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bera/Documents/work/DMF/"/>
    </mc:Choice>
  </mc:AlternateContent>
  <xr:revisionPtr revIDLastSave="0" documentId="13_ncr:1_{1FFC682F-DD92-A44A-B23C-42F5960831A6}" xr6:coauthVersionLast="47" xr6:coauthVersionMax="47" xr10:uidLastSave="{00000000-0000-0000-0000-000000000000}"/>
  <bookViews>
    <workbookView xWindow="1100" yWindow="500" windowWidth="37300" windowHeight="21100" activeTab="2" xr2:uid="{4197E52E-4B3B-C941-993C-69951EF3A642}"/>
  </bookViews>
  <sheets>
    <sheet name="metadata" sheetId="2" r:id="rId1"/>
    <sheet name="rollup_cov_acc" sheetId="1" r:id="rId2"/>
    <sheet name="rollup_perf_hermes" sheetId="3" r:id="rId3"/>
    <sheet name="rollup_perf_hermes_hmp_lp" sheetId="4" r:id="rId4"/>
    <sheet name="rollup_perf_varying_prefetcher" sheetId="5" r:id="rId5"/>
  </sheets>
  <definedNames>
    <definedName name="_xlnm._FilterDatabase" localSheetId="0" hidden="1">metadata!$A$1:$B$1</definedName>
    <definedName name="_xlnm._FilterDatabase" localSheetId="1" hidden="1">rollup_cov_acc!$A$1:$E$331</definedName>
  </definedName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" i="5" l="1"/>
  <c r="M15" i="5"/>
  <c r="N15" i="5"/>
  <c r="L16" i="5"/>
  <c r="M16" i="5"/>
  <c r="N16" i="5"/>
  <c r="L17" i="5"/>
  <c r="M17" i="5"/>
  <c r="N17" i="5"/>
  <c r="L18" i="5"/>
  <c r="M18" i="5"/>
  <c r="N18" i="5"/>
  <c r="M14" i="5"/>
  <c r="N14" i="5"/>
  <c r="L14" i="5"/>
  <c r="K15" i="5"/>
  <c r="K16" i="5"/>
  <c r="K17" i="5"/>
  <c r="K18" i="5"/>
  <c r="K14" i="5"/>
  <c r="M13" i="5"/>
  <c r="N13" i="5"/>
  <c r="L13" i="5"/>
  <c r="H18" i="5" l="1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F364" i="5"/>
  <c r="G364" i="5"/>
  <c r="F365" i="5"/>
  <c r="G365" i="5"/>
  <c r="F366" i="5"/>
  <c r="G366" i="5"/>
  <c r="F367" i="5"/>
  <c r="G367" i="5"/>
  <c r="F368" i="5"/>
  <c r="G368" i="5"/>
  <c r="F369" i="5"/>
  <c r="G369" i="5"/>
  <c r="F370" i="5"/>
  <c r="G370" i="5"/>
  <c r="F371" i="5"/>
  <c r="G371" i="5"/>
  <c r="F372" i="5"/>
  <c r="G372" i="5"/>
  <c r="F373" i="5"/>
  <c r="G373" i="5"/>
  <c r="F374" i="5"/>
  <c r="G374" i="5"/>
  <c r="F375" i="5"/>
  <c r="G375" i="5"/>
  <c r="F376" i="5"/>
  <c r="G376" i="5"/>
  <c r="F377" i="5"/>
  <c r="G377" i="5"/>
  <c r="F378" i="5"/>
  <c r="G378" i="5"/>
  <c r="F379" i="5"/>
  <c r="G379" i="5"/>
  <c r="F380" i="5"/>
  <c r="G380" i="5"/>
  <c r="F381" i="5"/>
  <c r="G381" i="5"/>
  <c r="F382" i="5"/>
  <c r="G382" i="5"/>
  <c r="F383" i="5"/>
  <c r="G383" i="5"/>
  <c r="F384" i="5"/>
  <c r="G384" i="5"/>
  <c r="F385" i="5"/>
  <c r="G385" i="5"/>
  <c r="F386" i="5"/>
  <c r="G386" i="5"/>
  <c r="F387" i="5"/>
  <c r="G387" i="5"/>
  <c r="F388" i="5"/>
  <c r="G388" i="5"/>
  <c r="F389" i="5"/>
  <c r="G389" i="5"/>
  <c r="F390" i="5"/>
  <c r="G390" i="5"/>
  <c r="F391" i="5"/>
  <c r="G391" i="5"/>
  <c r="F392" i="5"/>
  <c r="G392" i="5"/>
  <c r="F393" i="5"/>
  <c r="G393" i="5"/>
  <c r="F394" i="5"/>
  <c r="G394" i="5"/>
  <c r="F395" i="5"/>
  <c r="G395" i="5"/>
  <c r="F396" i="5"/>
  <c r="G396" i="5"/>
  <c r="F397" i="5"/>
  <c r="G397" i="5"/>
  <c r="F398" i="5"/>
  <c r="G398" i="5"/>
  <c r="F399" i="5"/>
  <c r="G399" i="5"/>
  <c r="F400" i="5"/>
  <c r="G400" i="5"/>
  <c r="F401" i="5"/>
  <c r="G401" i="5"/>
  <c r="F402" i="5"/>
  <c r="G402" i="5"/>
  <c r="F403" i="5"/>
  <c r="G403" i="5"/>
  <c r="F404" i="5"/>
  <c r="G404" i="5"/>
  <c r="F405" i="5"/>
  <c r="G405" i="5"/>
  <c r="F406" i="5"/>
  <c r="G406" i="5"/>
  <c r="F407" i="5"/>
  <c r="G407" i="5"/>
  <c r="F408" i="5"/>
  <c r="G408" i="5"/>
  <c r="F409" i="5"/>
  <c r="G409" i="5"/>
  <c r="F410" i="5"/>
  <c r="G410" i="5"/>
  <c r="F411" i="5"/>
  <c r="G411" i="5"/>
  <c r="F412" i="5"/>
  <c r="G412" i="5"/>
  <c r="F413" i="5"/>
  <c r="G413" i="5"/>
  <c r="F414" i="5"/>
  <c r="G414" i="5"/>
  <c r="F415" i="5"/>
  <c r="G415" i="5"/>
  <c r="F416" i="5"/>
  <c r="G416" i="5"/>
  <c r="F417" i="5"/>
  <c r="G417" i="5"/>
  <c r="F418" i="5"/>
  <c r="G418" i="5"/>
  <c r="F419" i="5"/>
  <c r="G419" i="5"/>
  <c r="F420" i="5"/>
  <c r="G420" i="5"/>
  <c r="F421" i="5"/>
  <c r="G421" i="5"/>
  <c r="F422" i="5"/>
  <c r="G422" i="5"/>
  <c r="F423" i="5"/>
  <c r="G423" i="5"/>
  <c r="F424" i="5"/>
  <c r="G424" i="5"/>
  <c r="F425" i="5"/>
  <c r="G425" i="5"/>
  <c r="F426" i="5"/>
  <c r="G426" i="5"/>
  <c r="F427" i="5"/>
  <c r="G427" i="5"/>
  <c r="F428" i="5"/>
  <c r="G428" i="5"/>
  <c r="F429" i="5"/>
  <c r="G429" i="5"/>
  <c r="F430" i="5"/>
  <c r="G430" i="5"/>
  <c r="F431" i="5"/>
  <c r="G431" i="5"/>
  <c r="F432" i="5"/>
  <c r="G432" i="5"/>
  <c r="F433" i="5"/>
  <c r="G433" i="5"/>
  <c r="F434" i="5"/>
  <c r="G434" i="5"/>
  <c r="F435" i="5"/>
  <c r="G435" i="5"/>
  <c r="F436" i="5"/>
  <c r="G436" i="5"/>
  <c r="F437" i="5"/>
  <c r="G437" i="5"/>
  <c r="F438" i="5"/>
  <c r="G438" i="5"/>
  <c r="F439" i="5"/>
  <c r="G439" i="5"/>
  <c r="F440" i="5"/>
  <c r="G440" i="5"/>
  <c r="F441" i="5"/>
  <c r="G441" i="5"/>
  <c r="F442" i="5"/>
  <c r="G442" i="5"/>
  <c r="F443" i="5"/>
  <c r="G443" i="5"/>
  <c r="F444" i="5"/>
  <c r="G444" i="5"/>
  <c r="F445" i="5"/>
  <c r="G445" i="5"/>
  <c r="F446" i="5"/>
  <c r="G446" i="5"/>
  <c r="F447" i="5"/>
  <c r="G447" i="5"/>
  <c r="F448" i="5"/>
  <c r="G448" i="5"/>
  <c r="F449" i="5"/>
  <c r="G449" i="5"/>
  <c r="F450" i="5"/>
  <c r="G450" i="5"/>
  <c r="F451" i="5"/>
  <c r="G451" i="5"/>
  <c r="F452" i="5"/>
  <c r="G452" i="5"/>
  <c r="F453" i="5"/>
  <c r="G453" i="5"/>
  <c r="F454" i="5"/>
  <c r="G454" i="5"/>
  <c r="F455" i="5"/>
  <c r="G455" i="5"/>
  <c r="F456" i="5"/>
  <c r="G456" i="5"/>
  <c r="F457" i="5"/>
  <c r="G457" i="5"/>
  <c r="F458" i="5"/>
  <c r="G458" i="5"/>
  <c r="F459" i="5"/>
  <c r="G459" i="5"/>
  <c r="F460" i="5"/>
  <c r="G460" i="5"/>
  <c r="F461" i="5"/>
  <c r="G461" i="5"/>
  <c r="F462" i="5"/>
  <c r="G462" i="5"/>
  <c r="F463" i="5"/>
  <c r="G463" i="5"/>
  <c r="F464" i="5"/>
  <c r="G464" i="5"/>
  <c r="F465" i="5"/>
  <c r="G465" i="5"/>
  <c r="F466" i="5"/>
  <c r="G466" i="5"/>
  <c r="F467" i="5"/>
  <c r="G467" i="5"/>
  <c r="F468" i="5"/>
  <c r="G468" i="5"/>
  <c r="F469" i="5"/>
  <c r="G469" i="5"/>
  <c r="F470" i="5"/>
  <c r="G470" i="5"/>
  <c r="F471" i="5"/>
  <c r="G471" i="5"/>
  <c r="F472" i="5"/>
  <c r="G472" i="5"/>
  <c r="F473" i="5"/>
  <c r="G473" i="5"/>
  <c r="F474" i="5"/>
  <c r="G474" i="5"/>
  <c r="F475" i="5"/>
  <c r="G475" i="5"/>
  <c r="F476" i="5"/>
  <c r="G476" i="5"/>
  <c r="F477" i="5"/>
  <c r="G477" i="5"/>
  <c r="F478" i="5"/>
  <c r="G478" i="5"/>
  <c r="F479" i="5"/>
  <c r="G479" i="5"/>
  <c r="F480" i="5"/>
  <c r="G480" i="5"/>
  <c r="F481" i="5"/>
  <c r="G481" i="5"/>
  <c r="F482" i="5"/>
  <c r="G482" i="5"/>
  <c r="F483" i="5"/>
  <c r="G483" i="5"/>
  <c r="F484" i="5"/>
  <c r="G484" i="5"/>
  <c r="F485" i="5"/>
  <c r="G485" i="5"/>
  <c r="F486" i="5"/>
  <c r="G486" i="5"/>
  <c r="F487" i="5"/>
  <c r="G487" i="5"/>
  <c r="F488" i="5"/>
  <c r="G488" i="5"/>
  <c r="F489" i="5"/>
  <c r="G489" i="5"/>
  <c r="F490" i="5"/>
  <c r="G490" i="5"/>
  <c r="F491" i="5"/>
  <c r="G491" i="5"/>
  <c r="F492" i="5"/>
  <c r="G492" i="5"/>
  <c r="F493" i="5"/>
  <c r="G493" i="5"/>
  <c r="F494" i="5"/>
  <c r="G494" i="5"/>
  <c r="F495" i="5"/>
  <c r="G495" i="5"/>
  <c r="F496" i="5"/>
  <c r="G496" i="5"/>
  <c r="F497" i="5"/>
  <c r="G497" i="5"/>
  <c r="F498" i="5"/>
  <c r="G498" i="5"/>
  <c r="F499" i="5"/>
  <c r="G499" i="5"/>
  <c r="F500" i="5"/>
  <c r="G500" i="5"/>
  <c r="F501" i="5"/>
  <c r="G501" i="5"/>
  <c r="F502" i="5"/>
  <c r="G502" i="5"/>
  <c r="F503" i="5"/>
  <c r="G503" i="5"/>
  <c r="F504" i="5"/>
  <c r="G504" i="5"/>
  <c r="F505" i="5"/>
  <c r="G505" i="5"/>
  <c r="F506" i="5"/>
  <c r="G506" i="5"/>
  <c r="F507" i="5"/>
  <c r="G507" i="5"/>
  <c r="F508" i="5"/>
  <c r="G508" i="5"/>
  <c r="F509" i="5"/>
  <c r="G509" i="5"/>
  <c r="F510" i="5"/>
  <c r="G510" i="5"/>
  <c r="F511" i="5"/>
  <c r="G511" i="5"/>
  <c r="F512" i="5"/>
  <c r="G512" i="5"/>
  <c r="F513" i="5"/>
  <c r="G513" i="5"/>
  <c r="F514" i="5"/>
  <c r="G514" i="5"/>
  <c r="F515" i="5"/>
  <c r="G515" i="5"/>
  <c r="F516" i="5"/>
  <c r="G516" i="5"/>
  <c r="F517" i="5"/>
  <c r="G517" i="5"/>
  <c r="F518" i="5"/>
  <c r="G518" i="5"/>
  <c r="F519" i="5"/>
  <c r="G519" i="5"/>
  <c r="F520" i="5"/>
  <c r="G520" i="5"/>
  <c r="F521" i="5"/>
  <c r="G521" i="5"/>
  <c r="F522" i="5"/>
  <c r="G522" i="5"/>
  <c r="F523" i="5"/>
  <c r="G523" i="5"/>
  <c r="F524" i="5"/>
  <c r="G524" i="5"/>
  <c r="F525" i="5"/>
  <c r="G525" i="5"/>
  <c r="F526" i="5"/>
  <c r="G526" i="5"/>
  <c r="F527" i="5"/>
  <c r="G527" i="5"/>
  <c r="F528" i="5"/>
  <c r="G528" i="5"/>
  <c r="F529" i="5"/>
  <c r="G529" i="5"/>
  <c r="F530" i="5"/>
  <c r="G530" i="5"/>
  <c r="F531" i="5"/>
  <c r="G531" i="5"/>
  <c r="F532" i="5"/>
  <c r="G532" i="5"/>
  <c r="F533" i="5"/>
  <c r="G533" i="5"/>
  <c r="F534" i="5"/>
  <c r="G534" i="5"/>
  <c r="F535" i="5"/>
  <c r="G535" i="5"/>
  <c r="F536" i="5"/>
  <c r="G536" i="5"/>
  <c r="F537" i="5"/>
  <c r="G537" i="5"/>
  <c r="F538" i="5"/>
  <c r="G538" i="5"/>
  <c r="F539" i="5"/>
  <c r="G539" i="5"/>
  <c r="F540" i="5"/>
  <c r="G540" i="5"/>
  <c r="F541" i="5"/>
  <c r="G541" i="5"/>
  <c r="F542" i="5"/>
  <c r="G542" i="5"/>
  <c r="F543" i="5"/>
  <c r="G543" i="5"/>
  <c r="F544" i="5"/>
  <c r="G544" i="5"/>
  <c r="F545" i="5"/>
  <c r="G545" i="5"/>
  <c r="F546" i="5"/>
  <c r="G546" i="5"/>
  <c r="F547" i="5"/>
  <c r="G547" i="5"/>
  <c r="F548" i="5"/>
  <c r="G548" i="5"/>
  <c r="F549" i="5"/>
  <c r="G549" i="5"/>
  <c r="F550" i="5"/>
  <c r="G550" i="5"/>
  <c r="F551" i="5"/>
  <c r="G551" i="5"/>
  <c r="F552" i="5"/>
  <c r="G552" i="5"/>
  <c r="F553" i="5"/>
  <c r="G553" i="5"/>
  <c r="F554" i="5"/>
  <c r="G554" i="5"/>
  <c r="F555" i="5"/>
  <c r="G555" i="5"/>
  <c r="F556" i="5"/>
  <c r="G556" i="5"/>
  <c r="F557" i="5"/>
  <c r="G557" i="5"/>
  <c r="F558" i="5"/>
  <c r="G558" i="5"/>
  <c r="F559" i="5"/>
  <c r="G559" i="5"/>
  <c r="F560" i="5"/>
  <c r="G560" i="5"/>
  <c r="F561" i="5"/>
  <c r="G561" i="5"/>
  <c r="F562" i="5"/>
  <c r="G562" i="5"/>
  <c r="F563" i="5"/>
  <c r="G563" i="5"/>
  <c r="F564" i="5"/>
  <c r="G564" i="5"/>
  <c r="F565" i="5"/>
  <c r="G565" i="5"/>
  <c r="F566" i="5"/>
  <c r="G566" i="5"/>
  <c r="F567" i="5"/>
  <c r="G567" i="5"/>
  <c r="F568" i="5"/>
  <c r="G568" i="5"/>
  <c r="F569" i="5"/>
  <c r="G569" i="5"/>
  <c r="F570" i="5"/>
  <c r="G570" i="5"/>
  <c r="F571" i="5"/>
  <c r="G571" i="5"/>
  <c r="F572" i="5"/>
  <c r="G572" i="5"/>
  <c r="F573" i="5"/>
  <c r="G573" i="5"/>
  <c r="F574" i="5"/>
  <c r="G574" i="5"/>
  <c r="F575" i="5"/>
  <c r="G575" i="5"/>
  <c r="F576" i="5"/>
  <c r="G576" i="5"/>
  <c r="F577" i="5"/>
  <c r="G577" i="5"/>
  <c r="F578" i="5"/>
  <c r="G578" i="5"/>
  <c r="F579" i="5"/>
  <c r="G579" i="5"/>
  <c r="F580" i="5"/>
  <c r="G580" i="5"/>
  <c r="F581" i="5"/>
  <c r="G581" i="5"/>
  <c r="F582" i="5"/>
  <c r="G582" i="5"/>
  <c r="F583" i="5"/>
  <c r="G583" i="5"/>
  <c r="F584" i="5"/>
  <c r="G584" i="5"/>
  <c r="F585" i="5"/>
  <c r="G585" i="5"/>
  <c r="F586" i="5"/>
  <c r="G586" i="5"/>
  <c r="F587" i="5"/>
  <c r="G587" i="5"/>
  <c r="F588" i="5"/>
  <c r="G588" i="5"/>
  <c r="F589" i="5"/>
  <c r="G589" i="5"/>
  <c r="F590" i="5"/>
  <c r="G590" i="5"/>
  <c r="F591" i="5"/>
  <c r="G591" i="5"/>
  <c r="F592" i="5"/>
  <c r="G592" i="5"/>
  <c r="F593" i="5"/>
  <c r="G593" i="5"/>
  <c r="F594" i="5"/>
  <c r="G594" i="5"/>
  <c r="F595" i="5"/>
  <c r="G595" i="5"/>
  <c r="F596" i="5"/>
  <c r="G596" i="5"/>
  <c r="F597" i="5"/>
  <c r="G597" i="5"/>
  <c r="F598" i="5"/>
  <c r="G598" i="5"/>
  <c r="F599" i="5"/>
  <c r="G599" i="5"/>
  <c r="F600" i="5"/>
  <c r="G600" i="5"/>
  <c r="F601" i="5"/>
  <c r="G601" i="5"/>
  <c r="F602" i="5"/>
  <c r="G602" i="5"/>
  <c r="F603" i="5"/>
  <c r="G603" i="5"/>
  <c r="F604" i="5"/>
  <c r="G604" i="5"/>
  <c r="F605" i="5"/>
  <c r="G605" i="5"/>
  <c r="F606" i="5"/>
  <c r="G606" i="5"/>
  <c r="F607" i="5"/>
  <c r="G607" i="5"/>
  <c r="F608" i="5"/>
  <c r="G608" i="5"/>
  <c r="F609" i="5"/>
  <c r="G609" i="5"/>
  <c r="F610" i="5"/>
  <c r="G610" i="5"/>
  <c r="F611" i="5"/>
  <c r="G611" i="5"/>
  <c r="F612" i="5"/>
  <c r="G612" i="5"/>
  <c r="F613" i="5"/>
  <c r="G613" i="5"/>
  <c r="F614" i="5"/>
  <c r="G614" i="5"/>
  <c r="F615" i="5"/>
  <c r="G615" i="5"/>
  <c r="F616" i="5"/>
  <c r="G616" i="5"/>
  <c r="F617" i="5"/>
  <c r="G617" i="5"/>
  <c r="F618" i="5"/>
  <c r="G618" i="5"/>
  <c r="F619" i="5"/>
  <c r="G619" i="5"/>
  <c r="F620" i="5"/>
  <c r="G620" i="5"/>
  <c r="F621" i="5"/>
  <c r="G621" i="5"/>
  <c r="F622" i="5"/>
  <c r="G622" i="5"/>
  <c r="F623" i="5"/>
  <c r="G623" i="5"/>
  <c r="F624" i="5"/>
  <c r="G624" i="5"/>
  <c r="F625" i="5"/>
  <c r="G625" i="5"/>
  <c r="F626" i="5"/>
  <c r="G626" i="5"/>
  <c r="F627" i="5"/>
  <c r="G627" i="5"/>
  <c r="F628" i="5"/>
  <c r="G628" i="5"/>
  <c r="F629" i="5"/>
  <c r="G629" i="5"/>
  <c r="F630" i="5"/>
  <c r="G630" i="5"/>
  <c r="F631" i="5"/>
  <c r="G631" i="5"/>
  <c r="F632" i="5"/>
  <c r="G632" i="5"/>
  <c r="F633" i="5"/>
  <c r="G633" i="5"/>
  <c r="F634" i="5"/>
  <c r="G634" i="5"/>
  <c r="F635" i="5"/>
  <c r="G635" i="5"/>
  <c r="F636" i="5"/>
  <c r="G636" i="5"/>
  <c r="F637" i="5"/>
  <c r="G637" i="5"/>
  <c r="F638" i="5"/>
  <c r="G638" i="5"/>
  <c r="F639" i="5"/>
  <c r="G639" i="5"/>
  <c r="F640" i="5"/>
  <c r="G640" i="5"/>
  <c r="F641" i="5"/>
  <c r="G641" i="5"/>
  <c r="F642" i="5"/>
  <c r="G642" i="5"/>
  <c r="F643" i="5"/>
  <c r="G643" i="5"/>
  <c r="F644" i="5"/>
  <c r="G644" i="5"/>
  <c r="F645" i="5"/>
  <c r="G645" i="5"/>
  <c r="F646" i="5"/>
  <c r="G646" i="5"/>
  <c r="F647" i="5"/>
  <c r="G647" i="5"/>
  <c r="F648" i="5"/>
  <c r="G648" i="5"/>
  <c r="F649" i="5"/>
  <c r="G649" i="5"/>
  <c r="F650" i="5"/>
  <c r="G650" i="5"/>
  <c r="F651" i="5"/>
  <c r="G651" i="5"/>
  <c r="F652" i="5"/>
  <c r="G652" i="5"/>
  <c r="F653" i="5"/>
  <c r="G653" i="5"/>
  <c r="F654" i="5"/>
  <c r="G654" i="5"/>
  <c r="F655" i="5"/>
  <c r="G655" i="5"/>
  <c r="F656" i="5"/>
  <c r="G656" i="5"/>
  <c r="F657" i="5"/>
  <c r="G657" i="5"/>
  <c r="F658" i="5"/>
  <c r="G658" i="5"/>
  <c r="F659" i="5"/>
  <c r="G659" i="5"/>
  <c r="F660" i="5"/>
  <c r="G660" i="5"/>
  <c r="F661" i="5"/>
  <c r="G661" i="5"/>
  <c r="F662" i="5"/>
  <c r="G662" i="5"/>
  <c r="F663" i="5"/>
  <c r="G663" i="5"/>
  <c r="F664" i="5"/>
  <c r="G664" i="5"/>
  <c r="F665" i="5"/>
  <c r="G665" i="5"/>
  <c r="F666" i="5"/>
  <c r="G666" i="5"/>
  <c r="F667" i="5"/>
  <c r="G667" i="5"/>
  <c r="F668" i="5"/>
  <c r="G668" i="5"/>
  <c r="F669" i="5"/>
  <c r="G669" i="5"/>
  <c r="F670" i="5"/>
  <c r="G670" i="5"/>
  <c r="F671" i="5"/>
  <c r="G671" i="5"/>
  <c r="F672" i="5"/>
  <c r="G672" i="5"/>
  <c r="F673" i="5"/>
  <c r="G673" i="5"/>
  <c r="F674" i="5"/>
  <c r="G674" i="5"/>
  <c r="F675" i="5"/>
  <c r="G675" i="5"/>
  <c r="F676" i="5"/>
  <c r="G676" i="5"/>
  <c r="F677" i="5"/>
  <c r="G677" i="5"/>
  <c r="F678" i="5"/>
  <c r="G678" i="5"/>
  <c r="F679" i="5"/>
  <c r="G679" i="5"/>
  <c r="F680" i="5"/>
  <c r="G680" i="5"/>
  <c r="F681" i="5"/>
  <c r="G681" i="5"/>
  <c r="F682" i="5"/>
  <c r="G682" i="5"/>
  <c r="F683" i="5"/>
  <c r="G683" i="5"/>
  <c r="F684" i="5"/>
  <c r="G684" i="5"/>
  <c r="F685" i="5"/>
  <c r="G685" i="5"/>
  <c r="F686" i="5"/>
  <c r="G686" i="5"/>
  <c r="F687" i="5"/>
  <c r="G687" i="5"/>
  <c r="F688" i="5"/>
  <c r="G688" i="5"/>
  <c r="F689" i="5"/>
  <c r="G689" i="5"/>
  <c r="F690" i="5"/>
  <c r="G690" i="5"/>
  <c r="F691" i="5"/>
  <c r="G691" i="5"/>
  <c r="F692" i="5"/>
  <c r="G692" i="5"/>
  <c r="F693" i="5"/>
  <c r="G693" i="5"/>
  <c r="F694" i="5"/>
  <c r="G694" i="5"/>
  <c r="F695" i="5"/>
  <c r="G695" i="5"/>
  <c r="F696" i="5"/>
  <c r="G696" i="5"/>
  <c r="F697" i="5"/>
  <c r="G697" i="5"/>
  <c r="F698" i="5"/>
  <c r="G698" i="5"/>
  <c r="F699" i="5"/>
  <c r="G699" i="5"/>
  <c r="F700" i="5"/>
  <c r="G700" i="5"/>
  <c r="F701" i="5"/>
  <c r="G701" i="5"/>
  <c r="F702" i="5"/>
  <c r="G702" i="5"/>
  <c r="F703" i="5"/>
  <c r="G703" i="5"/>
  <c r="F704" i="5"/>
  <c r="G704" i="5"/>
  <c r="F705" i="5"/>
  <c r="G705" i="5"/>
  <c r="F706" i="5"/>
  <c r="G706" i="5"/>
  <c r="F707" i="5"/>
  <c r="G707" i="5"/>
  <c r="F708" i="5"/>
  <c r="G708" i="5"/>
  <c r="F709" i="5"/>
  <c r="G709" i="5"/>
  <c r="F710" i="5"/>
  <c r="G710" i="5"/>
  <c r="F711" i="5"/>
  <c r="G711" i="5"/>
  <c r="F712" i="5"/>
  <c r="G712" i="5"/>
  <c r="F713" i="5"/>
  <c r="G713" i="5"/>
  <c r="F714" i="5"/>
  <c r="G714" i="5"/>
  <c r="F715" i="5"/>
  <c r="G715" i="5"/>
  <c r="F716" i="5"/>
  <c r="G716" i="5"/>
  <c r="F717" i="5"/>
  <c r="G717" i="5"/>
  <c r="F718" i="5"/>
  <c r="G718" i="5"/>
  <c r="F719" i="5"/>
  <c r="G719" i="5"/>
  <c r="F720" i="5"/>
  <c r="G720" i="5"/>
  <c r="F721" i="5"/>
  <c r="G721" i="5"/>
  <c r="F722" i="5"/>
  <c r="G722" i="5"/>
  <c r="F723" i="5"/>
  <c r="G723" i="5"/>
  <c r="F724" i="5"/>
  <c r="G724" i="5"/>
  <c r="F725" i="5"/>
  <c r="G725" i="5"/>
  <c r="F726" i="5"/>
  <c r="G726" i="5"/>
  <c r="F727" i="5"/>
  <c r="G727" i="5"/>
  <c r="F728" i="5"/>
  <c r="G728" i="5"/>
  <c r="F729" i="5"/>
  <c r="G729" i="5"/>
  <c r="F730" i="5"/>
  <c r="G730" i="5"/>
  <c r="F731" i="5"/>
  <c r="G731" i="5"/>
  <c r="F732" i="5"/>
  <c r="G732" i="5"/>
  <c r="F733" i="5"/>
  <c r="G733" i="5"/>
  <c r="F734" i="5"/>
  <c r="G734" i="5"/>
  <c r="F735" i="5"/>
  <c r="G735" i="5"/>
  <c r="F736" i="5"/>
  <c r="G736" i="5"/>
  <c r="F737" i="5"/>
  <c r="G737" i="5"/>
  <c r="F738" i="5"/>
  <c r="G738" i="5"/>
  <c r="F739" i="5"/>
  <c r="G739" i="5"/>
  <c r="F740" i="5"/>
  <c r="G740" i="5"/>
  <c r="F741" i="5"/>
  <c r="G741" i="5"/>
  <c r="F742" i="5"/>
  <c r="G742" i="5"/>
  <c r="F743" i="5"/>
  <c r="G743" i="5"/>
  <c r="F744" i="5"/>
  <c r="G744" i="5"/>
  <c r="F745" i="5"/>
  <c r="G745" i="5"/>
  <c r="F746" i="5"/>
  <c r="G746" i="5"/>
  <c r="F747" i="5"/>
  <c r="G747" i="5"/>
  <c r="F748" i="5"/>
  <c r="G748" i="5"/>
  <c r="F749" i="5"/>
  <c r="G749" i="5"/>
  <c r="F750" i="5"/>
  <c r="G750" i="5"/>
  <c r="F751" i="5"/>
  <c r="G751" i="5"/>
  <c r="F752" i="5"/>
  <c r="G752" i="5"/>
  <c r="F753" i="5"/>
  <c r="G753" i="5"/>
  <c r="F754" i="5"/>
  <c r="G754" i="5"/>
  <c r="F755" i="5"/>
  <c r="G755" i="5"/>
  <c r="F756" i="5"/>
  <c r="G756" i="5"/>
  <c r="F757" i="5"/>
  <c r="G757" i="5"/>
  <c r="F758" i="5"/>
  <c r="G758" i="5"/>
  <c r="F759" i="5"/>
  <c r="G759" i="5"/>
  <c r="F760" i="5"/>
  <c r="G760" i="5"/>
  <c r="F761" i="5"/>
  <c r="G761" i="5"/>
  <c r="F762" i="5"/>
  <c r="G762" i="5"/>
  <c r="F763" i="5"/>
  <c r="G763" i="5"/>
  <c r="F764" i="5"/>
  <c r="G764" i="5"/>
  <c r="F765" i="5"/>
  <c r="G765" i="5"/>
  <c r="F766" i="5"/>
  <c r="G766" i="5"/>
  <c r="F767" i="5"/>
  <c r="G767" i="5"/>
  <c r="F768" i="5"/>
  <c r="G768" i="5"/>
  <c r="F769" i="5"/>
  <c r="G769" i="5"/>
  <c r="F770" i="5"/>
  <c r="G770" i="5"/>
  <c r="F771" i="5"/>
  <c r="G771" i="5"/>
  <c r="F772" i="5"/>
  <c r="G772" i="5"/>
  <c r="F773" i="5"/>
  <c r="G773" i="5"/>
  <c r="F774" i="5"/>
  <c r="G774" i="5"/>
  <c r="F775" i="5"/>
  <c r="G775" i="5"/>
  <c r="F776" i="5"/>
  <c r="G776" i="5"/>
  <c r="F777" i="5"/>
  <c r="G777" i="5"/>
  <c r="F778" i="5"/>
  <c r="G778" i="5"/>
  <c r="F779" i="5"/>
  <c r="G779" i="5"/>
  <c r="F780" i="5"/>
  <c r="G780" i="5"/>
  <c r="F781" i="5"/>
  <c r="G781" i="5"/>
  <c r="F782" i="5"/>
  <c r="G782" i="5"/>
  <c r="F783" i="5"/>
  <c r="G783" i="5"/>
  <c r="F784" i="5"/>
  <c r="G784" i="5"/>
  <c r="F785" i="5"/>
  <c r="G785" i="5"/>
  <c r="F786" i="5"/>
  <c r="G786" i="5"/>
  <c r="F787" i="5"/>
  <c r="G787" i="5"/>
  <c r="F788" i="5"/>
  <c r="G788" i="5"/>
  <c r="F789" i="5"/>
  <c r="G789" i="5"/>
  <c r="F790" i="5"/>
  <c r="G790" i="5"/>
  <c r="F791" i="5"/>
  <c r="G791" i="5"/>
  <c r="F792" i="5"/>
  <c r="G792" i="5"/>
  <c r="F793" i="5"/>
  <c r="G793" i="5"/>
  <c r="F794" i="5"/>
  <c r="G794" i="5"/>
  <c r="F795" i="5"/>
  <c r="G795" i="5"/>
  <c r="F796" i="5"/>
  <c r="G796" i="5"/>
  <c r="F797" i="5"/>
  <c r="G797" i="5"/>
  <c r="F798" i="5"/>
  <c r="G798" i="5"/>
  <c r="F799" i="5"/>
  <c r="G799" i="5"/>
  <c r="F800" i="5"/>
  <c r="G800" i="5"/>
  <c r="F801" i="5"/>
  <c r="G801" i="5"/>
  <c r="F802" i="5"/>
  <c r="G802" i="5"/>
  <c r="F803" i="5"/>
  <c r="G803" i="5"/>
  <c r="F804" i="5"/>
  <c r="G804" i="5"/>
  <c r="F805" i="5"/>
  <c r="G805" i="5"/>
  <c r="F806" i="5"/>
  <c r="G806" i="5"/>
  <c r="F807" i="5"/>
  <c r="G807" i="5"/>
  <c r="F808" i="5"/>
  <c r="G808" i="5"/>
  <c r="F809" i="5"/>
  <c r="G809" i="5"/>
  <c r="F810" i="5"/>
  <c r="G810" i="5"/>
  <c r="F811" i="5"/>
  <c r="G811" i="5"/>
  <c r="F812" i="5"/>
  <c r="G812" i="5"/>
  <c r="F813" i="5"/>
  <c r="G813" i="5"/>
  <c r="F814" i="5"/>
  <c r="G814" i="5"/>
  <c r="F815" i="5"/>
  <c r="G815" i="5"/>
  <c r="F816" i="5"/>
  <c r="G816" i="5"/>
  <c r="F817" i="5"/>
  <c r="G817" i="5"/>
  <c r="F818" i="5"/>
  <c r="G818" i="5"/>
  <c r="F819" i="5"/>
  <c r="G819" i="5"/>
  <c r="F820" i="5"/>
  <c r="G820" i="5"/>
  <c r="F821" i="5"/>
  <c r="G821" i="5"/>
  <c r="F822" i="5"/>
  <c r="G822" i="5"/>
  <c r="F823" i="5"/>
  <c r="G823" i="5"/>
  <c r="F824" i="5"/>
  <c r="G824" i="5"/>
  <c r="F825" i="5"/>
  <c r="G825" i="5"/>
  <c r="F826" i="5"/>
  <c r="G826" i="5"/>
  <c r="F827" i="5"/>
  <c r="G827" i="5"/>
  <c r="F828" i="5"/>
  <c r="G828" i="5"/>
  <c r="F829" i="5"/>
  <c r="G829" i="5"/>
  <c r="F830" i="5"/>
  <c r="G830" i="5"/>
  <c r="F831" i="5"/>
  <c r="G831" i="5"/>
  <c r="F832" i="5"/>
  <c r="G832" i="5"/>
  <c r="F833" i="5"/>
  <c r="G833" i="5"/>
  <c r="F834" i="5"/>
  <c r="G834" i="5"/>
  <c r="F835" i="5"/>
  <c r="G835" i="5"/>
  <c r="F836" i="5"/>
  <c r="G836" i="5"/>
  <c r="F837" i="5"/>
  <c r="G837" i="5"/>
  <c r="F838" i="5"/>
  <c r="G838" i="5"/>
  <c r="F839" i="5"/>
  <c r="G839" i="5"/>
  <c r="F840" i="5"/>
  <c r="G840" i="5"/>
  <c r="F841" i="5"/>
  <c r="G841" i="5"/>
  <c r="F842" i="5"/>
  <c r="G842" i="5"/>
  <c r="F843" i="5"/>
  <c r="G843" i="5"/>
  <c r="F844" i="5"/>
  <c r="G844" i="5"/>
  <c r="F845" i="5"/>
  <c r="G845" i="5"/>
  <c r="F846" i="5"/>
  <c r="G846" i="5"/>
  <c r="F847" i="5"/>
  <c r="G847" i="5"/>
  <c r="F848" i="5"/>
  <c r="G848" i="5"/>
  <c r="F849" i="5"/>
  <c r="G849" i="5"/>
  <c r="F850" i="5"/>
  <c r="G850" i="5"/>
  <c r="F851" i="5"/>
  <c r="G851" i="5"/>
  <c r="F852" i="5"/>
  <c r="G852" i="5"/>
  <c r="F853" i="5"/>
  <c r="G853" i="5"/>
  <c r="F854" i="5"/>
  <c r="G854" i="5"/>
  <c r="F855" i="5"/>
  <c r="G855" i="5"/>
  <c r="F856" i="5"/>
  <c r="G856" i="5"/>
  <c r="F857" i="5"/>
  <c r="G857" i="5"/>
  <c r="F858" i="5"/>
  <c r="G858" i="5"/>
  <c r="F859" i="5"/>
  <c r="G859" i="5"/>
  <c r="F860" i="5"/>
  <c r="G860" i="5"/>
  <c r="F861" i="5"/>
  <c r="G861" i="5"/>
  <c r="F862" i="5"/>
  <c r="G862" i="5"/>
  <c r="F863" i="5"/>
  <c r="G863" i="5"/>
  <c r="F864" i="5"/>
  <c r="G864" i="5"/>
  <c r="F865" i="5"/>
  <c r="G865" i="5"/>
  <c r="F866" i="5"/>
  <c r="G866" i="5"/>
  <c r="F867" i="5"/>
  <c r="G867" i="5"/>
  <c r="F868" i="5"/>
  <c r="G868" i="5"/>
  <c r="F869" i="5"/>
  <c r="G869" i="5"/>
  <c r="F870" i="5"/>
  <c r="G870" i="5"/>
  <c r="F871" i="5"/>
  <c r="G871" i="5"/>
  <c r="F872" i="5"/>
  <c r="G872" i="5"/>
  <c r="F873" i="5"/>
  <c r="G873" i="5"/>
  <c r="F874" i="5"/>
  <c r="G874" i="5"/>
  <c r="F875" i="5"/>
  <c r="G875" i="5"/>
  <c r="F876" i="5"/>
  <c r="G876" i="5"/>
  <c r="F877" i="5"/>
  <c r="G877" i="5"/>
  <c r="F878" i="5"/>
  <c r="G878" i="5"/>
  <c r="F879" i="5"/>
  <c r="G879" i="5"/>
  <c r="F880" i="5"/>
  <c r="G880" i="5"/>
  <c r="F881" i="5"/>
  <c r="G881" i="5"/>
  <c r="F882" i="5"/>
  <c r="G882" i="5"/>
  <c r="F883" i="5"/>
  <c r="G883" i="5"/>
  <c r="F884" i="5"/>
  <c r="G884" i="5"/>
  <c r="F885" i="5"/>
  <c r="G885" i="5"/>
  <c r="F886" i="5"/>
  <c r="G886" i="5"/>
  <c r="F887" i="5"/>
  <c r="G887" i="5"/>
  <c r="F888" i="5"/>
  <c r="G888" i="5"/>
  <c r="F889" i="5"/>
  <c r="G889" i="5"/>
  <c r="F890" i="5"/>
  <c r="G890" i="5"/>
  <c r="F891" i="5"/>
  <c r="G891" i="5"/>
  <c r="F892" i="5"/>
  <c r="G892" i="5"/>
  <c r="F893" i="5"/>
  <c r="G893" i="5"/>
  <c r="F894" i="5"/>
  <c r="G894" i="5"/>
  <c r="F895" i="5"/>
  <c r="G895" i="5"/>
  <c r="F896" i="5"/>
  <c r="G896" i="5"/>
  <c r="F897" i="5"/>
  <c r="G897" i="5"/>
  <c r="F898" i="5"/>
  <c r="G898" i="5"/>
  <c r="F899" i="5"/>
  <c r="G899" i="5"/>
  <c r="F900" i="5"/>
  <c r="G900" i="5"/>
  <c r="F901" i="5"/>
  <c r="G901" i="5"/>
  <c r="F902" i="5"/>
  <c r="G902" i="5"/>
  <c r="F903" i="5"/>
  <c r="G903" i="5"/>
  <c r="F904" i="5"/>
  <c r="G904" i="5"/>
  <c r="F905" i="5"/>
  <c r="G905" i="5"/>
  <c r="F906" i="5"/>
  <c r="G906" i="5"/>
  <c r="F907" i="5"/>
  <c r="G907" i="5"/>
  <c r="F908" i="5"/>
  <c r="G908" i="5"/>
  <c r="F909" i="5"/>
  <c r="G909" i="5"/>
  <c r="F910" i="5"/>
  <c r="G910" i="5"/>
  <c r="F911" i="5"/>
  <c r="G911" i="5"/>
  <c r="F912" i="5"/>
  <c r="G912" i="5"/>
  <c r="F913" i="5"/>
  <c r="G913" i="5"/>
  <c r="F914" i="5"/>
  <c r="G914" i="5"/>
  <c r="F915" i="5"/>
  <c r="G915" i="5"/>
  <c r="F916" i="5"/>
  <c r="G916" i="5"/>
  <c r="F917" i="5"/>
  <c r="G917" i="5"/>
  <c r="F918" i="5"/>
  <c r="G918" i="5"/>
  <c r="F919" i="5"/>
  <c r="G919" i="5"/>
  <c r="F920" i="5"/>
  <c r="G920" i="5"/>
  <c r="F921" i="5"/>
  <c r="G921" i="5"/>
  <c r="F922" i="5"/>
  <c r="G922" i="5"/>
  <c r="F923" i="5"/>
  <c r="G923" i="5"/>
  <c r="F924" i="5"/>
  <c r="G924" i="5"/>
  <c r="F925" i="5"/>
  <c r="G925" i="5"/>
  <c r="F926" i="5"/>
  <c r="G926" i="5"/>
  <c r="F927" i="5"/>
  <c r="G927" i="5"/>
  <c r="F928" i="5"/>
  <c r="G928" i="5"/>
  <c r="F929" i="5"/>
  <c r="G929" i="5"/>
  <c r="F930" i="5"/>
  <c r="G930" i="5"/>
  <c r="F931" i="5"/>
  <c r="G931" i="5"/>
  <c r="F932" i="5"/>
  <c r="G932" i="5"/>
  <c r="F933" i="5"/>
  <c r="G933" i="5"/>
  <c r="F934" i="5"/>
  <c r="G934" i="5"/>
  <c r="F935" i="5"/>
  <c r="G935" i="5"/>
  <c r="F936" i="5"/>
  <c r="G936" i="5"/>
  <c r="F937" i="5"/>
  <c r="G937" i="5"/>
  <c r="F938" i="5"/>
  <c r="G938" i="5"/>
  <c r="F939" i="5"/>
  <c r="G939" i="5"/>
  <c r="F940" i="5"/>
  <c r="G940" i="5"/>
  <c r="F941" i="5"/>
  <c r="G941" i="5"/>
  <c r="F942" i="5"/>
  <c r="G942" i="5"/>
  <c r="F943" i="5"/>
  <c r="G943" i="5"/>
  <c r="F944" i="5"/>
  <c r="G944" i="5"/>
  <c r="F945" i="5"/>
  <c r="G945" i="5"/>
  <c r="F946" i="5"/>
  <c r="G946" i="5"/>
  <c r="F947" i="5"/>
  <c r="G947" i="5"/>
  <c r="F948" i="5"/>
  <c r="G948" i="5"/>
  <c r="F949" i="5"/>
  <c r="G949" i="5"/>
  <c r="F950" i="5"/>
  <c r="G950" i="5"/>
  <c r="F951" i="5"/>
  <c r="G951" i="5"/>
  <c r="F952" i="5"/>
  <c r="G952" i="5"/>
  <c r="F953" i="5"/>
  <c r="G953" i="5"/>
  <c r="F954" i="5"/>
  <c r="G954" i="5"/>
  <c r="F955" i="5"/>
  <c r="G955" i="5"/>
  <c r="F956" i="5"/>
  <c r="G956" i="5"/>
  <c r="F957" i="5"/>
  <c r="G957" i="5"/>
  <c r="F958" i="5"/>
  <c r="G958" i="5"/>
  <c r="F959" i="5"/>
  <c r="G959" i="5"/>
  <c r="F960" i="5"/>
  <c r="G960" i="5"/>
  <c r="F961" i="5"/>
  <c r="G961" i="5"/>
  <c r="F962" i="5"/>
  <c r="G962" i="5"/>
  <c r="F963" i="5"/>
  <c r="G963" i="5"/>
  <c r="F964" i="5"/>
  <c r="G964" i="5"/>
  <c r="F965" i="5"/>
  <c r="G965" i="5"/>
  <c r="F966" i="5"/>
  <c r="G966" i="5"/>
  <c r="F967" i="5"/>
  <c r="G967" i="5"/>
  <c r="F968" i="5"/>
  <c r="G968" i="5"/>
  <c r="F969" i="5"/>
  <c r="G969" i="5"/>
  <c r="F970" i="5"/>
  <c r="G970" i="5"/>
  <c r="F971" i="5"/>
  <c r="G971" i="5"/>
  <c r="F972" i="5"/>
  <c r="G972" i="5"/>
  <c r="F973" i="5"/>
  <c r="G973" i="5"/>
  <c r="F974" i="5"/>
  <c r="G974" i="5"/>
  <c r="F975" i="5"/>
  <c r="G975" i="5"/>
  <c r="F976" i="5"/>
  <c r="G976" i="5"/>
  <c r="F977" i="5"/>
  <c r="G977" i="5"/>
  <c r="F978" i="5"/>
  <c r="G978" i="5"/>
  <c r="F979" i="5"/>
  <c r="G979" i="5"/>
  <c r="F980" i="5"/>
  <c r="G980" i="5"/>
  <c r="F981" i="5"/>
  <c r="G981" i="5"/>
  <c r="F982" i="5"/>
  <c r="G982" i="5"/>
  <c r="F983" i="5"/>
  <c r="G983" i="5"/>
  <c r="F984" i="5"/>
  <c r="G984" i="5"/>
  <c r="F985" i="5"/>
  <c r="G985" i="5"/>
  <c r="F986" i="5"/>
  <c r="G986" i="5"/>
  <c r="F987" i="5"/>
  <c r="G987" i="5"/>
  <c r="F988" i="5"/>
  <c r="G988" i="5"/>
  <c r="F989" i="5"/>
  <c r="G989" i="5"/>
  <c r="F990" i="5"/>
  <c r="G990" i="5"/>
  <c r="F991" i="5"/>
  <c r="G991" i="5"/>
  <c r="F992" i="5"/>
  <c r="G992" i="5"/>
  <c r="F993" i="5"/>
  <c r="G993" i="5"/>
  <c r="F994" i="5"/>
  <c r="G994" i="5"/>
  <c r="F995" i="5"/>
  <c r="G995" i="5"/>
  <c r="F996" i="5"/>
  <c r="G996" i="5"/>
  <c r="F997" i="5"/>
  <c r="G997" i="5"/>
  <c r="F998" i="5"/>
  <c r="G998" i="5"/>
  <c r="F999" i="5"/>
  <c r="G999" i="5"/>
  <c r="F1000" i="5"/>
  <c r="G1000" i="5"/>
  <c r="F1001" i="5"/>
  <c r="G1001" i="5"/>
  <c r="F1002" i="5"/>
  <c r="G1002" i="5"/>
  <c r="F1003" i="5"/>
  <c r="G1003" i="5"/>
  <c r="F1004" i="5"/>
  <c r="G1004" i="5"/>
  <c r="F1005" i="5"/>
  <c r="G1005" i="5"/>
  <c r="F1006" i="5"/>
  <c r="G1006" i="5"/>
  <c r="F1007" i="5"/>
  <c r="G1007" i="5"/>
  <c r="F1008" i="5"/>
  <c r="G1008" i="5"/>
  <c r="F1009" i="5"/>
  <c r="G1009" i="5"/>
  <c r="F1010" i="5"/>
  <c r="G1010" i="5"/>
  <c r="F1011" i="5"/>
  <c r="G1011" i="5"/>
  <c r="F1012" i="5"/>
  <c r="G1012" i="5"/>
  <c r="F1013" i="5"/>
  <c r="G1013" i="5"/>
  <c r="F1014" i="5"/>
  <c r="G1014" i="5"/>
  <c r="F1015" i="5"/>
  <c r="G1015" i="5"/>
  <c r="F1016" i="5"/>
  <c r="G1016" i="5"/>
  <c r="F1017" i="5"/>
  <c r="G1017" i="5"/>
  <c r="F1018" i="5"/>
  <c r="G1018" i="5"/>
  <c r="F1019" i="5"/>
  <c r="G1019" i="5"/>
  <c r="F1020" i="5"/>
  <c r="G1020" i="5"/>
  <c r="F1021" i="5"/>
  <c r="G1021" i="5"/>
  <c r="F1022" i="5"/>
  <c r="G1022" i="5"/>
  <c r="F1023" i="5"/>
  <c r="G1023" i="5"/>
  <c r="F1024" i="5"/>
  <c r="G1024" i="5"/>
  <c r="F1025" i="5"/>
  <c r="G1025" i="5"/>
  <c r="F1026" i="5"/>
  <c r="G1026" i="5"/>
  <c r="F1027" i="5"/>
  <c r="G1027" i="5"/>
  <c r="F1028" i="5"/>
  <c r="G1028" i="5"/>
  <c r="F1029" i="5"/>
  <c r="G1029" i="5"/>
  <c r="F1030" i="5"/>
  <c r="G1030" i="5"/>
  <c r="F1031" i="5"/>
  <c r="G1031" i="5"/>
  <c r="F1032" i="5"/>
  <c r="G1032" i="5"/>
  <c r="F1033" i="5"/>
  <c r="G1033" i="5"/>
  <c r="F1034" i="5"/>
  <c r="G1034" i="5"/>
  <c r="F1035" i="5"/>
  <c r="G1035" i="5"/>
  <c r="F1036" i="5"/>
  <c r="G1036" i="5"/>
  <c r="F1037" i="5"/>
  <c r="G1037" i="5"/>
  <c r="F1038" i="5"/>
  <c r="G1038" i="5"/>
  <c r="F1039" i="5"/>
  <c r="G1039" i="5"/>
  <c r="F1040" i="5"/>
  <c r="G1040" i="5"/>
  <c r="F1041" i="5"/>
  <c r="G1041" i="5"/>
  <c r="F1042" i="5"/>
  <c r="G1042" i="5"/>
  <c r="F1043" i="5"/>
  <c r="G1043" i="5"/>
  <c r="F1044" i="5"/>
  <c r="G1044" i="5"/>
  <c r="F1045" i="5"/>
  <c r="G1045" i="5"/>
  <c r="F1046" i="5"/>
  <c r="G1046" i="5"/>
  <c r="F1047" i="5"/>
  <c r="G1047" i="5"/>
  <c r="F1048" i="5"/>
  <c r="G1048" i="5"/>
  <c r="F1049" i="5"/>
  <c r="G1049" i="5"/>
  <c r="F1050" i="5"/>
  <c r="G1050" i="5"/>
  <c r="F1051" i="5"/>
  <c r="G1051" i="5"/>
  <c r="F1052" i="5"/>
  <c r="G1052" i="5"/>
  <c r="F1053" i="5"/>
  <c r="G1053" i="5"/>
  <c r="F1054" i="5"/>
  <c r="G1054" i="5"/>
  <c r="F1055" i="5"/>
  <c r="G1055" i="5"/>
  <c r="F1056" i="5"/>
  <c r="G1056" i="5"/>
  <c r="F1057" i="5"/>
  <c r="G1057" i="5"/>
  <c r="F1058" i="5"/>
  <c r="G1058" i="5"/>
  <c r="F1059" i="5"/>
  <c r="G1059" i="5"/>
  <c r="F1060" i="5"/>
  <c r="G1060" i="5"/>
  <c r="F1061" i="5"/>
  <c r="G1061" i="5"/>
  <c r="F1062" i="5"/>
  <c r="G1062" i="5"/>
  <c r="F1063" i="5"/>
  <c r="G1063" i="5"/>
  <c r="F1064" i="5"/>
  <c r="G1064" i="5"/>
  <c r="F1065" i="5"/>
  <c r="G1065" i="5"/>
  <c r="F1066" i="5"/>
  <c r="G1066" i="5"/>
  <c r="F1067" i="5"/>
  <c r="G1067" i="5"/>
  <c r="F1068" i="5"/>
  <c r="G1068" i="5"/>
  <c r="F1069" i="5"/>
  <c r="G1069" i="5"/>
  <c r="F1070" i="5"/>
  <c r="G1070" i="5"/>
  <c r="F1071" i="5"/>
  <c r="G1071" i="5"/>
  <c r="F1072" i="5"/>
  <c r="G1072" i="5"/>
  <c r="F1073" i="5"/>
  <c r="G1073" i="5"/>
  <c r="F1074" i="5"/>
  <c r="G1074" i="5"/>
  <c r="F1075" i="5"/>
  <c r="G1075" i="5"/>
  <c r="F1076" i="5"/>
  <c r="G1076" i="5"/>
  <c r="F1077" i="5"/>
  <c r="G1077" i="5"/>
  <c r="F1078" i="5"/>
  <c r="G1078" i="5"/>
  <c r="F1079" i="5"/>
  <c r="G1079" i="5"/>
  <c r="F1080" i="5"/>
  <c r="G1080" i="5"/>
  <c r="F1081" i="5"/>
  <c r="G1081" i="5"/>
  <c r="F1082" i="5"/>
  <c r="G1082" i="5"/>
  <c r="F1083" i="5"/>
  <c r="G1083" i="5"/>
  <c r="F1084" i="5"/>
  <c r="G1084" i="5"/>
  <c r="F1085" i="5"/>
  <c r="G1085" i="5"/>
  <c r="F1086" i="5"/>
  <c r="G1086" i="5"/>
  <c r="F1087" i="5"/>
  <c r="G1087" i="5"/>
  <c r="F1088" i="5"/>
  <c r="G1088" i="5"/>
  <c r="F1089" i="5"/>
  <c r="G1089" i="5"/>
  <c r="F1090" i="5"/>
  <c r="G1090" i="5"/>
  <c r="F1091" i="5"/>
  <c r="G1091" i="5"/>
  <c r="F1092" i="5"/>
  <c r="G1092" i="5"/>
  <c r="F1093" i="5"/>
  <c r="G1093" i="5"/>
  <c r="F1094" i="5"/>
  <c r="G1094" i="5"/>
  <c r="F1095" i="5"/>
  <c r="G1095" i="5"/>
  <c r="F1096" i="5"/>
  <c r="G1096" i="5"/>
  <c r="F1097" i="5"/>
  <c r="G1097" i="5"/>
  <c r="F1098" i="5"/>
  <c r="G1098" i="5"/>
  <c r="F1099" i="5"/>
  <c r="G1099" i="5"/>
  <c r="F1100" i="5"/>
  <c r="G1100" i="5"/>
  <c r="F1101" i="5"/>
  <c r="G1101" i="5"/>
  <c r="F1102" i="5"/>
  <c r="G1102" i="5"/>
  <c r="F1103" i="5"/>
  <c r="G1103" i="5"/>
  <c r="F1104" i="5"/>
  <c r="G1104" i="5"/>
  <c r="F1105" i="5"/>
  <c r="G1105" i="5"/>
  <c r="F1106" i="5"/>
  <c r="G1106" i="5"/>
  <c r="F1107" i="5"/>
  <c r="G1107" i="5"/>
  <c r="F1108" i="5"/>
  <c r="G1108" i="5"/>
  <c r="F1109" i="5"/>
  <c r="G1109" i="5"/>
  <c r="F1110" i="5"/>
  <c r="G1110" i="5"/>
  <c r="F1111" i="5"/>
  <c r="G1111" i="5"/>
  <c r="F1112" i="5"/>
  <c r="G1112" i="5"/>
  <c r="F1113" i="5"/>
  <c r="G1113" i="5"/>
  <c r="F1114" i="5"/>
  <c r="G1114" i="5"/>
  <c r="F1115" i="5"/>
  <c r="G1115" i="5"/>
  <c r="F1116" i="5"/>
  <c r="G1116" i="5"/>
  <c r="F1117" i="5"/>
  <c r="G1117" i="5"/>
  <c r="F1118" i="5"/>
  <c r="G1118" i="5"/>
  <c r="F1119" i="5"/>
  <c r="G1119" i="5"/>
  <c r="F1120" i="5"/>
  <c r="G1120" i="5"/>
  <c r="F1121" i="5"/>
  <c r="G1121" i="5"/>
  <c r="F1122" i="5"/>
  <c r="G1122" i="5"/>
  <c r="F1123" i="5"/>
  <c r="G1123" i="5"/>
  <c r="F1124" i="5"/>
  <c r="G1124" i="5"/>
  <c r="F1125" i="5"/>
  <c r="G1125" i="5"/>
  <c r="F1126" i="5"/>
  <c r="G1126" i="5"/>
  <c r="F1127" i="5"/>
  <c r="G1127" i="5"/>
  <c r="F1128" i="5"/>
  <c r="G1128" i="5"/>
  <c r="F1129" i="5"/>
  <c r="G1129" i="5"/>
  <c r="F1130" i="5"/>
  <c r="G1130" i="5"/>
  <c r="F1131" i="5"/>
  <c r="G1131" i="5"/>
  <c r="F1132" i="5"/>
  <c r="G1132" i="5"/>
  <c r="F1133" i="5"/>
  <c r="G1133" i="5"/>
  <c r="F1134" i="5"/>
  <c r="G1134" i="5"/>
  <c r="F1135" i="5"/>
  <c r="G1135" i="5"/>
  <c r="F1136" i="5"/>
  <c r="G1136" i="5"/>
  <c r="F1137" i="5"/>
  <c r="G1137" i="5"/>
  <c r="F1138" i="5"/>
  <c r="G1138" i="5"/>
  <c r="F1139" i="5"/>
  <c r="G1139" i="5"/>
  <c r="F1140" i="5"/>
  <c r="G1140" i="5"/>
  <c r="F1141" i="5"/>
  <c r="G1141" i="5"/>
  <c r="F1142" i="5"/>
  <c r="G1142" i="5"/>
  <c r="F1143" i="5"/>
  <c r="G1143" i="5"/>
  <c r="F1144" i="5"/>
  <c r="G1144" i="5"/>
  <c r="F1145" i="5"/>
  <c r="G1145" i="5"/>
  <c r="F1146" i="5"/>
  <c r="G1146" i="5"/>
  <c r="F1147" i="5"/>
  <c r="G1147" i="5"/>
  <c r="F1148" i="5"/>
  <c r="G1148" i="5"/>
  <c r="F1149" i="5"/>
  <c r="G1149" i="5"/>
  <c r="F1150" i="5"/>
  <c r="G1150" i="5"/>
  <c r="F1151" i="5"/>
  <c r="G1151" i="5"/>
  <c r="F1152" i="5"/>
  <c r="G1152" i="5"/>
  <c r="F1153" i="5"/>
  <c r="G1153" i="5"/>
  <c r="F1154" i="5"/>
  <c r="G1154" i="5"/>
  <c r="F1155" i="5"/>
  <c r="G1155" i="5"/>
  <c r="F1156" i="5"/>
  <c r="G1156" i="5"/>
  <c r="F1157" i="5"/>
  <c r="G1157" i="5"/>
  <c r="F1158" i="5"/>
  <c r="G1158" i="5"/>
  <c r="F1159" i="5"/>
  <c r="G1159" i="5"/>
  <c r="F1160" i="5"/>
  <c r="G1160" i="5"/>
  <c r="F1161" i="5"/>
  <c r="G1161" i="5"/>
  <c r="F1162" i="5"/>
  <c r="G1162" i="5"/>
  <c r="F1163" i="5"/>
  <c r="G1163" i="5"/>
  <c r="F1164" i="5"/>
  <c r="G1164" i="5"/>
  <c r="F1165" i="5"/>
  <c r="G1165" i="5"/>
  <c r="F1166" i="5"/>
  <c r="G1166" i="5"/>
  <c r="F1167" i="5"/>
  <c r="G1167" i="5"/>
  <c r="F1168" i="5"/>
  <c r="G1168" i="5"/>
  <c r="F1169" i="5"/>
  <c r="G1169" i="5"/>
  <c r="F1170" i="5"/>
  <c r="G1170" i="5"/>
  <c r="F1171" i="5"/>
  <c r="G1171" i="5"/>
  <c r="F1172" i="5"/>
  <c r="G1172" i="5"/>
  <c r="F1173" i="5"/>
  <c r="G1173" i="5"/>
  <c r="F1174" i="5"/>
  <c r="G1174" i="5"/>
  <c r="F1175" i="5"/>
  <c r="G1175" i="5"/>
  <c r="F1176" i="5"/>
  <c r="G1176" i="5"/>
  <c r="F1177" i="5"/>
  <c r="G1177" i="5"/>
  <c r="F1178" i="5"/>
  <c r="G1178" i="5"/>
  <c r="F1179" i="5"/>
  <c r="G1179" i="5"/>
  <c r="F1180" i="5"/>
  <c r="G1180" i="5"/>
  <c r="F1181" i="5"/>
  <c r="G1181" i="5"/>
  <c r="F1182" i="5"/>
  <c r="G1182" i="5"/>
  <c r="F1183" i="5"/>
  <c r="G1183" i="5"/>
  <c r="F1184" i="5"/>
  <c r="G1184" i="5"/>
  <c r="F1185" i="5"/>
  <c r="G1185" i="5"/>
  <c r="F1186" i="5"/>
  <c r="G1186" i="5"/>
  <c r="F1187" i="5"/>
  <c r="G1187" i="5"/>
  <c r="F1188" i="5"/>
  <c r="G1188" i="5"/>
  <c r="F1189" i="5"/>
  <c r="G1189" i="5"/>
  <c r="F1190" i="5"/>
  <c r="G1190" i="5"/>
  <c r="F1191" i="5"/>
  <c r="G1191" i="5"/>
  <c r="F1192" i="5"/>
  <c r="G1192" i="5"/>
  <c r="F1193" i="5"/>
  <c r="G1193" i="5"/>
  <c r="F1194" i="5"/>
  <c r="G1194" i="5"/>
  <c r="F1195" i="5"/>
  <c r="G1195" i="5"/>
  <c r="F1196" i="5"/>
  <c r="G1196" i="5"/>
  <c r="F1197" i="5"/>
  <c r="G1197" i="5"/>
  <c r="F1198" i="5"/>
  <c r="G1198" i="5"/>
  <c r="F1199" i="5"/>
  <c r="G1199" i="5"/>
  <c r="F1200" i="5"/>
  <c r="G1200" i="5"/>
  <c r="F1201" i="5"/>
  <c r="G1201" i="5"/>
  <c r="F1202" i="5"/>
  <c r="G1202" i="5"/>
  <c r="F1203" i="5"/>
  <c r="G1203" i="5"/>
  <c r="F1204" i="5"/>
  <c r="G1204" i="5"/>
  <c r="F1205" i="5"/>
  <c r="G1205" i="5"/>
  <c r="F1206" i="5"/>
  <c r="G1206" i="5"/>
  <c r="F1207" i="5"/>
  <c r="G1207" i="5"/>
  <c r="F1208" i="5"/>
  <c r="G1208" i="5"/>
  <c r="F1209" i="5"/>
  <c r="G1209" i="5"/>
  <c r="F1210" i="5"/>
  <c r="G1210" i="5"/>
  <c r="F1211" i="5"/>
  <c r="G1211" i="5"/>
  <c r="F1212" i="5"/>
  <c r="G1212" i="5"/>
  <c r="F1213" i="5"/>
  <c r="G1213" i="5"/>
  <c r="F1214" i="5"/>
  <c r="G1214" i="5"/>
  <c r="F1215" i="5"/>
  <c r="G1215" i="5"/>
  <c r="F1216" i="5"/>
  <c r="G1216" i="5"/>
  <c r="F1217" i="5"/>
  <c r="G1217" i="5"/>
  <c r="F1218" i="5"/>
  <c r="G1218" i="5"/>
  <c r="F1219" i="5"/>
  <c r="G1219" i="5"/>
  <c r="F1220" i="5"/>
  <c r="G1220" i="5"/>
  <c r="F1221" i="5"/>
  <c r="G1221" i="5"/>
  <c r="F1222" i="5"/>
  <c r="G1222" i="5"/>
  <c r="F1223" i="5"/>
  <c r="G1223" i="5"/>
  <c r="F1224" i="5"/>
  <c r="G1224" i="5"/>
  <c r="F1225" i="5"/>
  <c r="G1225" i="5"/>
  <c r="F1226" i="5"/>
  <c r="G1226" i="5"/>
  <c r="F1227" i="5"/>
  <c r="G1227" i="5"/>
  <c r="F1228" i="5"/>
  <c r="G1228" i="5"/>
  <c r="F1229" i="5"/>
  <c r="G1229" i="5"/>
  <c r="F1230" i="5"/>
  <c r="G1230" i="5"/>
  <c r="F1231" i="5"/>
  <c r="G1231" i="5"/>
  <c r="F1232" i="5"/>
  <c r="G1232" i="5"/>
  <c r="F1233" i="5"/>
  <c r="G1233" i="5"/>
  <c r="F1234" i="5"/>
  <c r="G1234" i="5"/>
  <c r="F1235" i="5"/>
  <c r="G1235" i="5"/>
  <c r="F1236" i="5"/>
  <c r="G1236" i="5"/>
  <c r="F1237" i="5"/>
  <c r="G1237" i="5"/>
  <c r="F1238" i="5"/>
  <c r="G1238" i="5"/>
  <c r="F1239" i="5"/>
  <c r="G1239" i="5"/>
  <c r="F1240" i="5"/>
  <c r="G1240" i="5"/>
  <c r="F1241" i="5"/>
  <c r="G1241" i="5"/>
  <c r="F1242" i="5"/>
  <c r="G1242" i="5"/>
  <c r="F1243" i="5"/>
  <c r="G1243" i="5"/>
  <c r="F1244" i="5"/>
  <c r="G1244" i="5"/>
  <c r="F1245" i="5"/>
  <c r="G1245" i="5"/>
  <c r="F1246" i="5"/>
  <c r="G1246" i="5"/>
  <c r="F1247" i="5"/>
  <c r="G1247" i="5"/>
  <c r="F1248" i="5"/>
  <c r="G1248" i="5"/>
  <c r="F1249" i="5"/>
  <c r="G1249" i="5"/>
  <c r="F1250" i="5"/>
  <c r="G1250" i="5"/>
  <c r="F1251" i="5"/>
  <c r="G1251" i="5"/>
  <c r="F1252" i="5"/>
  <c r="G1252" i="5"/>
  <c r="F1253" i="5"/>
  <c r="G1253" i="5"/>
  <c r="F1254" i="5"/>
  <c r="G1254" i="5"/>
  <c r="F1255" i="5"/>
  <c r="G1255" i="5"/>
  <c r="F1256" i="5"/>
  <c r="G1256" i="5"/>
  <c r="F1257" i="5"/>
  <c r="G1257" i="5"/>
  <c r="F1258" i="5"/>
  <c r="G1258" i="5"/>
  <c r="F1259" i="5"/>
  <c r="G1259" i="5"/>
  <c r="F1260" i="5"/>
  <c r="G1260" i="5"/>
  <c r="F1261" i="5"/>
  <c r="G1261" i="5"/>
  <c r="F1262" i="5"/>
  <c r="G1262" i="5"/>
  <c r="F1263" i="5"/>
  <c r="G1263" i="5"/>
  <c r="F1264" i="5"/>
  <c r="G1264" i="5"/>
  <c r="F1265" i="5"/>
  <c r="G1265" i="5"/>
  <c r="F1266" i="5"/>
  <c r="G1266" i="5"/>
  <c r="F1267" i="5"/>
  <c r="G1267" i="5"/>
  <c r="F1268" i="5"/>
  <c r="G1268" i="5"/>
  <c r="F1269" i="5"/>
  <c r="G1269" i="5"/>
  <c r="F1270" i="5"/>
  <c r="G1270" i="5"/>
  <c r="F1271" i="5"/>
  <c r="G1271" i="5"/>
  <c r="F1272" i="5"/>
  <c r="G1272" i="5"/>
  <c r="F1273" i="5"/>
  <c r="G1273" i="5"/>
  <c r="F1274" i="5"/>
  <c r="G1274" i="5"/>
  <c r="F1275" i="5"/>
  <c r="G1275" i="5"/>
  <c r="F1276" i="5"/>
  <c r="G1276" i="5"/>
  <c r="F1277" i="5"/>
  <c r="G1277" i="5"/>
  <c r="F1278" i="5"/>
  <c r="G1278" i="5"/>
  <c r="F1279" i="5"/>
  <c r="G1279" i="5"/>
  <c r="F1280" i="5"/>
  <c r="G1280" i="5"/>
  <c r="F1281" i="5"/>
  <c r="G1281" i="5"/>
  <c r="F1282" i="5"/>
  <c r="G1282" i="5"/>
  <c r="F1283" i="5"/>
  <c r="G1283" i="5"/>
  <c r="F1284" i="5"/>
  <c r="G1284" i="5"/>
  <c r="F1285" i="5"/>
  <c r="G1285" i="5"/>
  <c r="F1286" i="5"/>
  <c r="G1286" i="5"/>
  <c r="F1287" i="5"/>
  <c r="G1287" i="5"/>
  <c r="F1288" i="5"/>
  <c r="G1288" i="5"/>
  <c r="F1289" i="5"/>
  <c r="G1289" i="5"/>
  <c r="F1290" i="5"/>
  <c r="G1290" i="5"/>
  <c r="F1291" i="5"/>
  <c r="G1291" i="5"/>
  <c r="F1292" i="5"/>
  <c r="G1292" i="5"/>
  <c r="F1293" i="5"/>
  <c r="G1293" i="5"/>
  <c r="F1294" i="5"/>
  <c r="G1294" i="5"/>
  <c r="F1295" i="5"/>
  <c r="G1295" i="5"/>
  <c r="F1296" i="5"/>
  <c r="G1296" i="5"/>
  <c r="F1297" i="5"/>
  <c r="G1297" i="5"/>
  <c r="F1298" i="5"/>
  <c r="G1298" i="5"/>
  <c r="F1299" i="5"/>
  <c r="G1299" i="5"/>
  <c r="F1300" i="5"/>
  <c r="G1300" i="5"/>
  <c r="F1301" i="5"/>
  <c r="G1301" i="5"/>
  <c r="F1302" i="5"/>
  <c r="G1302" i="5"/>
  <c r="F1303" i="5"/>
  <c r="G1303" i="5"/>
  <c r="F1304" i="5"/>
  <c r="G1304" i="5"/>
  <c r="F1305" i="5"/>
  <c r="G1305" i="5"/>
  <c r="F1306" i="5"/>
  <c r="G1306" i="5"/>
  <c r="F1307" i="5"/>
  <c r="G1307" i="5"/>
  <c r="F1308" i="5"/>
  <c r="G1308" i="5"/>
  <c r="F1309" i="5"/>
  <c r="G1309" i="5"/>
  <c r="F1310" i="5"/>
  <c r="G1310" i="5"/>
  <c r="F1311" i="5"/>
  <c r="G1311" i="5"/>
  <c r="F1312" i="5"/>
  <c r="G1312" i="5"/>
  <c r="F1313" i="5"/>
  <c r="G1313" i="5"/>
  <c r="F1314" i="5"/>
  <c r="G1314" i="5"/>
  <c r="F1315" i="5"/>
  <c r="G1315" i="5"/>
  <c r="F1316" i="5"/>
  <c r="G1316" i="5"/>
  <c r="F1317" i="5"/>
  <c r="G1317" i="5"/>
  <c r="F1318" i="5"/>
  <c r="G1318" i="5"/>
  <c r="F1319" i="5"/>
  <c r="G1319" i="5"/>
  <c r="F1320" i="5"/>
  <c r="G1320" i="5"/>
  <c r="F1321" i="5"/>
  <c r="G1321" i="5"/>
  <c r="F1322" i="5"/>
  <c r="G1322" i="5"/>
  <c r="F1323" i="5"/>
  <c r="G1323" i="5"/>
  <c r="F1324" i="5"/>
  <c r="G1324" i="5"/>
  <c r="F1325" i="5"/>
  <c r="G1325" i="5"/>
  <c r="F1326" i="5"/>
  <c r="G1326" i="5"/>
  <c r="F1327" i="5"/>
  <c r="G1327" i="5"/>
  <c r="F1328" i="5"/>
  <c r="G1328" i="5"/>
  <c r="F1329" i="5"/>
  <c r="G1329" i="5"/>
  <c r="F1330" i="5"/>
  <c r="G1330" i="5"/>
  <c r="F1331" i="5"/>
  <c r="G1331" i="5"/>
  <c r="F1332" i="5"/>
  <c r="G1332" i="5"/>
  <c r="F1333" i="5"/>
  <c r="G1333" i="5"/>
  <c r="F1334" i="5"/>
  <c r="G1334" i="5"/>
  <c r="F1335" i="5"/>
  <c r="G1335" i="5"/>
  <c r="F1336" i="5"/>
  <c r="G1336" i="5"/>
  <c r="F1337" i="5"/>
  <c r="G1337" i="5"/>
  <c r="F1338" i="5"/>
  <c r="G1338" i="5"/>
  <c r="F1339" i="5"/>
  <c r="G1339" i="5"/>
  <c r="F1340" i="5"/>
  <c r="G1340" i="5"/>
  <c r="F1341" i="5"/>
  <c r="G1341" i="5"/>
  <c r="F1342" i="5"/>
  <c r="G1342" i="5"/>
  <c r="F1343" i="5"/>
  <c r="G1343" i="5"/>
  <c r="F1344" i="5"/>
  <c r="G1344" i="5"/>
  <c r="F1345" i="5"/>
  <c r="G1345" i="5"/>
  <c r="F1346" i="5"/>
  <c r="G1346" i="5"/>
  <c r="F1347" i="5"/>
  <c r="G1347" i="5"/>
  <c r="F1348" i="5"/>
  <c r="G1348" i="5"/>
  <c r="F1349" i="5"/>
  <c r="G1349" i="5"/>
  <c r="F1350" i="5"/>
  <c r="G1350" i="5"/>
  <c r="F1351" i="5"/>
  <c r="G1351" i="5"/>
  <c r="F1352" i="5"/>
  <c r="G1352" i="5"/>
  <c r="F1353" i="5"/>
  <c r="G1353" i="5"/>
  <c r="F1354" i="5"/>
  <c r="G1354" i="5"/>
  <c r="F1355" i="5"/>
  <c r="G1355" i="5"/>
  <c r="F1356" i="5"/>
  <c r="G1356" i="5"/>
  <c r="F1357" i="5"/>
  <c r="G1357" i="5"/>
  <c r="F1358" i="5"/>
  <c r="G1358" i="5"/>
  <c r="F1359" i="5"/>
  <c r="G1359" i="5"/>
  <c r="F1360" i="5"/>
  <c r="G1360" i="5"/>
  <c r="F1361" i="5"/>
  <c r="G1361" i="5"/>
  <c r="F1362" i="5"/>
  <c r="G1362" i="5"/>
  <c r="F1363" i="5"/>
  <c r="G1363" i="5"/>
  <c r="F1364" i="5"/>
  <c r="G1364" i="5"/>
  <c r="F1365" i="5"/>
  <c r="G1365" i="5"/>
  <c r="F1366" i="5"/>
  <c r="G1366" i="5"/>
  <c r="F1367" i="5"/>
  <c r="G1367" i="5"/>
  <c r="F1368" i="5"/>
  <c r="G1368" i="5"/>
  <c r="F1369" i="5"/>
  <c r="G1369" i="5"/>
  <c r="F1370" i="5"/>
  <c r="G1370" i="5"/>
  <c r="F1371" i="5"/>
  <c r="G1371" i="5"/>
  <c r="F1372" i="5"/>
  <c r="G1372" i="5"/>
  <c r="F1373" i="5"/>
  <c r="G1373" i="5"/>
  <c r="F1374" i="5"/>
  <c r="G1374" i="5"/>
  <c r="F1375" i="5"/>
  <c r="G1375" i="5"/>
  <c r="F1376" i="5"/>
  <c r="G1376" i="5"/>
  <c r="F1377" i="5"/>
  <c r="G1377" i="5"/>
  <c r="F1378" i="5"/>
  <c r="G1378" i="5"/>
  <c r="F1379" i="5"/>
  <c r="G1379" i="5"/>
  <c r="F1380" i="5"/>
  <c r="G1380" i="5"/>
  <c r="F1381" i="5"/>
  <c r="G1381" i="5"/>
  <c r="F1382" i="5"/>
  <c r="G1382" i="5"/>
  <c r="F1383" i="5"/>
  <c r="G1383" i="5"/>
  <c r="F1384" i="5"/>
  <c r="G1384" i="5"/>
  <c r="F1385" i="5"/>
  <c r="G1385" i="5"/>
  <c r="F1386" i="5"/>
  <c r="G1386" i="5"/>
  <c r="F1387" i="5"/>
  <c r="G1387" i="5"/>
  <c r="F1388" i="5"/>
  <c r="G1388" i="5"/>
  <c r="F1389" i="5"/>
  <c r="G1389" i="5"/>
  <c r="F1390" i="5"/>
  <c r="G1390" i="5"/>
  <c r="F1391" i="5"/>
  <c r="G1391" i="5"/>
  <c r="F1392" i="5"/>
  <c r="G1392" i="5"/>
  <c r="F1393" i="5"/>
  <c r="G1393" i="5"/>
  <c r="F1394" i="5"/>
  <c r="G1394" i="5"/>
  <c r="F1395" i="5"/>
  <c r="G1395" i="5"/>
  <c r="F1396" i="5"/>
  <c r="G1396" i="5"/>
  <c r="F1397" i="5"/>
  <c r="G1397" i="5"/>
  <c r="F1398" i="5"/>
  <c r="G1398" i="5"/>
  <c r="F1399" i="5"/>
  <c r="G1399" i="5"/>
  <c r="F1400" i="5"/>
  <c r="G1400" i="5"/>
  <c r="F1401" i="5"/>
  <c r="G1401" i="5"/>
  <c r="F1402" i="5"/>
  <c r="G1402" i="5"/>
  <c r="F1403" i="5"/>
  <c r="G1403" i="5"/>
  <c r="F1404" i="5"/>
  <c r="G1404" i="5"/>
  <c r="F1405" i="5"/>
  <c r="G1405" i="5"/>
  <c r="F1406" i="5"/>
  <c r="G1406" i="5"/>
  <c r="F1407" i="5"/>
  <c r="G1407" i="5"/>
  <c r="F1408" i="5"/>
  <c r="G1408" i="5"/>
  <c r="F1409" i="5"/>
  <c r="G1409" i="5"/>
  <c r="F1410" i="5"/>
  <c r="G1410" i="5"/>
  <c r="F1411" i="5"/>
  <c r="G1411" i="5"/>
  <c r="F1412" i="5"/>
  <c r="G1412" i="5"/>
  <c r="F1413" i="5"/>
  <c r="G1413" i="5"/>
  <c r="F1414" i="5"/>
  <c r="G1414" i="5"/>
  <c r="F1415" i="5"/>
  <c r="G1415" i="5"/>
  <c r="F1416" i="5"/>
  <c r="G1416" i="5"/>
  <c r="F1417" i="5"/>
  <c r="G1417" i="5"/>
  <c r="F1418" i="5"/>
  <c r="G1418" i="5"/>
  <c r="F1419" i="5"/>
  <c r="G1419" i="5"/>
  <c r="F1420" i="5"/>
  <c r="G1420" i="5"/>
  <c r="F1421" i="5"/>
  <c r="G1421" i="5"/>
  <c r="F1422" i="5"/>
  <c r="G1422" i="5"/>
  <c r="F1423" i="5"/>
  <c r="G1423" i="5"/>
  <c r="F1424" i="5"/>
  <c r="G1424" i="5"/>
  <c r="F1425" i="5"/>
  <c r="G1425" i="5"/>
  <c r="F1426" i="5"/>
  <c r="G1426" i="5"/>
  <c r="F1427" i="5"/>
  <c r="G1427" i="5"/>
  <c r="F1428" i="5"/>
  <c r="G1428" i="5"/>
  <c r="F1429" i="5"/>
  <c r="G1429" i="5"/>
  <c r="F1430" i="5"/>
  <c r="G1430" i="5"/>
  <c r="F1431" i="5"/>
  <c r="G1431" i="5"/>
  <c r="F1432" i="5"/>
  <c r="G1432" i="5"/>
  <c r="F1433" i="5"/>
  <c r="G1433" i="5"/>
  <c r="F1434" i="5"/>
  <c r="G1434" i="5"/>
  <c r="F1435" i="5"/>
  <c r="G1435" i="5"/>
  <c r="F1436" i="5"/>
  <c r="G1436" i="5"/>
  <c r="F1437" i="5"/>
  <c r="G1437" i="5"/>
  <c r="F1438" i="5"/>
  <c r="G1438" i="5"/>
  <c r="F1439" i="5"/>
  <c r="G1439" i="5"/>
  <c r="F1440" i="5"/>
  <c r="G1440" i="5"/>
  <c r="F1441" i="5"/>
  <c r="G1441" i="5"/>
  <c r="F1442" i="5"/>
  <c r="G1442" i="5"/>
  <c r="F1443" i="5"/>
  <c r="G1443" i="5"/>
  <c r="F1444" i="5"/>
  <c r="G1444" i="5"/>
  <c r="F1445" i="5"/>
  <c r="G1445" i="5"/>
  <c r="F1446" i="5"/>
  <c r="G1446" i="5"/>
  <c r="F1447" i="5"/>
  <c r="G1447" i="5"/>
  <c r="F1448" i="5"/>
  <c r="G1448" i="5"/>
  <c r="F1449" i="5"/>
  <c r="G1449" i="5"/>
  <c r="F1450" i="5"/>
  <c r="G1450" i="5"/>
  <c r="F1451" i="5"/>
  <c r="G1451" i="5"/>
  <c r="F1452" i="5"/>
  <c r="G1452" i="5"/>
  <c r="F1453" i="5"/>
  <c r="G1453" i="5"/>
  <c r="F1454" i="5"/>
  <c r="G1454" i="5"/>
  <c r="F1455" i="5"/>
  <c r="G1455" i="5"/>
  <c r="F1456" i="5"/>
  <c r="G1456" i="5"/>
  <c r="F1457" i="5"/>
  <c r="G1457" i="5"/>
  <c r="F1458" i="5"/>
  <c r="G1458" i="5"/>
  <c r="F1459" i="5"/>
  <c r="G1459" i="5"/>
  <c r="F1460" i="5"/>
  <c r="G1460" i="5"/>
  <c r="F1461" i="5"/>
  <c r="G1461" i="5"/>
  <c r="F1462" i="5"/>
  <c r="G1462" i="5"/>
  <c r="F1463" i="5"/>
  <c r="G1463" i="5"/>
  <c r="F1464" i="5"/>
  <c r="G1464" i="5"/>
  <c r="F1465" i="5"/>
  <c r="G1465" i="5"/>
  <c r="F1466" i="5"/>
  <c r="G1466" i="5"/>
  <c r="F1467" i="5"/>
  <c r="G1467" i="5"/>
  <c r="F1468" i="5"/>
  <c r="G1468" i="5"/>
  <c r="F1469" i="5"/>
  <c r="G1469" i="5"/>
  <c r="F1470" i="5"/>
  <c r="G1470" i="5"/>
  <c r="F1471" i="5"/>
  <c r="G1471" i="5"/>
  <c r="F1472" i="5"/>
  <c r="G1472" i="5"/>
  <c r="F1473" i="5"/>
  <c r="G1473" i="5"/>
  <c r="F1474" i="5"/>
  <c r="G1474" i="5"/>
  <c r="F1475" i="5"/>
  <c r="G1475" i="5"/>
  <c r="F1476" i="5"/>
  <c r="G1476" i="5"/>
  <c r="F1477" i="5"/>
  <c r="G1477" i="5"/>
  <c r="F1478" i="5"/>
  <c r="G1478" i="5"/>
  <c r="F1479" i="5"/>
  <c r="G1479" i="5"/>
  <c r="F1480" i="5"/>
  <c r="G1480" i="5"/>
  <c r="F1481" i="5"/>
  <c r="G1481" i="5"/>
  <c r="F1482" i="5"/>
  <c r="G1482" i="5"/>
  <c r="F1483" i="5"/>
  <c r="G1483" i="5"/>
  <c r="F1484" i="5"/>
  <c r="G1484" i="5"/>
  <c r="F1485" i="5"/>
  <c r="G1485" i="5"/>
  <c r="F1486" i="5"/>
  <c r="G1486" i="5"/>
  <c r="F1487" i="5"/>
  <c r="G1487" i="5"/>
  <c r="F1488" i="5"/>
  <c r="G1488" i="5"/>
  <c r="F1489" i="5"/>
  <c r="G1489" i="5"/>
  <c r="F1490" i="5"/>
  <c r="G1490" i="5"/>
  <c r="F1491" i="5"/>
  <c r="G1491" i="5"/>
  <c r="F1492" i="5"/>
  <c r="G1492" i="5"/>
  <c r="F1493" i="5"/>
  <c r="G1493" i="5"/>
  <c r="F1494" i="5"/>
  <c r="G1494" i="5"/>
  <c r="F1495" i="5"/>
  <c r="G1495" i="5"/>
  <c r="F1496" i="5"/>
  <c r="G1496" i="5"/>
  <c r="F1497" i="5"/>
  <c r="G1497" i="5"/>
  <c r="F1498" i="5"/>
  <c r="G1498" i="5"/>
  <c r="F1499" i="5"/>
  <c r="G1499" i="5"/>
  <c r="F1500" i="5"/>
  <c r="G1500" i="5"/>
  <c r="F1501" i="5"/>
  <c r="G1501" i="5"/>
  <c r="F1502" i="5"/>
  <c r="G1502" i="5"/>
  <c r="F1503" i="5"/>
  <c r="G1503" i="5"/>
  <c r="F1504" i="5"/>
  <c r="G1504" i="5"/>
  <c r="F1505" i="5"/>
  <c r="G1505" i="5"/>
  <c r="F1506" i="5"/>
  <c r="G1506" i="5"/>
  <c r="F1507" i="5"/>
  <c r="G1507" i="5"/>
  <c r="F1508" i="5"/>
  <c r="G1508" i="5"/>
  <c r="F1509" i="5"/>
  <c r="G1509" i="5"/>
  <c r="F1510" i="5"/>
  <c r="G1510" i="5"/>
  <c r="F1511" i="5"/>
  <c r="G1511" i="5"/>
  <c r="F1512" i="5"/>
  <c r="G1512" i="5"/>
  <c r="F1513" i="5"/>
  <c r="G1513" i="5"/>
  <c r="F1514" i="5"/>
  <c r="G1514" i="5"/>
  <c r="F1515" i="5"/>
  <c r="G1515" i="5"/>
  <c r="F1516" i="5"/>
  <c r="G1516" i="5"/>
  <c r="F1517" i="5"/>
  <c r="G1517" i="5"/>
  <c r="F1518" i="5"/>
  <c r="G1518" i="5"/>
  <c r="F1519" i="5"/>
  <c r="G1519" i="5"/>
  <c r="F1520" i="5"/>
  <c r="G1520" i="5"/>
  <c r="F1521" i="5"/>
  <c r="G1521" i="5"/>
  <c r="F1522" i="5"/>
  <c r="G1522" i="5"/>
  <c r="F1523" i="5"/>
  <c r="G1523" i="5"/>
  <c r="F1524" i="5"/>
  <c r="G1524" i="5"/>
  <c r="F1525" i="5"/>
  <c r="G1525" i="5"/>
  <c r="F1526" i="5"/>
  <c r="G1526" i="5"/>
  <c r="F1527" i="5"/>
  <c r="G1527" i="5"/>
  <c r="F1528" i="5"/>
  <c r="G1528" i="5"/>
  <c r="F1529" i="5"/>
  <c r="G1529" i="5"/>
  <c r="F1530" i="5"/>
  <c r="G1530" i="5"/>
  <c r="F1531" i="5"/>
  <c r="G1531" i="5"/>
  <c r="F1532" i="5"/>
  <c r="G1532" i="5"/>
  <c r="F1533" i="5"/>
  <c r="G1533" i="5"/>
  <c r="F1534" i="5"/>
  <c r="G1534" i="5"/>
  <c r="F1535" i="5"/>
  <c r="G1535" i="5"/>
  <c r="F1536" i="5"/>
  <c r="G1536" i="5"/>
  <c r="F1537" i="5"/>
  <c r="G1537" i="5"/>
  <c r="F1538" i="5"/>
  <c r="G1538" i="5"/>
  <c r="F1539" i="5"/>
  <c r="G1539" i="5"/>
  <c r="F1540" i="5"/>
  <c r="G1540" i="5"/>
  <c r="F1541" i="5"/>
  <c r="G1541" i="5"/>
  <c r="F1542" i="5"/>
  <c r="G1542" i="5"/>
  <c r="F1543" i="5"/>
  <c r="G1543" i="5"/>
  <c r="F1544" i="5"/>
  <c r="G1544" i="5"/>
  <c r="F1545" i="5"/>
  <c r="G1545" i="5"/>
  <c r="F1546" i="5"/>
  <c r="G1546" i="5"/>
  <c r="F1547" i="5"/>
  <c r="G1547" i="5"/>
  <c r="F1548" i="5"/>
  <c r="G1548" i="5"/>
  <c r="F1549" i="5"/>
  <c r="G1549" i="5"/>
  <c r="F1550" i="5"/>
  <c r="G1550" i="5"/>
  <c r="F1551" i="5"/>
  <c r="G1551" i="5"/>
  <c r="F1552" i="5"/>
  <c r="G1552" i="5"/>
  <c r="F1553" i="5"/>
  <c r="G1553" i="5"/>
  <c r="F1554" i="5"/>
  <c r="G1554" i="5"/>
  <c r="F1555" i="5"/>
  <c r="G1555" i="5"/>
  <c r="F1556" i="5"/>
  <c r="G1556" i="5"/>
  <c r="F1557" i="5"/>
  <c r="G1557" i="5"/>
  <c r="F1558" i="5"/>
  <c r="G1558" i="5"/>
  <c r="F1559" i="5"/>
  <c r="G1559" i="5"/>
  <c r="F1560" i="5"/>
  <c r="G1560" i="5"/>
  <c r="F1561" i="5"/>
  <c r="G1561" i="5"/>
  <c r="F1562" i="5"/>
  <c r="G1562" i="5"/>
  <c r="F1563" i="5"/>
  <c r="G1563" i="5"/>
  <c r="F1564" i="5"/>
  <c r="G1564" i="5"/>
  <c r="F1565" i="5"/>
  <c r="G1565" i="5"/>
  <c r="F1566" i="5"/>
  <c r="G1566" i="5"/>
  <c r="F1567" i="5"/>
  <c r="G1567" i="5"/>
  <c r="F1568" i="5"/>
  <c r="G1568" i="5"/>
  <c r="F1569" i="5"/>
  <c r="G1569" i="5"/>
  <c r="F1570" i="5"/>
  <c r="G1570" i="5"/>
  <c r="F1571" i="5"/>
  <c r="G1571" i="5"/>
  <c r="F1572" i="5"/>
  <c r="G1572" i="5"/>
  <c r="F1573" i="5"/>
  <c r="G1573" i="5"/>
  <c r="F1574" i="5"/>
  <c r="G1574" i="5"/>
  <c r="F1575" i="5"/>
  <c r="G1575" i="5"/>
  <c r="F1576" i="5"/>
  <c r="G1576" i="5"/>
  <c r="F1577" i="5"/>
  <c r="G1577" i="5"/>
  <c r="F1578" i="5"/>
  <c r="G1578" i="5"/>
  <c r="F1579" i="5"/>
  <c r="G1579" i="5"/>
  <c r="F1580" i="5"/>
  <c r="G1580" i="5"/>
  <c r="F1581" i="5"/>
  <c r="G1581" i="5"/>
  <c r="F1582" i="5"/>
  <c r="G1582" i="5"/>
  <c r="F1583" i="5"/>
  <c r="G1583" i="5"/>
  <c r="F1584" i="5"/>
  <c r="G1584" i="5"/>
  <c r="F1585" i="5"/>
  <c r="G1585" i="5"/>
  <c r="F1586" i="5"/>
  <c r="G1586" i="5"/>
  <c r="F1587" i="5"/>
  <c r="G1587" i="5"/>
  <c r="F1588" i="5"/>
  <c r="G1588" i="5"/>
  <c r="F1589" i="5"/>
  <c r="G1589" i="5"/>
  <c r="F1590" i="5"/>
  <c r="G1590" i="5"/>
  <c r="F1591" i="5"/>
  <c r="G1591" i="5"/>
  <c r="F1592" i="5"/>
  <c r="G1592" i="5"/>
  <c r="F1593" i="5"/>
  <c r="G1593" i="5"/>
  <c r="F1594" i="5"/>
  <c r="G1594" i="5"/>
  <c r="F1595" i="5"/>
  <c r="G1595" i="5"/>
  <c r="F1596" i="5"/>
  <c r="G1596" i="5"/>
  <c r="F1597" i="5"/>
  <c r="G1597" i="5"/>
  <c r="F1598" i="5"/>
  <c r="G1598" i="5"/>
  <c r="F1599" i="5"/>
  <c r="G1599" i="5"/>
  <c r="F1600" i="5"/>
  <c r="G1600" i="5"/>
  <c r="F1601" i="5"/>
  <c r="G1601" i="5"/>
  <c r="F1602" i="5"/>
  <c r="G1602" i="5"/>
  <c r="F1603" i="5"/>
  <c r="G1603" i="5"/>
  <c r="F1604" i="5"/>
  <c r="G1604" i="5"/>
  <c r="F1605" i="5"/>
  <c r="G1605" i="5"/>
  <c r="F1606" i="5"/>
  <c r="G1606" i="5"/>
  <c r="F1607" i="5"/>
  <c r="G1607" i="5"/>
  <c r="F1608" i="5"/>
  <c r="G1608" i="5"/>
  <c r="F1609" i="5"/>
  <c r="G1609" i="5"/>
  <c r="F1610" i="5"/>
  <c r="G1610" i="5"/>
  <c r="F1611" i="5"/>
  <c r="G1611" i="5"/>
  <c r="F1612" i="5"/>
  <c r="G1612" i="5"/>
  <c r="F1613" i="5"/>
  <c r="G1613" i="5"/>
  <c r="F1614" i="5"/>
  <c r="G1614" i="5"/>
  <c r="F1615" i="5"/>
  <c r="G1615" i="5"/>
  <c r="F1616" i="5"/>
  <c r="G1616" i="5"/>
  <c r="F1617" i="5"/>
  <c r="G1617" i="5"/>
  <c r="F1618" i="5"/>
  <c r="G1618" i="5"/>
  <c r="F1619" i="5"/>
  <c r="G1619" i="5"/>
  <c r="F1620" i="5"/>
  <c r="G1620" i="5"/>
  <c r="F1621" i="5"/>
  <c r="G1621" i="5"/>
  <c r="F1622" i="5"/>
  <c r="G1622" i="5"/>
  <c r="F1623" i="5"/>
  <c r="G1623" i="5"/>
  <c r="F1624" i="5"/>
  <c r="G1624" i="5"/>
  <c r="F1625" i="5"/>
  <c r="G1625" i="5"/>
  <c r="F1626" i="5"/>
  <c r="G1626" i="5"/>
  <c r="F1627" i="5"/>
  <c r="G1627" i="5"/>
  <c r="F1628" i="5"/>
  <c r="G1628" i="5"/>
  <c r="F1629" i="5"/>
  <c r="G1629" i="5"/>
  <c r="F1630" i="5"/>
  <c r="G1630" i="5"/>
  <c r="F1631" i="5"/>
  <c r="G1631" i="5"/>
  <c r="F1632" i="5"/>
  <c r="G1632" i="5"/>
  <c r="F1633" i="5"/>
  <c r="G1633" i="5"/>
  <c r="F1634" i="5"/>
  <c r="G1634" i="5"/>
  <c r="F1635" i="5"/>
  <c r="G1635" i="5"/>
  <c r="F1636" i="5"/>
  <c r="G1636" i="5"/>
  <c r="F1637" i="5"/>
  <c r="G1637" i="5"/>
  <c r="F1638" i="5"/>
  <c r="G1638" i="5"/>
  <c r="F1639" i="5"/>
  <c r="G1639" i="5"/>
  <c r="F1640" i="5"/>
  <c r="G1640" i="5"/>
  <c r="F1641" i="5"/>
  <c r="G1641" i="5"/>
  <c r="F1642" i="5"/>
  <c r="G1642" i="5"/>
  <c r="F1643" i="5"/>
  <c r="G1643" i="5"/>
  <c r="F1644" i="5"/>
  <c r="G1644" i="5"/>
  <c r="F1645" i="5"/>
  <c r="G1645" i="5"/>
  <c r="F1646" i="5"/>
  <c r="G1646" i="5"/>
  <c r="F1647" i="5"/>
  <c r="G1647" i="5"/>
  <c r="F1648" i="5"/>
  <c r="G1648" i="5"/>
  <c r="F1649" i="5"/>
  <c r="G1649" i="5"/>
  <c r="F1650" i="5"/>
  <c r="G1650" i="5"/>
  <c r="F1651" i="5"/>
  <c r="G1651" i="5"/>
  <c r="F1652" i="5"/>
  <c r="G1652" i="5"/>
  <c r="F1653" i="5"/>
  <c r="G1653" i="5"/>
  <c r="F1654" i="5"/>
  <c r="G1654" i="5"/>
  <c r="F1655" i="5"/>
  <c r="G1655" i="5"/>
  <c r="F1656" i="5"/>
  <c r="G1656" i="5"/>
  <c r="F1657" i="5"/>
  <c r="G1657" i="5"/>
  <c r="F1658" i="5"/>
  <c r="G1658" i="5"/>
  <c r="F1659" i="5"/>
  <c r="G1659" i="5"/>
  <c r="F1660" i="5"/>
  <c r="G1660" i="5"/>
  <c r="F1661" i="5"/>
  <c r="G1661" i="5"/>
  <c r="F1662" i="5"/>
  <c r="G1662" i="5"/>
  <c r="F1663" i="5"/>
  <c r="G1663" i="5"/>
  <c r="F1664" i="5"/>
  <c r="G1664" i="5"/>
  <c r="F1665" i="5"/>
  <c r="G1665" i="5"/>
  <c r="F1666" i="5"/>
  <c r="G1666" i="5"/>
  <c r="F1667" i="5"/>
  <c r="G1667" i="5"/>
  <c r="F1668" i="5"/>
  <c r="G1668" i="5"/>
  <c r="F1669" i="5"/>
  <c r="G1669" i="5"/>
  <c r="F1670" i="5"/>
  <c r="G1670" i="5"/>
  <c r="F1671" i="5"/>
  <c r="G1671" i="5"/>
  <c r="F1672" i="5"/>
  <c r="G1672" i="5"/>
  <c r="F1673" i="5"/>
  <c r="G1673" i="5"/>
  <c r="F1674" i="5"/>
  <c r="G1674" i="5"/>
  <c r="F1675" i="5"/>
  <c r="G1675" i="5"/>
  <c r="F1676" i="5"/>
  <c r="G1676" i="5"/>
  <c r="F1677" i="5"/>
  <c r="G1677" i="5"/>
  <c r="F1678" i="5"/>
  <c r="G1678" i="5"/>
  <c r="F1679" i="5"/>
  <c r="G1679" i="5"/>
  <c r="F1680" i="5"/>
  <c r="G1680" i="5"/>
  <c r="F1681" i="5"/>
  <c r="G1681" i="5"/>
  <c r="F1682" i="5"/>
  <c r="G1682" i="5"/>
  <c r="F1683" i="5"/>
  <c r="G1683" i="5"/>
  <c r="F1684" i="5"/>
  <c r="G1684" i="5"/>
  <c r="F1685" i="5"/>
  <c r="G1685" i="5"/>
  <c r="F1686" i="5"/>
  <c r="G1686" i="5"/>
  <c r="F1687" i="5"/>
  <c r="G1687" i="5"/>
  <c r="F1688" i="5"/>
  <c r="G1688" i="5"/>
  <c r="F1689" i="5"/>
  <c r="G1689" i="5"/>
  <c r="F1690" i="5"/>
  <c r="G1690" i="5"/>
  <c r="F1691" i="5"/>
  <c r="G1691" i="5"/>
  <c r="F1692" i="5"/>
  <c r="G1692" i="5"/>
  <c r="F1693" i="5"/>
  <c r="G1693" i="5"/>
  <c r="F1694" i="5"/>
  <c r="G1694" i="5"/>
  <c r="F1695" i="5"/>
  <c r="G1695" i="5"/>
  <c r="F1696" i="5"/>
  <c r="G1696" i="5"/>
  <c r="F1697" i="5"/>
  <c r="G1697" i="5"/>
  <c r="F1698" i="5"/>
  <c r="G1698" i="5"/>
  <c r="F1699" i="5"/>
  <c r="G1699" i="5"/>
  <c r="F1700" i="5"/>
  <c r="G1700" i="5"/>
  <c r="F1701" i="5"/>
  <c r="G1701" i="5"/>
  <c r="F1702" i="5"/>
  <c r="G1702" i="5"/>
  <c r="F1703" i="5"/>
  <c r="G1703" i="5"/>
  <c r="F1704" i="5"/>
  <c r="G1704" i="5"/>
  <c r="F1705" i="5"/>
  <c r="G1705" i="5"/>
  <c r="F1706" i="5"/>
  <c r="G1706" i="5"/>
  <c r="F1707" i="5"/>
  <c r="G1707" i="5"/>
  <c r="F1708" i="5"/>
  <c r="G1708" i="5"/>
  <c r="F1709" i="5"/>
  <c r="G1709" i="5"/>
  <c r="F1710" i="5"/>
  <c r="G1710" i="5"/>
  <c r="F1711" i="5"/>
  <c r="G1711" i="5"/>
  <c r="F1712" i="5"/>
  <c r="G1712" i="5"/>
  <c r="F1713" i="5"/>
  <c r="G1713" i="5"/>
  <c r="F1714" i="5"/>
  <c r="G1714" i="5"/>
  <c r="F1715" i="5"/>
  <c r="G1715" i="5"/>
  <c r="F1716" i="5"/>
  <c r="G1716" i="5"/>
  <c r="F1717" i="5"/>
  <c r="G1717" i="5"/>
  <c r="F1718" i="5"/>
  <c r="G1718" i="5"/>
  <c r="F1719" i="5"/>
  <c r="G1719" i="5"/>
  <c r="F1720" i="5"/>
  <c r="G1720" i="5"/>
  <c r="F1721" i="5"/>
  <c r="G1721" i="5"/>
  <c r="F1722" i="5"/>
  <c r="G1722" i="5"/>
  <c r="F1723" i="5"/>
  <c r="G1723" i="5"/>
  <c r="F1724" i="5"/>
  <c r="G1724" i="5"/>
  <c r="F1725" i="5"/>
  <c r="G1725" i="5"/>
  <c r="F1726" i="5"/>
  <c r="G1726" i="5"/>
  <c r="F1727" i="5"/>
  <c r="G1727" i="5"/>
  <c r="F1728" i="5"/>
  <c r="G1728" i="5"/>
  <c r="F1729" i="5"/>
  <c r="G1729" i="5"/>
  <c r="F1730" i="5"/>
  <c r="G1730" i="5"/>
  <c r="F1731" i="5"/>
  <c r="G1731" i="5"/>
  <c r="F1732" i="5"/>
  <c r="G1732" i="5"/>
  <c r="F1733" i="5"/>
  <c r="G1733" i="5"/>
  <c r="F1734" i="5"/>
  <c r="G1734" i="5"/>
  <c r="F1735" i="5"/>
  <c r="G1735" i="5"/>
  <c r="F1736" i="5"/>
  <c r="G1736" i="5"/>
  <c r="F1737" i="5"/>
  <c r="G1737" i="5"/>
  <c r="F1738" i="5"/>
  <c r="G1738" i="5"/>
  <c r="F1739" i="5"/>
  <c r="G1739" i="5"/>
  <c r="F1740" i="5"/>
  <c r="G1740" i="5"/>
  <c r="F1741" i="5"/>
  <c r="G1741" i="5"/>
  <c r="F1742" i="5"/>
  <c r="G1742" i="5"/>
  <c r="F1743" i="5"/>
  <c r="G1743" i="5"/>
  <c r="F1744" i="5"/>
  <c r="G1744" i="5"/>
  <c r="F1745" i="5"/>
  <c r="G1745" i="5"/>
  <c r="F1746" i="5"/>
  <c r="G1746" i="5"/>
  <c r="F1747" i="5"/>
  <c r="G1747" i="5"/>
  <c r="F1748" i="5"/>
  <c r="G1748" i="5"/>
  <c r="F1749" i="5"/>
  <c r="G1749" i="5"/>
  <c r="F1750" i="5"/>
  <c r="G1750" i="5"/>
  <c r="F1751" i="5"/>
  <c r="G1751" i="5"/>
  <c r="F1752" i="5"/>
  <c r="G1752" i="5"/>
  <c r="F1753" i="5"/>
  <c r="G1753" i="5"/>
  <c r="F1754" i="5"/>
  <c r="G1754" i="5"/>
  <c r="F1755" i="5"/>
  <c r="G1755" i="5"/>
  <c r="F1756" i="5"/>
  <c r="G1756" i="5"/>
  <c r="F1757" i="5"/>
  <c r="G1757" i="5"/>
  <c r="F1758" i="5"/>
  <c r="G1758" i="5"/>
  <c r="F1759" i="5"/>
  <c r="G1759" i="5"/>
  <c r="F1760" i="5"/>
  <c r="G1760" i="5"/>
  <c r="F1761" i="5"/>
  <c r="G1761" i="5"/>
  <c r="G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2" i="5"/>
  <c r="I15" i="4"/>
  <c r="J15" i="4"/>
  <c r="K15" i="4"/>
  <c r="L15" i="4"/>
  <c r="I16" i="4"/>
  <c r="J16" i="4"/>
  <c r="K16" i="4"/>
  <c r="L16" i="4"/>
  <c r="I17" i="4"/>
  <c r="J17" i="4"/>
  <c r="K17" i="4"/>
  <c r="L17" i="4"/>
  <c r="I18" i="4"/>
  <c r="J18" i="4"/>
  <c r="K18" i="4"/>
  <c r="L18" i="4"/>
  <c r="I19" i="4"/>
  <c r="J19" i="4"/>
  <c r="K19" i="4"/>
  <c r="L19" i="4"/>
  <c r="J14" i="4"/>
  <c r="K14" i="4"/>
  <c r="L14" i="4"/>
  <c r="I14" i="4"/>
  <c r="H15" i="4"/>
  <c r="H16" i="4"/>
  <c r="H17" i="4"/>
  <c r="H18" i="4"/>
  <c r="H14" i="4"/>
  <c r="J13" i="4"/>
  <c r="K13" i="4"/>
  <c r="L13" i="4"/>
  <c r="I1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2" i="4"/>
  <c r="M16" i="3"/>
  <c r="M17" i="3"/>
  <c r="M18" i="3"/>
  <c r="M19" i="3"/>
  <c r="M20" i="3"/>
  <c r="M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J15" i="3"/>
  <c r="K15" i="3"/>
  <c r="L15" i="3"/>
  <c r="I15" i="3"/>
  <c r="H16" i="3"/>
  <c r="H17" i="3"/>
  <c r="H18" i="3"/>
  <c r="H19" i="3"/>
  <c r="H15" i="3"/>
  <c r="J14" i="3"/>
  <c r="K14" i="3"/>
  <c r="L14" i="3"/>
  <c r="M14" i="3"/>
  <c r="I1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2" i="1"/>
</calcChain>
</file>

<file path=xl/sharedStrings.xml><?xml version="1.0" encoding="utf-8"?>
<sst xmlns="http://schemas.openxmlformats.org/spreadsheetml/2006/main" count="6992" uniqueCount="177">
  <si>
    <t>Trace</t>
  </si>
  <si>
    <t>Exp</t>
  </si>
  <si>
    <t>Core_0_offchip_pred_precision</t>
  </si>
  <si>
    <t>Core_0_offchip_pred_recall</t>
  </si>
  <si>
    <t>Filter</t>
  </si>
  <si>
    <t>403.gcc-16B</t>
  </si>
  <si>
    <t>pythia_with_hermes_o</t>
  </si>
  <si>
    <t>pythia_with_hmp</t>
  </si>
  <si>
    <t>pythia_with_lp</t>
  </si>
  <si>
    <t>429.mcf-184B</t>
  </si>
  <si>
    <t>429.mcf-22B</t>
  </si>
  <si>
    <t>429.mcf-51B</t>
  </si>
  <si>
    <t>433.milc-274B</t>
  </si>
  <si>
    <t>450.soplex-247B</t>
  </si>
  <si>
    <t>450.soplex-92B</t>
  </si>
  <si>
    <t>459.GemsFDTD-1211B</t>
  </si>
  <si>
    <t>471.omnetpp-188B</t>
  </si>
  <si>
    <t>473.astar-359B</t>
  </si>
  <si>
    <t>481.wrf-455B</t>
  </si>
  <si>
    <t>483.xalancbmk-127B</t>
  </si>
  <si>
    <t>603.bwaves_s-1740B</t>
  </si>
  <si>
    <t>603.bwaves_s-2609B</t>
  </si>
  <si>
    <t>603.bwaves_s-891B</t>
  </si>
  <si>
    <t>605.mcf_s-1152B</t>
  </si>
  <si>
    <t>605.mcf_s-472B</t>
  </si>
  <si>
    <t>605.mcf_s-782B</t>
  </si>
  <si>
    <t>605.mcf_s-994B</t>
  </si>
  <si>
    <t>607.cactuBSSN_s-2421B</t>
  </si>
  <si>
    <t>620.omnetpp_s-141B</t>
  </si>
  <si>
    <t>620.omnetpp_s-874B</t>
  </si>
  <si>
    <t>621.wrf_s-8065B</t>
  </si>
  <si>
    <t>623.xalancbmk_s-10B</t>
  </si>
  <si>
    <t>627.cam4_s-490B</t>
  </si>
  <si>
    <t>654.roms_s-1390B</t>
  </si>
  <si>
    <t>654.roms_s-523B</t>
  </si>
  <si>
    <t>parsec_2.1.canneal.simlarge.prebuilt.drop_1250M.length_250M</t>
  </si>
  <si>
    <t>parsec_2.1.canneal.simlarge.prebuilt.drop_3000M.length_250M</t>
  </si>
  <si>
    <t>parsec_2.1.canneal.simlarge.prebuilt.drop_4500M.length_250M</t>
  </si>
  <si>
    <t>parsec_2.1.canneal.simlarge.prebuilt.drop_4750M.length_250M</t>
  </si>
  <si>
    <t>parsec_2.1.canneal.simlarge.prebuilt.drop_5000M.length_15M</t>
  </si>
  <si>
    <t>parsec_2.1.canneal.simlarge.prebuilt.drop_500M.length_250M</t>
  </si>
  <si>
    <t>parsec_2.1.raytrace.simlarge.prebuilt.drop_25500M.length_250M</t>
  </si>
  <si>
    <t>parsec_2.1.streamcluster.simlarge.prebuilt.drop_14750M.length_250M</t>
  </si>
  <si>
    <t>parsec_2.1.streamcluster.simlarge.prebuilt.drop_250M.length_250M</t>
  </si>
  <si>
    <t>parsec_2.1.streamcluster.simlarge.prebuilt.drop_4750M.length_250M</t>
  </si>
  <si>
    <t>parsec_2.1.streamcluster.simlarge.prebuilt.drop_6250M.length_250M</t>
  </si>
  <si>
    <t>ligra_BC.com-lj.ungraph.gcc_6.3.0_O3.drop_26750M.length_250M</t>
  </si>
  <si>
    <t>ligra_BellmanFord.com-lj.ungraph.gcc_6.3.0_O3.drop_33750M.length_250M</t>
  </si>
  <si>
    <t>ligra_Components.com-lj.ungraph.gcc_6.3.0_O3.drop_22750M.length_250M</t>
  </si>
  <si>
    <t>ligra_Components-Shortcut.com-lj.ungraph.gcc_6.3.0_O3.drop_22000M.length_250M</t>
  </si>
  <si>
    <t>ligra_PageRank.com-lj.ungraph.gcc_6.3.0_O3.drop_60750M.length_250M</t>
  </si>
  <si>
    <t>ligra_Radii.com-lj.ungraph.gcc_6.3.0_O3.drop_25000M.length_250M</t>
  </si>
  <si>
    <t>ligra_Radii.com-lj.ungraph.gcc_6.3.0_O3.drop_32000M.length_250M</t>
  </si>
  <si>
    <t>ligra_Radii.com-lj.ungraph.gcc_6.3.0_O3.drop_36000M.length_250M</t>
  </si>
  <si>
    <t>secret_compute_fp_101</t>
  </si>
  <si>
    <t>secret_compute_fp_111</t>
  </si>
  <si>
    <t>secret_compute_fp_116</t>
  </si>
  <si>
    <t>secret_compute_fp_14</t>
  </si>
  <si>
    <t>secret_compute_fp_44</t>
  </si>
  <si>
    <t>secret_compute_fp_51</t>
  </si>
  <si>
    <t>secret_compute_fp_59</t>
  </si>
  <si>
    <t>secret_compute_fp_94</t>
  </si>
  <si>
    <t>secret_compute_fp_96</t>
  </si>
  <si>
    <t>secret_compute_int_105</t>
  </si>
  <si>
    <t>secret_compute_int_249</t>
  </si>
  <si>
    <t>secret_compute_int_24</t>
  </si>
  <si>
    <t>secret_compute_int_264</t>
  </si>
  <si>
    <t>secret_compute_int_272</t>
  </si>
  <si>
    <t>secret_compute_int_273</t>
  </si>
  <si>
    <t>secret_compute_int_454</t>
  </si>
  <si>
    <t>secret_compute_int_479</t>
  </si>
  <si>
    <t>secret_compute_int_513</t>
  </si>
  <si>
    <t>secret_compute_int_539</t>
  </si>
  <si>
    <t>secret_compute_int_568</t>
  </si>
  <si>
    <t>secret_compute_int_617</t>
  </si>
  <si>
    <t>secret_compute_int_691</t>
  </si>
  <si>
    <t>secret_compute_int_719</t>
  </si>
  <si>
    <t>secret_compute_int_72</t>
  </si>
  <si>
    <t>secret_compute_int_756</t>
  </si>
  <si>
    <t>secret_compute_int_770</t>
  </si>
  <si>
    <t>secret_compute_int_780</t>
  </si>
  <si>
    <t>secret_compute_int_782</t>
  </si>
  <si>
    <t>secret_compute_int_878</t>
  </si>
  <si>
    <t>secret_compute_int_879</t>
  </si>
  <si>
    <t>secret_compute_int_943</t>
  </si>
  <si>
    <t>secret_compute_int_952</t>
  </si>
  <si>
    <t>secret_srv612</t>
  </si>
  <si>
    <t>410.bwaves-1963B</t>
  </si>
  <si>
    <t>410.bwaves-2097B</t>
  </si>
  <si>
    <t>429.mcf-217B</t>
  </si>
  <si>
    <t>433.milc-127B</t>
  </si>
  <si>
    <t>437.leslie3d-134B</t>
  </si>
  <si>
    <t>459.GemsFDTD-1491B</t>
  </si>
  <si>
    <t>462.libquantum-714B</t>
  </si>
  <si>
    <t>470.lbm-1274B</t>
  </si>
  <si>
    <t>482.sphinx3-234B</t>
  </si>
  <si>
    <t>482.sphinx3-417B</t>
  </si>
  <si>
    <t>602.gcc_s-1850B</t>
  </si>
  <si>
    <t>602.gcc_s-2226B</t>
  </si>
  <si>
    <t>602.gcc_s-734B</t>
  </si>
  <si>
    <t>605.mcf_s-1536B</t>
  </si>
  <si>
    <t>605.mcf_s-484B</t>
  </si>
  <si>
    <t>619.lbm_s-2676B</t>
  </si>
  <si>
    <t>619.lbm_s-4268B</t>
  </si>
  <si>
    <t>649.fotonik3d_s-8225B</t>
  </si>
  <si>
    <t>parsec_2.1.fluidanimate.simlarge.prebuilt.drop_9500M.length_250M</t>
  </si>
  <si>
    <t>ligra_BC.com-lj.ungraph.gcc_6.3.0_O3.drop_15750M.length_250M</t>
  </si>
  <si>
    <t>ligra_BFSCC.com-lj.ungraph.gcc_6.3.0_O3.drop_18750M.length_250M</t>
  </si>
  <si>
    <t>ligra_BFS.com-lj.ungraph.gcc_6.3.0_O3.drop_20250M.length_250M</t>
  </si>
  <si>
    <t>ligra_CF.com-lj.ungraph.gcc_6.3.0_O3.drop_184750M.length_250M</t>
  </si>
  <si>
    <t>ligra_Components.com-lj.ungraph.gcc_6.3.0_O3.drop_15750M.length_250M</t>
  </si>
  <si>
    <t>ligra_Components-Shortcut.com-lj.ungraph.gcc_6.3.0_O3.drop_21000M.length_250M</t>
  </si>
  <si>
    <t>ligra_MIS.com-lj.ungraph.gcc_6.3.0_O3.drop_21250M.length_250M</t>
  </si>
  <si>
    <t>ligra_PageRank.com-lj.ungraph.gcc_6.3.0_O3.drop_79500M.length_250M</t>
  </si>
  <si>
    <t>ligra_PageRankDelta.com-lj.ungraph.gcc_6.3.0_O3.drop_52000M.length_250M</t>
  </si>
  <si>
    <t>ligra_PageRankDelta.com-lj.ungraph.gcc_6.3.0_O3.drop_56500M.length_208M</t>
  </si>
  <si>
    <t>ligra_Triangle.com-lj.ungraph.gcc_6.3.0_O3.drop_25000M.length_250M</t>
  </si>
  <si>
    <t>ligra_Triangle.com-lj.ungraph.gcc_6.3.0_O3.drop_25250M.length_8M</t>
  </si>
  <si>
    <t>CAT</t>
  </si>
  <si>
    <t>SPEC06</t>
  </si>
  <si>
    <t>SPEC17</t>
  </si>
  <si>
    <t>Ligra</t>
  </si>
  <si>
    <t>PARSEC</t>
  </si>
  <si>
    <t>CVP</t>
  </si>
  <si>
    <t>Row Labels</t>
  </si>
  <si>
    <t>Grand Total</t>
  </si>
  <si>
    <t>Count of Trace</t>
  </si>
  <si>
    <t>Average of Core_0_offchip_pred_precision</t>
  </si>
  <si>
    <t>Average of Core_0_offchip_pred_recall</t>
  </si>
  <si>
    <t>Column Labels</t>
  </si>
  <si>
    <t>LP</t>
  </si>
  <si>
    <t>HMP</t>
  </si>
  <si>
    <t>Hermes</t>
  </si>
  <si>
    <t>Core_0_cumulative_IPC</t>
  </si>
  <si>
    <t>nopref</t>
  </si>
  <si>
    <t>pythia</t>
  </si>
  <si>
    <t>hermes_o</t>
  </si>
  <si>
    <t>hermes_p</t>
  </si>
  <si>
    <t>pythia_with_hermes_p</t>
  </si>
  <si>
    <t>Total Count of Trace</t>
  </si>
  <si>
    <t>Product of Core_0_cumulative_IPC</t>
  </si>
  <si>
    <t>Total Product of Core_0_cumulative_IPC</t>
  </si>
  <si>
    <t>Hermes-P</t>
  </si>
  <si>
    <t>Hermes-O</t>
  </si>
  <si>
    <t>Pythia+Hermes-P</t>
  </si>
  <si>
    <t>Pythia+Hermes-O</t>
  </si>
  <si>
    <t>Pythia (baseline)</t>
  </si>
  <si>
    <t>GEOMEAN</t>
  </si>
  <si>
    <t>Pythia+Hermes</t>
  </si>
  <si>
    <t>Pythia+HMP</t>
  </si>
  <si>
    <t>Pythia+LP</t>
  </si>
  <si>
    <t>sms</t>
  </si>
  <si>
    <t>spp</t>
  </si>
  <si>
    <t>bingo</t>
  </si>
  <si>
    <t>mlop</t>
  </si>
  <si>
    <t>sms_with_hermes_o</t>
  </si>
  <si>
    <t>sms_with_hermes_p</t>
  </si>
  <si>
    <t>spp_with_hermes_o</t>
  </si>
  <si>
    <t>spp_with_hermes_p</t>
  </si>
  <si>
    <t>bingo_with_hermes_o</t>
  </si>
  <si>
    <t>bingo_with_hermes_p</t>
  </si>
  <si>
    <t>mlop_with_hermes_o</t>
  </si>
  <si>
    <t>mlop_with_hermes_p</t>
  </si>
  <si>
    <t>Exp Type</t>
  </si>
  <si>
    <t>Prefetcher Type</t>
  </si>
  <si>
    <t>SMS</t>
  </si>
  <si>
    <t>Pythia</t>
  </si>
  <si>
    <t>SPP</t>
  </si>
  <si>
    <t>Bingo</t>
  </si>
  <si>
    <t>MLOP</t>
  </si>
  <si>
    <t>Prefetcher-only</t>
  </si>
  <si>
    <t>Prefetcher+Hermes-O</t>
  </si>
  <si>
    <t>Prefetcher+Hermes-P</t>
  </si>
  <si>
    <t>Normalized IPC</t>
  </si>
  <si>
    <t>Product of Normalized IPC</t>
  </si>
  <si>
    <t>Total Product of Normalized IPC</t>
  </si>
  <si>
    <t>Prefetcher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</si>
</sst>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venir Next"/>
      <family val="2"/>
    </font>
    <font>
      <b/>
      <sz val="11"/>
      <color theme="1"/>
      <name val="Avenir Next"/>
      <family val="2"/>
    </font>
    <font>
      <sz val="11"/>
      <color rgb="FF000000"/>
      <name val="Avenir Next"/>
      <family val="2"/>
    </font>
    <font>
      <sz val="8"/>
      <name val="Avenir Nex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[MICRO22_AE.xlsx]rollup_cov_acc!PivotTable4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 (Fig. 8a)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rollup_cov_acc!$I$1:$I$2</c:f>
              <c:strCache>
                <c:ptCount val="1"/>
                <c:pt idx="0">
                  <c:v>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rollup_cov_acc!$H$3:$H$8</c:f>
              <c:strCache>
                <c:ptCount val="5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</c:strCache>
            </c:strRef>
          </c:cat>
          <c:val>
            <c:numRef>
              <c:f>rollup_cov_acc!$I$3:$I$8</c:f>
              <c:numCache>
                <c:formatCode>General</c:formatCode>
                <c:ptCount val="5"/>
                <c:pt idx="0">
                  <c:v>10.328636363636365</c:v>
                </c:pt>
                <c:pt idx="1">
                  <c:v>9.6686956521739127</c:v>
                </c:pt>
                <c:pt idx="2">
                  <c:v>3.6225000000000001</c:v>
                </c:pt>
                <c:pt idx="3">
                  <c:v>12.6495</c:v>
                </c:pt>
                <c:pt idx="4">
                  <c:v>21.484242424242417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9-074C-A8C3-169E38FE4FFC}"/>
            </c:ext>
          </c:extLst>
        </c:ser>
        <c:ser>
          <c:idx val="1"/>
          <c:order val="1"/>
          <c:tx>
            <c:strRef>
              <c:f>rollup_cov_acc!$J$1:$J$2</c:f>
              <c:strCache>
                <c:ptCount val="1"/>
                <c:pt idx="0">
                  <c:v>HMP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rollup_cov_acc!$H$3:$H$8</c:f>
              <c:strCache>
                <c:ptCount val="5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</c:strCache>
            </c:strRef>
          </c:cat>
          <c:val>
            <c:numRef>
              <c:f>rollup_cov_acc!$J$3:$J$8</c:f>
              <c:numCache>
                <c:formatCode>General</c:formatCode>
                <c:ptCount val="5"/>
                <c:pt idx="0">
                  <c:v>43.822727272727271</c:v>
                </c:pt>
                <c:pt idx="1">
                  <c:v>40.785217391304343</c:v>
                </c:pt>
                <c:pt idx="2">
                  <c:v>49.00083333333334</c:v>
                </c:pt>
                <c:pt idx="3">
                  <c:v>32.791999999999994</c:v>
                </c:pt>
                <c:pt idx="4">
                  <c:v>60.629090909090905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9-074C-A8C3-169E38FE4FFC}"/>
            </c:ext>
          </c:extLst>
        </c:ser>
        <c:ser>
          <c:idx val="2"/>
          <c:order val="2"/>
          <c:tx>
            <c:strRef>
              <c:f>rollup_cov_acc!$K$1:$K$2</c:f>
              <c:strCache>
                <c:ptCount val="1"/>
                <c:pt idx="0">
                  <c:v>Hermes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rollup_cov_acc!$H$3:$H$8</c:f>
              <c:strCache>
                <c:ptCount val="5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</c:strCache>
            </c:strRef>
          </c:cat>
          <c:val>
            <c:numRef>
              <c:f>rollup_cov_acc!$K$3:$K$8</c:f>
              <c:numCache>
                <c:formatCode>General</c:formatCode>
                <c:ptCount val="5"/>
                <c:pt idx="0">
                  <c:v>82.796363636363637</c:v>
                </c:pt>
                <c:pt idx="1">
                  <c:v>78.115217391304341</c:v>
                </c:pt>
                <c:pt idx="2">
                  <c:v>72.3125</c:v>
                </c:pt>
                <c:pt idx="3">
                  <c:v>79.311999999999983</c:v>
                </c:pt>
                <c:pt idx="4">
                  <c:v>73.069696969696977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9-074C-A8C3-169E38FE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860975"/>
        <c:axId val="2006923967"/>
      </c:barChart>
      <c:catAx>
        <c:axId val="200686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23967"/>
        <c:crosses val="autoZero"/>
        <c:auto val="1"/>
        <c:lblAlgn val="ctr"/>
        <c:lblOffset val="100"/>
        <c:noMultiLvlLbl val="0"/>
      </c:catAx>
      <c:valAx>
        <c:axId val="20069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6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[MICRO22_AE.xlsx]rollup_cov_acc!PivotTable5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Coverage (Fig. 8b)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rollup_cov_acc!$I$29:$I$30</c:f>
              <c:strCache>
                <c:ptCount val="1"/>
                <c:pt idx="0">
                  <c:v>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rollup_cov_acc!$H$31:$H$36</c:f>
              <c:strCache>
                <c:ptCount val="5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</c:strCache>
            </c:strRef>
          </c:cat>
          <c:val>
            <c:numRef>
              <c:f>rollup_cov_acc!$I$31:$I$36</c:f>
              <c:numCache>
                <c:formatCode>General</c:formatCode>
                <c:ptCount val="5"/>
                <c:pt idx="0">
                  <c:v>10.383636363636363</c:v>
                </c:pt>
                <c:pt idx="1">
                  <c:v>10.046521739130434</c:v>
                </c:pt>
                <c:pt idx="2">
                  <c:v>2.5000000000000004</c:v>
                </c:pt>
                <c:pt idx="3">
                  <c:v>15.779999999999996</c:v>
                </c:pt>
                <c:pt idx="4">
                  <c:v>23.520909090909093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2-D54A-BD2B-6B7A33B06E44}"/>
            </c:ext>
          </c:extLst>
        </c:ser>
        <c:ser>
          <c:idx val="1"/>
          <c:order val="1"/>
          <c:tx>
            <c:strRef>
              <c:f>rollup_cov_acc!$J$29:$J$30</c:f>
              <c:strCache>
                <c:ptCount val="1"/>
                <c:pt idx="0">
                  <c:v>HMP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rollup_cov_acc!$H$31:$H$36</c:f>
              <c:strCache>
                <c:ptCount val="5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</c:strCache>
            </c:strRef>
          </c:cat>
          <c:val>
            <c:numRef>
              <c:f>rollup_cov_acc!$J$31:$J$36</c:f>
              <c:numCache>
                <c:formatCode>General</c:formatCode>
                <c:ptCount val="5"/>
                <c:pt idx="0">
                  <c:v>21.792272727272728</c:v>
                </c:pt>
                <c:pt idx="1">
                  <c:v>18.147826086956524</c:v>
                </c:pt>
                <c:pt idx="2">
                  <c:v>22.077500000000001</c:v>
                </c:pt>
                <c:pt idx="3">
                  <c:v>9.0385000000000009</c:v>
                </c:pt>
                <c:pt idx="4">
                  <c:v>33.740303030303025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2-D54A-BD2B-6B7A33B06E44}"/>
            </c:ext>
          </c:extLst>
        </c:ser>
        <c:ser>
          <c:idx val="2"/>
          <c:order val="2"/>
          <c:tx>
            <c:strRef>
              <c:f>rollup_cov_acc!$K$29:$K$30</c:f>
              <c:strCache>
                <c:ptCount val="1"/>
                <c:pt idx="0">
                  <c:v>Hermes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rollup_cov_acc!$H$31:$H$36</c:f>
              <c:strCache>
                <c:ptCount val="5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</c:strCache>
            </c:strRef>
          </c:cat>
          <c:val>
            <c:numRef>
              <c:f>rollup_cov_acc!$K$31:$K$36</c:f>
              <c:numCache>
                <c:formatCode>General</c:formatCode>
                <c:ptCount val="5"/>
                <c:pt idx="0">
                  <c:v>77.61818181818181</c:v>
                </c:pt>
                <c:pt idx="1">
                  <c:v>67.937826086956534</c:v>
                </c:pt>
                <c:pt idx="2">
                  <c:v>83.252499999999998</c:v>
                </c:pt>
                <c:pt idx="3">
                  <c:v>69.663499999999999</c:v>
                </c:pt>
                <c:pt idx="4">
                  <c:v>76.301818181818177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2-D54A-BD2B-6B7A33B06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917279"/>
        <c:axId val="2000191407"/>
      </c:barChart>
      <c:catAx>
        <c:axId val="20049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91407"/>
        <c:crosses val="autoZero"/>
        <c:auto val="1"/>
        <c:lblAlgn val="ctr"/>
        <c:lblOffset val="100"/>
        <c:noMultiLvlLbl val="0"/>
      </c:catAx>
      <c:valAx>
        <c:axId val="20001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1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comparison (Fig. 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rollup_perf_hermes!$I$14</c:f>
              <c:strCache>
                <c:ptCount val="1"/>
                <c:pt idx="0">
                  <c:v>Hermes-P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rollup_perf_hermes!$H$15:$H$20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rollup_perf_hermes!$I$15:$I$20</c:f>
              <c:numCache>
                <c:formatCode>General</c:formatCode>
                <c:ptCount val="6"/>
                <c:pt idx="0">
                  <c:v>1.0743767020839277</c:v>
                </c:pt>
                <c:pt idx="1">
                  <c:v>1.093725752958832</c:v>
                </c:pt>
                <c:pt idx="2">
                  <c:v>1.0844912614946913</c:v>
                </c:pt>
                <c:pt idx="3">
                  <c:v>1.0842456591770524</c:v>
                </c:pt>
                <c:pt idx="4">
                  <c:v>1.1001808499374381</c:v>
                </c:pt>
                <c:pt idx="5">
                  <c:v>1.0890194520212546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B-9A48-8686-95018417743F}"/>
            </c:ext>
          </c:extLst>
        </c:ser>
        <c:ser>
          <c:idx val="1"/>
          <c:order val="1"/>
          <c:tx>
            <c:strRef>
              <c:f>rollup_perf_hermes!$J$14</c:f>
              <c:strCache>
                <c:ptCount val="1"/>
                <c:pt idx="0">
                  <c:v>Hermes-O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rollup_perf_hermes!$H$15:$H$20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rollup_perf_hermes!$J$15:$J$20</c:f>
              <c:numCache>
                <c:formatCode>General</c:formatCode>
                <c:ptCount val="6"/>
                <c:pt idx="0">
                  <c:v>1.0940338620676142</c:v>
                </c:pt>
                <c:pt idx="1">
                  <c:v>1.1197893112066033</c:v>
                </c:pt>
                <c:pt idx="2">
                  <c:v>1.1065502144113704</c:v>
                </c:pt>
                <c:pt idx="3">
                  <c:v>1.1123801854359661</c:v>
                </c:pt>
                <c:pt idx="4">
                  <c:v>1.1314430553743464</c:v>
                </c:pt>
                <c:pt idx="5">
                  <c:v>1.1152608357652358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B-9A48-8686-95018417743F}"/>
            </c:ext>
          </c:extLst>
        </c:ser>
        <c:ser>
          <c:idx val="2"/>
          <c:order val="2"/>
          <c:tx>
            <c:strRef>
              <c:f>rollup_perf_hermes!$K$14</c:f>
              <c:strCache>
                <c:ptCount val="1"/>
                <c:pt idx="0">
                  <c:v>Pythia (baseline)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rollup_perf_hermes!$H$15:$H$20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rollup_perf_hermes!$K$15:$K$20</c:f>
              <c:numCache>
                <c:formatCode>General</c:formatCode>
                <c:ptCount val="6"/>
                <c:pt idx="0">
                  <c:v>1.2123475003573536</c:v>
                </c:pt>
                <c:pt idx="1">
                  <c:v>1.2715625918958617</c:v>
                </c:pt>
                <c:pt idx="2">
                  <c:v>1.057345889202123</c:v>
                </c:pt>
                <c:pt idx="3">
                  <c:v>1.2005267158242072</c:v>
                </c:pt>
                <c:pt idx="4">
                  <c:v>1.213583585910424</c:v>
                </c:pt>
                <c:pt idx="5">
                  <c:v>1.2045796194998255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B-9A48-8686-95018417743F}"/>
            </c:ext>
          </c:extLst>
        </c:ser>
        <c:ser>
          <c:idx val="3"/>
          <c:order val="3"/>
          <c:tx>
            <c:strRef>
              <c:f>rollup_perf_hermes!$L$14</c:f>
              <c:strCache>
                <c:ptCount val="1"/>
                <c:pt idx="0">
                  <c:v>Pythia+Hermes-P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rollup_perf_hermes!$H$15:$H$20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rollup_perf_hermes!$L$15:$L$20</c:f>
              <c:numCache>
                <c:formatCode>General</c:formatCode>
                <c:ptCount val="6"/>
                <c:pt idx="0">
                  <c:v>1.2512501461623098</c:v>
                </c:pt>
                <c:pt idx="1">
                  <c:v>1.2973429050034395</c:v>
                </c:pt>
                <c:pt idx="2">
                  <c:v>1.1151777326548418</c:v>
                </c:pt>
                <c:pt idx="3">
                  <c:v>1.2331584975474772</c:v>
                </c:pt>
                <c:pt idx="4">
                  <c:v>1.2674750622086381</c:v>
                </c:pt>
                <c:pt idx="5">
                  <c:v>1.2465309981019399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FB-9A48-8686-95018417743F}"/>
            </c:ext>
          </c:extLst>
        </c:ser>
        <c:ser>
          <c:idx val="4"/>
          <c:order val="4"/>
          <c:tx>
            <c:strRef>
              <c:f>rollup_perf_hermes!$M$14</c:f>
              <c:strCache>
                <c:ptCount val="1"/>
                <c:pt idx="0">
                  <c:v>Pythia+Hermes-O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rollup_perf_hermes!$H$15:$H$20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rollup_perf_hermes!$M$15:$M$20</c:f>
              <c:numCache>
                <c:formatCode>General</c:formatCode>
                <c:ptCount val="6"/>
                <c:pt idx="0">
                  <c:v>1.2626058669180529</c:v>
                </c:pt>
                <c:pt idx="1">
                  <c:v>1.2997250252100814</c:v>
                </c:pt>
                <c:pt idx="2">
                  <c:v>1.1284416448438126</c:v>
                </c:pt>
                <c:pt idx="3">
                  <c:v>1.2404208200968478</c:v>
                </c:pt>
                <c:pt idx="4">
                  <c:v>1.2809166448613274</c:v>
                </c:pt>
                <c:pt idx="5">
                  <c:v>1.2561823247987047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FB-9A48-8686-95018417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54784"/>
        <c:axId val="192524928"/>
      </c:barChart>
      <c:catAx>
        <c:axId val="1922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4928"/>
        <c:crosses val="autoZero"/>
        <c:auto val="1"/>
        <c:lblAlgn val="ctr"/>
        <c:lblOffset val="100"/>
        <c:noMultiLvlLbl val="0"/>
      </c:catAx>
      <c:valAx>
        <c:axId val="1925249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  <a:r>
              <a:rPr lang="en-GB" baseline="0"/>
              <a:t> comparison (Fig. 13)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rollup_perf_hermes_hmp_lp!$I$13</c:f>
              <c:strCache>
                <c:ptCount val="1"/>
                <c:pt idx="0">
                  <c:v>Pythia (baseline)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rollup_perf_hermes_hmp_lp!$H$14:$H$19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rollup_perf_hermes_hmp_lp!$I$14:$I$19</c:f>
              <c:numCache>
                <c:formatCode>General</c:formatCode>
                <c:ptCount val="6"/>
                <c:pt idx="0">
                  <c:v>1.2123475003573536</c:v>
                </c:pt>
                <c:pt idx="1">
                  <c:v>1.2715625918958617</c:v>
                </c:pt>
                <c:pt idx="2">
                  <c:v>1.057345889202123</c:v>
                </c:pt>
                <c:pt idx="3">
                  <c:v>1.2005267158242072</c:v>
                </c:pt>
                <c:pt idx="4">
                  <c:v>1.213583585910424</c:v>
                </c:pt>
                <c:pt idx="5">
                  <c:v>1.2045796194998255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F-AD47-BE1C-25E7FE7AAF39}"/>
            </c:ext>
          </c:extLst>
        </c:ser>
        <c:ser>
          <c:idx val="1"/>
          <c:order val="1"/>
          <c:tx>
            <c:strRef>
              <c:f>rollup_perf_hermes_hmp_lp!$J$13</c:f>
              <c:strCache>
                <c:ptCount val="1"/>
                <c:pt idx="0">
                  <c:v>Pythia+LP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rollup_perf_hermes_hmp_lp!$H$14:$H$19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rollup_perf_hermes_hmp_lp!$J$14:$J$19</c:f>
              <c:numCache>
                <c:formatCode>General</c:formatCode>
                <c:ptCount val="6"/>
                <c:pt idx="0">
                  <c:v>1.2185581246484802</c:v>
                </c:pt>
                <c:pt idx="1">
                  <c:v>1.2766634007407487</c:v>
                </c:pt>
                <c:pt idx="2">
                  <c:v>1.0578322763868611</c:v>
                </c:pt>
                <c:pt idx="3">
                  <c:v>1.2075944765021034</c:v>
                </c:pt>
                <c:pt idx="4">
                  <c:v>1.2257506902660136</c:v>
                </c:pt>
                <c:pt idx="5">
                  <c:v>1.2117915161983912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F-AD47-BE1C-25E7FE7AAF39}"/>
            </c:ext>
          </c:extLst>
        </c:ser>
        <c:ser>
          <c:idx val="2"/>
          <c:order val="2"/>
          <c:tx>
            <c:strRef>
              <c:f>rollup_perf_hermes_hmp_lp!$K$13</c:f>
              <c:strCache>
                <c:ptCount val="1"/>
                <c:pt idx="0">
                  <c:v>Pythia+HMP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rollup_perf_hermes_hmp_lp!$H$14:$H$19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rollup_perf_hermes_hmp_lp!$K$14:$K$19</c:f>
              <c:numCache>
                <c:formatCode>General</c:formatCode>
                <c:ptCount val="6"/>
                <c:pt idx="0">
                  <c:v>1.2302156560177278</c:v>
                </c:pt>
                <c:pt idx="1">
                  <c:v>1.2846115569903762</c:v>
                </c:pt>
                <c:pt idx="2">
                  <c:v>1.0748633582637461</c:v>
                </c:pt>
                <c:pt idx="3">
                  <c:v>1.205874140000228</c:v>
                </c:pt>
                <c:pt idx="4">
                  <c:v>1.2463138947087489</c:v>
                </c:pt>
                <c:pt idx="5">
                  <c:v>1.2235739286590417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3F-AD47-BE1C-25E7FE7AAF39}"/>
            </c:ext>
          </c:extLst>
        </c:ser>
        <c:ser>
          <c:idx val="3"/>
          <c:order val="3"/>
          <c:tx>
            <c:strRef>
              <c:f>rollup_perf_hermes_hmp_lp!$L$13</c:f>
              <c:strCache>
                <c:ptCount val="1"/>
                <c:pt idx="0">
                  <c:v>Pythia+Hermes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rollup_perf_hermes_hmp_lp!$H$14:$H$19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rollup_perf_hermes_hmp_lp!$L$14:$L$19</c:f>
              <c:numCache>
                <c:formatCode>General</c:formatCode>
                <c:ptCount val="6"/>
                <c:pt idx="0">
                  <c:v>1.2626058669180529</c:v>
                </c:pt>
                <c:pt idx="1">
                  <c:v>1.2997250252100814</c:v>
                </c:pt>
                <c:pt idx="2">
                  <c:v>1.1284416448438126</c:v>
                </c:pt>
                <c:pt idx="3">
                  <c:v>1.2404208200968478</c:v>
                </c:pt>
                <c:pt idx="4">
                  <c:v>1.2809166448613274</c:v>
                </c:pt>
                <c:pt idx="5">
                  <c:v>1.2561823247987047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3F-AD47-BE1C-25E7FE7AA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171007"/>
        <c:axId val="2002710079"/>
      </c:barChart>
      <c:catAx>
        <c:axId val="198417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10079"/>
        <c:crosses val="autoZero"/>
        <c:auto val="1"/>
        <c:lblAlgn val="ctr"/>
        <c:lblOffset val="100"/>
        <c:noMultiLvlLbl val="0"/>
      </c:catAx>
      <c:valAx>
        <c:axId val="200271007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7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varying Prefetchers (Fig. 16b)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rollup_perf_varying_prefetcher!$L$13</c:f>
              <c:strCache>
                <c:ptCount val="1"/>
                <c:pt idx="0">
                  <c:v>Prefetcher-only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rollup_perf_varying_prefetcher!$K$14:$K$18</c:f>
              <c:strCache>
                <c:ptCount val="5"/>
                <c:pt idx="0">
                  <c:v>Pythia</c:v>
                </c:pt>
                <c:pt idx="1">
                  <c:v>Bingo</c:v>
                </c:pt>
                <c:pt idx="2">
                  <c:v>SPP</c:v>
                </c:pt>
                <c:pt idx="3">
                  <c:v>MLOP</c:v>
                </c:pt>
                <c:pt idx="4">
                  <c:v>SMS</c:v>
                </c:pt>
              </c:strCache>
            </c:strRef>
          </c:cat>
          <c:val>
            <c:numRef>
              <c:f>rollup_perf_varying_prefetcher!$L$14:$L$18</c:f>
              <c:numCache>
                <c:formatCode>General</c:formatCode>
                <c:ptCount val="5"/>
                <c:pt idx="0">
                  <c:v>1.2045796194998255</c:v>
                </c:pt>
                <c:pt idx="1">
                  <c:v>1.2282664941746311</c:v>
                </c:pt>
                <c:pt idx="2">
                  <c:v>1.1457540861083175</c:v>
                </c:pt>
                <c:pt idx="3">
                  <c:v>1.1353961718588237</c:v>
                </c:pt>
                <c:pt idx="4">
                  <c:v>1.0577922081033198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0-A045-A953-3B805239B872}"/>
            </c:ext>
          </c:extLst>
        </c:ser>
        <c:ser>
          <c:idx val="1"/>
          <c:order val="1"/>
          <c:tx>
            <c:strRef>
              <c:f>rollup_perf_varying_prefetcher!$M$13</c:f>
              <c:strCache>
                <c:ptCount val="1"/>
                <c:pt idx="0">
                  <c:v>Prefetcher+Hermes-P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rollup_perf_varying_prefetcher!$K$14:$K$18</c:f>
              <c:strCache>
                <c:ptCount val="5"/>
                <c:pt idx="0">
                  <c:v>Pythia</c:v>
                </c:pt>
                <c:pt idx="1">
                  <c:v>Bingo</c:v>
                </c:pt>
                <c:pt idx="2">
                  <c:v>SPP</c:v>
                </c:pt>
                <c:pt idx="3">
                  <c:v>MLOP</c:v>
                </c:pt>
                <c:pt idx="4">
                  <c:v>SMS</c:v>
                </c:pt>
              </c:strCache>
            </c:strRef>
          </c:cat>
          <c:val>
            <c:numRef>
              <c:f>rollup_perf_varying_prefetcher!$M$14:$M$18</c:f>
              <c:numCache>
                <c:formatCode>General</c:formatCode>
                <c:ptCount val="5"/>
                <c:pt idx="0">
                  <c:v>1.2465309981019399</c:v>
                </c:pt>
                <c:pt idx="1">
                  <c:v>1.2633134538106767</c:v>
                </c:pt>
                <c:pt idx="2">
                  <c:v>1.1855700744360322</c:v>
                </c:pt>
                <c:pt idx="3">
                  <c:v>1.1981692044447267</c:v>
                </c:pt>
                <c:pt idx="4">
                  <c:v>1.1173937554259099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0-A045-A953-3B805239B872}"/>
            </c:ext>
          </c:extLst>
        </c:ser>
        <c:ser>
          <c:idx val="2"/>
          <c:order val="2"/>
          <c:tx>
            <c:strRef>
              <c:f>rollup_perf_varying_prefetcher!$N$13</c:f>
              <c:strCache>
                <c:ptCount val="1"/>
                <c:pt idx="0">
                  <c:v>Prefetcher+Hermes-O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rollup_perf_varying_prefetcher!$K$14:$K$18</c:f>
              <c:strCache>
                <c:ptCount val="5"/>
                <c:pt idx="0">
                  <c:v>Pythia</c:v>
                </c:pt>
                <c:pt idx="1">
                  <c:v>Bingo</c:v>
                </c:pt>
                <c:pt idx="2">
                  <c:v>SPP</c:v>
                </c:pt>
                <c:pt idx="3">
                  <c:v>MLOP</c:v>
                </c:pt>
                <c:pt idx="4">
                  <c:v>SMS</c:v>
                </c:pt>
              </c:strCache>
            </c:strRef>
          </c:cat>
          <c:val>
            <c:numRef>
              <c:f>rollup_perf_varying_prefetcher!$N$14:$N$18</c:f>
              <c:numCache>
                <c:formatCode>General</c:formatCode>
                <c:ptCount val="5"/>
                <c:pt idx="0">
                  <c:v>1.2561823247987047</c:v>
                </c:pt>
                <c:pt idx="1">
                  <c:v>1.2712415450955568</c:v>
                </c:pt>
                <c:pt idx="2">
                  <c:v>1.195291607484458</c:v>
                </c:pt>
                <c:pt idx="3">
                  <c:v>1.214399557398504</c:v>
                </c:pt>
                <c:pt idx="4">
                  <c:v>1.1349626607332206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0-A045-A953-3B805239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047391"/>
        <c:axId val="2084286767"/>
      </c:barChart>
      <c:catAx>
        <c:axId val="208404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86767"/>
        <c:crosses val="autoZero"/>
        <c:auto val="1"/>
        <c:lblAlgn val="ctr"/>
        <c:lblOffset val="100"/>
        <c:noMultiLvlLbl val="0"/>
      </c:catAx>
      <c:valAx>
        <c:axId val="208428676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4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0</xdr:rowOff>
    </xdr:from>
    <xdr:to>
      <xdr:col>12</xdr:col>
      <xdr:colOff>0</xdr:colOff>
      <xdr:row>26</xdr:row>
      <xdr:rowOff>14112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984187-4F13-D74B-86C5-1BE7CFE76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12</xdr:col>
      <xdr:colOff>0</xdr:colOff>
      <xdr:row>54</xdr:row>
      <xdr:rowOff>14111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0BC24A-5275-6147-8760-29D8CE6AA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</xdr:row>
      <xdr:rowOff>0</xdr:rowOff>
    </xdr:from>
    <xdr:to>
      <xdr:col>14</xdr:col>
      <xdr:colOff>1873250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8AE669-3BAF-9B48-AACA-6E29BA734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</xdr:row>
      <xdr:rowOff>0</xdr:rowOff>
    </xdr:from>
    <xdr:to>
      <xdr:col>13</xdr:col>
      <xdr:colOff>1308100</xdr:colOff>
      <xdr:row>43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9E71A-6C18-3B43-A362-0D4DD17F6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0</xdr:rowOff>
    </xdr:from>
    <xdr:to>
      <xdr:col>15</xdr:col>
      <xdr:colOff>0</xdr:colOff>
      <xdr:row>39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089D34-778E-1B44-809F-B859137F4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Bera" refreshedDate="44765.649586342595" createdVersion="8" refreshedVersion="8" minRefreshableVersion="3" recordCount="330" xr:uid="{7D190E5C-2A0D-D84F-826A-E5FC9E156BF1}">
  <cacheSource type="worksheet">
    <worksheetSource ref="A1:F331" sheet="rollup_cov_acc"/>
  </cacheSource>
  <cacheFields count="6">
    <cacheField name="Trace" numFmtId="0">
      <sharedItems/>
    </cacheField>
    <cacheField name="Exp" numFmtId="0">
      <sharedItems count="3">
        <s v="pythia_with_hermes_o"/>
        <s v="pythia_with_hmp"/>
        <s v="pythia_with_lp"/>
      </sharedItems>
    </cacheField>
    <cacheField name="Core_0_offchip_pred_precision" numFmtId="0">
      <sharedItems containsSemiMixedTypes="0" containsString="0" containsNumber="1" minValue="0" maxValue="99.84" count="303">
        <n v="69.22"/>
        <n v="53.91"/>
        <n v="9.39"/>
        <n v="77.17"/>
        <n v="74.7"/>
        <n v="24.72"/>
        <n v="79.33"/>
        <n v="77.459999999999994"/>
        <n v="26.81"/>
        <n v="82.54"/>
        <n v="77.819999999999993"/>
        <n v="29.37"/>
        <n v="89.23"/>
        <n v="24.75"/>
        <n v="0.3"/>
        <n v="72.59"/>
        <n v="36.89"/>
        <n v="8.5299999999999994"/>
        <n v="71.510000000000005"/>
        <n v="44.6"/>
        <n v="10.76"/>
        <n v="92.45"/>
        <n v="0.46"/>
        <n v="0.49"/>
        <n v="80.63"/>
        <n v="75.72"/>
        <n v="16.57"/>
        <n v="68.400000000000006"/>
        <n v="30.06"/>
        <n v="1.08"/>
        <n v="96.17"/>
        <n v="77.790000000000006"/>
        <n v="2.37"/>
        <n v="68.349999999999994"/>
        <n v="65.3"/>
        <n v="16.91"/>
        <n v="76.709999999999994"/>
        <n v="0.04"/>
        <n v="0"/>
        <n v="76.319999999999993"/>
        <n v="84.96"/>
        <n v="8.09"/>
        <n v="0.08"/>
        <n v="37.75"/>
        <n v="16.170000000000002"/>
        <n v="75.430000000000007"/>
        <n v="68.09"/>
        <n v="34.35"/>
        <n v="59.47"/>
        <n v="33"/>
        <n v="16.760000000000002"/>
        <n v="80.569999999999993"/>
        <n v="82.71"/>
        <n v="59.09"/>
        <n v="70.239999999999995"/>
        <n v="8.42"/>
        <n v="0.01"/>
        <n v="79.12"/>
        <n v="77.599999999999994"/>
        <n v="16.920000000000002"/>
        <n v="80.27"/>
        <n v="18.079999999999998"/>
        <n v="81.92"/>
        <n v="31.45"/>
        <n v="2.4300000000000002"/>
        <n v="58.28"/>
        <n v="59.48"/>
        <n v="19.93"/>
        <n v="94.28"/>
        <n v="76.180000000000007"/>
        <n v="0.19"/>
        <n v="95.44"/>
        <n v="6.31"/>
        <n v="0.62"/>
        <n v="97.75"/>
        <n v="2.17"/>
        <n v="0.35"/>
        <n v="68"/>
        <n v="75.94"/>
        <n v="11.67"/>
        <n v="69.95"/>
        <n v="81.180000000000007"/>
        <n v="14.63"/>
        <n v="70.27"/>
        <n v="74.88"/>
        <n v="5.63"/>
        <n v="70.55"/>
        <n v="65.86"/>
        <n v="70.150000000000006"/>
        <n v="66.44"/>
        <n v="0.03"/>
        <n v="65.400000000000006"/>
        <n v="72.53"/>
        <n v="7.46"/>
        <n v="40.31"/>
        <n v="71.900000000000006"/>
        <n v="8.4700000000000006"/>
        <n v="0.95"/>
        <n v="70.47"/>
        <n v="24.46"/>
        <n v="0.57999999999999996"/>
        <n v="72.599999999999994"/>
        <n v="30.22"/>
        <n v="1.1200000000000001"/>
        <n v="69.47"/>
        <n v="20.88"/>
        <n v="0.77"/>
        <n v="69.42"/>
        <n v="50.2"/>
        <n v="23.97"/>
        <n v="72.72"/>
        <n v="48.64"/>
        <n v="13.34"/>
        <n v="69.959999999999994"/>
        <n v="35.46"/>
        <n v="31.35"/>
        <n v="67.47"/>
        <n v="31.09"/>
        <n v="29.55"/>
        <n v="86.41"/>
        <n v="42.26"/>
        <n v="8.26"/>
        <n v="74.56"/>
        <n v="63.05"/>
        <n v="22.81"/>
        <n v="71.150000000000006"/>
        <n v="22.52"/>
        <n v="65.27"/>
        <n v="42.47"/>
        <n v="16.100000000000001"/>
        <n v="67.069999999999993"/>
        <n v="70.66"/>
        <n v="1.58"/>
        <n v="72.680000000000007"/>
        <n v="45.99"/>
        <n v="4.91"/>
        <n v="96.53"/>
        <n v="81.099999999999994"/>
        <n v="4.0599999999999996"/>
        <n v="87.15"/>
        <n v="79.150000000000006"/>
        <n v="17.329999999999998"/>
        <n v="66.88"/>
        <n v="30.73"/>
        <n v="6.8"/>
        <n v="90.15"/>
        <n v="67.680000000000007"/>
        <n v="52.59"/>
        <n v="69.2"/>
        <n v="50.64"/>
        <n v="4.5"/>
        <n v="30.54"/>
        <n v="17.05"/>
        <n v="79.930000000000007"/>
        <n v="34.17"/>
        <n v="5.48"/>
        <n v="80.040000000000006"/>
        <n v="80.39"/>
        <n v="18.03"/>
        <n v="57.36"/>
        <n v="44.21"/>
        <n v="24.94"/>
        <n v="79.209999999999994"/>
        <n v="79.86"/>
        <n v="19.53"/>
        <n v="57.16"/>
        <n v="44.72"/>
        <n v="25.72"/>
        <n v="64.39"/>
        <n v="36.44"/>
        <n v="21.99"/>
        <n v="72.489999999999995"/>
        <n v="74.63"/>
        <n v="46.91"/>
        <n v="94.33"/>
        <n v="26.67"/>
        <n v="11.5"/>
        <n v="61.15"/>
        <n v="60.63"/>
        <n v="9.27"/>
        <n v="68.33"/>
        <n v="53.8"/>
        <n v="12.7"/>
        <n v="81.02"/>
        <n v="99.24"/>
        <n v="81.819999999999993"/>
        <n v="88.07"/>
        <n v="18.75"/>
        <n v="50.46"/>
        <n v="38.92"/>
        <n v="13.83"/>
        <n v="61.55"/>
        <n v="58.95"/>
        <n v="11.13"/>
        <n v="67.849999999999994"/>
        <n v="44.27"/>
        <n v="72.55"/>
        <n v="74.95"/>
        <n v="47"/>
        <n v="72.73"/>
        <n v="72.349999999999994"/>
        <n v="47.68"/>
        <n v="72"/>
        <n v="65.16"/>
        <n v="5.7"/>
        <n v="64.11"/>
        <n v="50.8"/>
        <n v="9.4600000000000009"/>
        <n v="67.28"/>
        <n v="69.39"/>
        <n v="42.83"/>
        <n v="79.36"/>
        <n v="80.59"/>
        <n v="19.72"/>
        <n v="64.260000000000005"/>
        <n v="56.07"/>
        <n v="29.8"/>
        <n v="67.83"/>
        <n v="70.12"/>
        <n v="43.93"/>
        <n v="86.07"/>
        <n v="88.75"/>
        <n v="50.91"/>
        <n v="82.18"/>
        <n v="24.84"/>
        <n v="19.05"/>
        <n v="99.75"/>
        <n v="0.25"/>
        <n v="99.8"/>
        <n v="0.06"/>
        <n v="89.81"/>
        <n v="82.27"/>
        <n v="38.29"/>
        <n v="90.46"/>
        <n v="39.32"/>
        <n v="4.96"/>
        <n v="86.1"/>
        <n v="44.29"/>
        <n v="5.21"/>
        <n v="91.34"/>
        <n v="66.36"/>
        <n v="19.329999999999998"/>
        <n v="0.23"/>
        <n v="79.95"/>
        <n v="34.61"/>
        <n v="79.09"/>
        <n v="22.71"/>
        <n v="4.6900000000000004"/>
        <n v="75.709999999999994"/>
        <n v="34.54"/>
        <n v="7.45"/>
        <n v="72.81"/>
        <n v="42.79"/>
        <n v="95.38"/>
        <n v="79.2"/>
        <n v="0.65"/>
        <n v="72.61"/>
        <n v="50.74"/>
        <n v="3.57"/>
        <n v="68.95"/>
        <n v="15.03"/>
        <n v="10.44"/>
        <n v="83.31"/>
        <n v="85.6"/>
        <n v="22.15"/>
        <n v="69.88"/>
        <n v="49"/>
        <n v="71.62"/>
        <n v="41.57"/>
        <n v="87.18"/>
        <n v="2.5299999999999998"/>
        <n v="0.1"/>
        <n v="93.27"/>
        <n v="26.84"/>
        <n v="95.63"/>
        <n v="7.69"/>
        <n v="97.34"/>
        <n v="2.84"/>
        <n v="64.83"/>
        <n v="41.95"/>
        <n v="14.03"/>
        <n v="77.3"/>
        <n v="33.31"/>
        <n v="6.95"/>
        <n v="88.38"/>
        <n v="6.32"/>
        <n v="94.63"/>
        <n v="23.54"/>
        <n v="2.48"/>
        <n v="8.33"/>
        <n v="3.62"/>
        <n v="73.06"/>
        <n v="60.2"/>
        <n v="42.73"/>
        <n v="14.77"/>
        <n v="0.27"/>
        <n v="77.5"/>
        <n v="11.26"/>
        <n v="71.55"/>
        <n v="33.380000000000003"/>
        <n v="14.94"/>
        <n v="99.84"/>
        <n v="45.17"/>
      </sharedItems>
    </cacheField>
    <cacheField name="Core_0_offchip_pred_recall" numFmtId="0">
      <sharedItems containsSemiMixedTypes="0" containsString="0" containsNumber="1" minValue="0" maxValue="98.95" count="296">
        <n v="79.02"/>
        <n v="27.53"/>
        <n v="7.63"/>
        <n v="65.19"/>
        <n v="22.29"/>
        <n v="28.71"/>
        <n v="94.48"/>
        <n v="35.18"/>
        <n v="20.98"/>
        <n v="80.52"/>
        <n v="29.45"/>
        <n v="31.58"/>
        <n v="96.88"/>
        <n v="37.39"/>
        <n v="0"/>
        <n v="70.05"/>
        <n v="20.29"/>
        <n v="8.0399999999999991"/>
        <n v="70.52"/>
        <n v="17.399999999999999"/>
        <n v="12.18"/>
        <n v="81.040000000000006"/>
        <n v="0.16"/>
        <n v="0.35"/>
        <n v="84.95"/>
        <n v="37.369999999999997"/>
        <n v="17.37"/>
        <n v="81.73"/>
        <n v="10.42"/>
        <n v="1.25"/>
        <n v="82.26"/>
        <n v="31.23"/>
        <n v="3.93"/>
        <n v="92.01"/>
        <n v="33.340000000000003"/>
        <n v="24.92"/>
        <n v="23.7"/>
        <n v="24.19"/>
        <n v="70.7"/>
        <n v="1.21"/>
        <n v="54.12"/>
        <n v="6.15"/>
        <n v="20.54"/>
        <n v="81.89"/>
        <n v="34.92"/>
        <n v="33.909999999999997"/>
        <n v="51.1"/>
        <n v="4.96"/>
        <n v="24.8"/>
        <n v="94.07"/>
        <n v="71.95"/>
        <n v="60.94"/>
        <n v="49.04"/>
        <n v="1.58"/>
        <n v="0.01"/>
        <n v="78.17"/>
        <n v="29.02"/>
        <n v="14.82"/>
        <n v="77.72"/>
        <n v="33.39"/>
        <n v="16.239999999999998"/>
        <n v="62.3"/>
        <n v="13.81"/>
        <n v="0.56000000000000005"/>
        <n v="58.98"/>
        <n v="26.07"/>
        <n v="18.61"/>
        <n v="68.760000000000005"/>
        <n v="27.17"/>
        <n v="0.1"/>
        <n v="55.07"/>
        <n v="1.26"/>
        <n v="0.14000000000000001"/>
        <n v="57.86"/>
        <n v="0.3"/>
        <n v="0.09"/>
        <n v="70.8"/>
        <n v="38.07"/>
        <n v="8.91"/>
        <n v="44.05"/>
        <n v="11.63"/>
        <n v="88.43"/>
        <n v="24.29"/>
        <n v="3.62"/>
        <n v="95.03"/>
        <n v="15.85"/>
        <n v="93.31"/>
        <n v="16.760000000000002"/>
        <n v="0.02"/>
        <n v="66.849999999999994"/>
        <n v="27.31"/>
        <n v="5.77"/>
        <n v="49.74"/>
        <n v="35.94"/>
        <n v="90.39"/>
        <n v="0.21"/>
        <n v="91.61"/>
        <n v="0.67"/>
        <n v="93.02"/>
        <n v="1.1200000000000001"/>
        <n v="91"/>
        <n v="0.83"/>
        <n v="80.62"/>
        <n v="15.32"/>
        <n v="28.28"/>
        <n v="89.74"/>
        <n v="18.45"/>
        <n v="24.83"/>
        <n v="74.58"/>
        <n v="4.53"/>
        <n v="38.909999999999997"/>
        <n v="72.650000000000006"/>
        <n v="3.95"/>
        <n v="37.43"/>
        <n v="28.35"/>
        <n v="3.65"/>
        <n v="10.5"/>
        <n v="98.5"/>
        <n v="29.85"/>
        <n v="24.89"/>
        <n v="71.040000000000006"/>
        <n v="24.03"/>
        <n v="28.66"/>
        <n v="77.989999999999995"/>
        <n v="13.07"/>
        <n v="20.399999999999999"/>
        <n v="69.73"/>
        <n v="44.16"/>
        <n v="0.56999999999999995"/>
        <n v="55.22"/>
        <n v="31.36"/>
        <n v="2.4700000000000002"/>
        <n v="96.81"/>
        <n v="54.6"/>
        <n v="1"/>
        <n v="92.09"/>
        <n v="36.799999999999997"/>
        <n v="15.77"/>
        <n v="62.1"/>
        <n v="8.1300000000000008"/>
        <n v="2.92"/>
        <n v="83.31"/>
        <n v="50.32"/>
        <n v="42.89"/>
        <n v="63.12"/>
        <n v="20.62"/>
        <n v="2.36"/>
        <n v="73.38"/>
        <n v="15.36"/>
        <n v="7.18"/>
        <n v="58.93"/>
        <n v="14.93"/>
        <n v="3.66"/>
        <n v="83.43"/>
        <n v="32.69"/>
        <n v="62.65"/>
        <n v="9.1300000000000008"/>
        <n v="24.98"/>
        <n v="76.02"/>
        <n v="30.93"/>
        <n v="16.940000000000001"/>
        <n v="59.87"/>
        <n v="12.9"/>
        <n v="26.24"/>
        <n v="52.53"/>
        <n v="4.49"/>
        <n v="23.13"/>
        <n v="97.77"/>
        <n v="43.57"/>
        <n v="57.91"/>
        <n v="97.85"/>
        <n v="73.44"/>
        <n v="46.41"/>
        <n v="75.53"/>
        <n v="26.67"/>
        <n v="1.63"/>
        <n v="85.7"/>
        <n v="34.42"/>
        <n v="11.64"/>
        <n v="98.34"/>
        <n v="71.739999999999995"/>
        <n v="69.97"/>
        <n v="35.979999999999997"/>
        <n v="28.47"/>
        <n v="15.47"/>
        <n v="6.78"/>
        <n v="2.16"/>
        <n v="34.22"/>
        <n v="16.989999999999998"/>
        <n v="91.49"/>
        <n v="41.48"/>
        <n v="56.07"/>
        <n v="96.69"/>
        <n v="43.9"/>
        <n v="58.06"/>
        <n v="96.58"/>
        <n v="40.11"/>
        <n v="57.16"/>
        <n v="86.28"/>
        <n v="31.99"/>
        <n v="2.88"/>
        <n v="76.709999999999994"/>
        <n v="27.51"/>
        <n v="6.16"/>
        <n v="95.64"/>
        <n v="41.13"/>
        <n v="54.72"/>
        <n v="74.89"/>
        <n v="30.41"/>
        <n v="17.489999999999998"/>
        <n v="82.84"/>
        <n v="24.44"/>
        <n v="33.01"/>
        <n v="94.32"/>
        <n v="41.77"/>
        <n v="56.14"/>
        <n v="70.400000000000006"/>
        <n v="62.23"/>
        <n v="55.21"/>
        <n v="88.08"/>
        <n v="56.37"/>
        <n v="37.44"/>
        <n v="34.979999999999997"/>
        <n v="91.08"/>
        <n v="31.76"/>
        <n v="41.09"/>
        <n v="95.44"/>
        <n v="58.11"/>
        <n v="8.92"/>
        <n v="81.97"/>
        <n v="12.41"/>
        <n v="2.63"/>
        <n v="86.82"/>
        <n v="24"/>
        <n v="9.81"/>
        <n v="91.88"/>
        <n v="89.13"/>
        <n v="21.05"/>
        <n v="60.46"/>
        <n v="17.170000000000002"/>
        <n v="2.87"/>
        <n v="59.75"/>
        <n v="12.85"/>
        <n v="6.18"/>
        <n v="62.05"/>
        <n v="10.59"/>
        <n v="0.2"/>
        <n v="85.12"/>
        <n v="13.99"/>
        <n v="0.31"/>
        <n v="91.73"/>
        <n v="8.35"/>
        <n v="1.1599999999999999"/>
        <n v="66.72"/>
        <n v="6.63"/>
        <n v="12.98"/>
        <n v="82.21"/>
        <n v="47.72"/>
        <n v="25.66"/>
        <n v="87.82"/>
        <n v="45.02"/>
        <n v="81.28"/>
        <n v="33.270000000000003"/>
        <n v="97.97"/>
        <n v="0.04"/>
        <n v="96.9"/>
        <n v="59.83"/>
        <n v="87.48"/>
        <n v="83.66"/>
        <n v="5.67"/>
        <n v="39.18"/>
        <n v="13.58"/>
        <n v="16.88"/>
        <n v="77.44"/>
        <n v="8.27"/>
        <n v="8.94"/>
        <n v="88.87"/>
        <n v="0.08"/>
        <n v="39.479999999999997"/>
        <n v="0.91"/>
        <n v="39.409999999999997"/>
        <n v="0.25"/>
        <n v="3.89"/>
        <n v="95.9"/>
        <n v="19.57"/>
        <n v="51.96"/>
        <n v="68.27"/>
        <n v="7.24"/>
        <n v="74.099999999999994"/>
        <n v="6.13"/>
        <n v="7.06"/>
        <n v="1.97"/>
        <n v="18.940000000000001"/>
        <n v="98.95"/>
        <n v="1.41"/>
        <n v="0.03"/>
      </sharedItems>
    </cacheField>
    <cacheField name="Filter" numFmtId="0">
      <sharedItems containsSemiMixedTypes="0" containsString="0" containsNumber="1" containsInteger="1" minValue="1" maxValue="1"/>
    </cacheField>
    <cacheField name="CAT" numFmtId="0">
      <sharedItems count="5">
        <s v="SPEC06"/>
        <s v="SPEC17"/>
        <s v="PARSEC"/>
        <s v="Ligra"/>
        <s v="CV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Bera" refreshedDate="44765.669935995371" createdVersion="8" refreshedVersion="8" minRefreshableVersion="3" recordCount="660" xr:uid="{C9E7F0CF-F8F0-734B-B20F-6034E298946B}">
  <cacheSource type="worksheet">
    <worksheetSource ref="A1:E661" sheet="rollup_perf_hermes"/>
  </cacheSource>
  <cacheFields count="5">
    <cacheField name="Trace" numFmtId="0">
      <sharedItems count="110">
        <s v="403.gcc-16B"/>
        <s v="429.mcf-184B"/>
        <s v="429.mcf-22B"/>
        <s v="429.mcf-51B"/>
        <s v="433.milc-274B"/>
        <s v="450.soplex-247B"/>
        <s v="450.soplex-92B"/>
        <s v="459.GemsFDTD-1211B"/>
        <s v="471.omnetpp-188B"/>
        <s v="473.astar-359B"/>
        <s v="481.wrf-455B"/>
        <s v="483.xalancbmk-127B"/>
        <s v="603.bwaves_s-1740B"/>
        <s v="603.bwaves_s-2609B"/>
        <s v="603.bwaves_s-891B"/>
        <s v="605.mcf_s-1152B"/>
        <s v="605.mcf_s-472B"/>
        <s v="605.mcf_s-782B"/>
        <s v="605.mcf_s-994B"/>
        <s v="607.cactuBSSN_s-2421B"/>
        <s v="620.omnetpp_s-141B"/>
        <s v="620.omnetpp_s-874B"/>
        <s v="621.wrf_s-8065B"/>
        <s v="623.xalancbmk_s-10B"/>
        <s v="627.cam4_s-490B"/>
        <s v="654.roms_s-1390B"/>
        <s v="654.roms_s-523B"/>
        <s v="parsec_2.1.canneal.simlarge.prebuilt.drop_1250M.length_250M"/>
        <s v="parsec_2.1.canneal.simlarge.prebuilt.drop_3000M.length_250M"/>
        <s v="parsec_2.1.canneal.simlarge.prebuilt.drop_4500M.length_250M"/>
        <s v="parsec_2.1.canneal.simlarge.prebuilt.drop_4750M.length_250M"/>
        <s v="parsec_2.1.canneal.simlarge.prebuilt.drop_5000M.length_15M"/>
        <s v="parsec_2.1.canneal.simlarge.prebuilt.drop_500M.length_250M"/>
        <s v="parsec_2.1.raytrace.simlarge.prebuilt.drop_25500M.length_250M"/>
        <s v="parsec_2.1.streamcluster.simlarge.prebuilt.drop_14750M.length_250M"/>
        <s v="parsec_2.1.streamcluster.simlarge.prebuilt.drop_250M.length_250M"/>
        <s v="parsec_2.1.streamcluster.simlarge.prebuilt.drop_4750M.length_250M"/>
        <s v="parsec_2.1.streamcluster.simlarge.prebuilt.drop_6250M.length_250M"/>
        <s v="ligra_BC.com-lj.ungraph.gcc_6.3.0_O3.drop_26750M.length_250M"/>
        <s v="ligra_BellmanFord.com-lj.ungraph.gcc_6.3.0_O3.drop_33750M.length_250M"/>
        <s v="ligra_Components.com-lj.ungraph.gcc_6.3.0_O3.drop_22750M.length_250M"/>
        <s v="ligra_Components-Shortcut.com-lj.ungraph.gcc_6.3.0_O3.drop_22000M.length_250M"/>
        <s v="ligra_PageRank.com-lj.ungraph.gcc_6.3.0_O3.drop_60750M.length_250M"/>
        <s v="ligra_Radii.com-lj.ungraph.gcc_6.3.0_O3.drop_25000M.length_250M"/>
        <s v="ligra_Radii.com-lj.ungraph.gcc_6.3.0_O3.drop_32000M.length_250M"/>
        <s v="ligra_Radii.com-lj.ungraph.gcc_6.3.0_O3.drop_36000M.length_250M"/>
        <s v="secret_compute_fp_101"/>
        <s v="secret_compute_fp_111"/>
        <s v="secret_compute_fp_116"/>
        <s v="secret_compute_fp_14"/>
        <s v="secret_compute_fp_44"/>
        <s v="secret_compute_fp_51"/>
        <s v="secret_compute_fp_59"/>
        <s v="secret_compute_fp_94"/>
        <s v="secret_compute_fp_96"/>
        <s v="secret_compute_int_105"/>
        <s v="secret_compute_int_249"/>
        <s v="secret_compute_int_24"/>
        <s v="secret_compute_int_264"/>
        <s v="secret_compute_int_272"/>
        <s v="secret_compute_int_273"/>
        <s v="secret_compute_int_454"/>
        <s v="secret_compute_int_479"/>
        <s v="secret_compute_int_513"/>
        <s v="secret_compute_int_539"/>
        <s v="secret_compute_int_568"/>
        <s v="secret_compute_int_617"/>
        <s v="secret_compute_int_691"/>
        <s v="secret_compute_int_719"/>
        <s v="secret_compute_int_72"/>
        <s v="secret_compute_int_756"/>
        <s v="secret_compute_int_770"/>
        <s v="secret_compute_int_780"/>
        <s v="secret_compute_int_782"/>
        <s v="secret_compute_int_878"/>
        <s v="secret_compute_int_879"/>
        <s v="secret_compute_int_943"/>
        <s v="secret_compute_int_952"/>
        <s v="secret_srv612"/>
        <s v="410.bwaves-1963B"/>
        <s v="410.bwaves-2097B"/>
        <s v="429.mcf-217B"/>
        <s v="433.milc-127B"/>
        <s v="437.leslie3d-134B"/>
        <s v="459.GemsFDTD-1491B"/>
        <s v="462.libquantum-714B"/>
        <s v="470.lbm-1274B"/>
        <s v="482.sphinx3-234B"/>
        <s v="482.sphinx3-417B"/>
        <s v="602.gcc_s-1850B"/>
        <s v="602.gcc_s-2226B"/>
        <s v="602.gcc_s-734B"/>
        <s v="605.mcf_s-1536B"/>
        <s v="605.mcf_s-484B"/>
        <s v="619.lbm_s-2676B"/>
        <s v="619.lbm_s-4268B"/>
        <s v="649.fotonik3d_s-8225B"/>
        <s v="parsec_2.1.fluidanimate.simlarge.prebuilt.drop_9500M.length_250M"/>
        <s v="ligra_BC.com-lj.ungraph.gcc_6.3.0_O3.drop_15750M.length_250M"/>
        <s v="ligra_BFSCC.com-lj.ungraph.gcc_6.3.0_O3.drop_18750M.length_250M"/>
        <s v="ligra_BFS.com-lj.ungraph.gcc_6.3.0_O3.drop_20250M.length_250M"/>
        <s v="ligra_CF.com-lj.ungraph.gcc_6.3.0_O3.drop_184750M.length_250M"/>
        <s v="ligra_Components.com-lj.ungraph.gcc_6.3.0_O3.drop_15750M.length_250M"/>
        <s v="ligra_Components-Shortcut.com-lj.ungraph.gcc_6.3.0_O3.drop_21000M.length_250M"/>
        <s v="ligra_MIS.com-lj.ungraph.gcc_6.3.0_O3.drop_21250M.length_250M"/>
        <s v="ligra_PageRank.com-lj.ungraph.gcc_6.3.0_O3.drop_79500M.length_250M"/>
        <s v="ligra_PageRankDelta.com-lj.ungraph.gcc_6.3.0_O3.drop_52000M.length_250M"/>
        <s v="ligra_PageRankDelta.com-lj.ungraph.gcc_6.3.0_O3.drop_56500M.length_208M"/>
        <s v="ligra_Triangle.com-lj.ungraph.gcc_6.3.0_O3.drop_25000M.length_250M"/>
        <s v="ligra_Triangle.com-lj.ungraph.gcc_6.3.0_O3.drop_25250M.length_8M"/>
      </sharedItems>
    </cacheField>
    <cacheField name="Exp" numFmtId="0">
      <sharedItems count="6">
        <s v="nopref"/>
        <s v="pythia"/>
        <s v="hermes_o"/>
        <s v="hermes_p"/>
        <s v="pythia_with_hermes_o"/>
        <s v="pythia_with_hermes_p"/>
      </sharedItems>
    </cacheField>
    <cacheField name="Core_0_cumulative_IPC" numFmtId="0">
      <sharedItems containsSemiMixedTypes="0" containsString="0" containsNumber="1" minValue="6.1870000000000001E-2" maxValue="2.0899899999999998" count="660">
        <n v="0.46545999999999998"/>
        <n v="0.56981999999999999"/>
        <n v="0.52439999999999998"/>
        <n v="0.50875000000000004"/>
        <n v="0.59201000000000004"/>
        <n v="0.58386000000000005"/>
        <n v="9.7720000000000001E-2"/>
        <n v="0.11222"/>
        <n v="0.10739"/>
        <n v="0.10503999999999999"/>
        <n v="0.1186"/>
        <n v="0.11717"/>
        <n v="0.33846999999999999"/>
        <n v="0.41482000000000002"/>
        <n v="0.37352999999999997"/>
        <n v="0.36274000000000001"/>
        <n v="0.44778000000000001"/>
        <n v="0.43558999999999998"/>
        <n v="0.13052"/>
        <n v="0.13055"/>
        <n v="0.14337"/>
        <n v="0.14063000000000001"/>
        <n v="0.14391000000000001"/>
        <n v="0.14137"/>
        <n v="0.93869999999999998"/>
        <n v="1.0063899999999999"/>
        <n v="0.99560000000000004"/>
        <n v="0.98629999999999995"/>
        <n v="1.0330600000000001"/>
        <n v="1.0336799999999999"/>
        <n v="0.42920999999999998"/>
        <n v="0.47205999999999998"/>
        <n v="0.47915000000000002"/>
        <n v="0.46678999999999998"/>
        <n v="0.48427999999999999"/>
        <n v="0.48144999999999999"/>
        <n v="0.45372000000000001"/>
        <n v="0.48431999999999997"/>
        <n v="0.49576999999999999"/>
        <n v="0.48498999999999998"/>
        <n v="0.49656"/>
        <n v="0.49325999999999998"/>
        <n v="0.82369000000000003"/>
        <n v="1.2381800000000001"/>
        <n v="0.90978999999999999"/>
        <n v="0.89376"/>
        <n v="1.25613"/>
        <n v="1.25458"/>
        <n v="0.32832"/>
        <n v="0.35228999999999999"/>
        <n v="0.36395"/>
        <n v="0.35548000000000002"/>
        <n v="0.38222"/>
        <n v="0.37578"/>
        <n v="0.15384"/>
        <n v="0.15459999999999999"/>
        <n v="0.1658"/>
        <n v="0.16309000000000001"/>
        <n v="0.16578000000000001"/>
        <n v="0.16306999999999999"/>
        <n v="1.1743699999999999"/>
        <n v="1.5586599999999999"/>
        <n v="1.28687"/>
        <n v="1.26342"/>
        <n v="1.5650200000000001"/>
        <n v="1.56433"/>
        <n v="0.31325999999999998"/>
        <n v="0.32661000000000001"/>
        <n v="0.36414000000000002"/>
        <n v="0.35227999999999998"/>
        <n v="0.37130999999999997"/>
        <n v="0.36115000000000003"/>
        <n v="0.92637000000000003"/>
        <n v="1.55176"/>
        <n v="1.04271"/>
        <n v="1.02606"/>
        <n v="1.5823799999999999"/>
        <n v="1.57928"/>
        <n v="0.92537999999999998"/>
        <n v="1.5509599999999999"/>
        <n v="1.0425599999999999"/>
        <n v="1.0260199999999999"/>
        <n v="1.5827"/>
        <n v="1.57979"/>
        <n v="0.93440999999999996"/>
        <n v="1.18137"/>
        <n v="1.0335799999999999"/>
        <n v="1.0160899999999999"/>
        <n v="1.18106"/>
        <n v="1.18004"/>
        <n v="0.38812000000000002"/>
        <n v="0.33998"/>
        <n v="0.42398999999999998"/>
        <n v="0.41522999999999999"/>
        <n v="0.34725"/>
        <n v="0.34481000000000001"/>
        <n v="0.31902000000000003"/>
        <n v="0.46242"/>
        <n v="0.37003999999999998"/>
        <n v="0.36031999999999997"/>
        <n v="0.47276000000000001"/>
        <n v="0.47699000000000003"/>
        <n v="0.27144000000000001"/>
        <n v="0.21185000000000001"/>
        <n v="0.31006"/>
        <n v="0.30007"/>
        <n v="0.21481"/>
        <n v="0.21542"/>
        <n v="0.24032000000000001"/>
        <n v="0.25169999999999998"/>
        <n v="0.26828999999999997"/>
        <n v="0.26185000000000003"/>
        <n v="0.27876000000000001"/>
        <n v="0.27344000000000002"/>
        <n v="1.5305500000000001"/>
        <n v="2.06738"/>
        <n v="1.6021399999999999"/>
        <n v="1.59903"/>
        <n v="2.0891999999999999"/>
        <n v="2.0899899999999998"/>
        <n v="0.34140999999999999"/>
        <n v="0.35066999999999998"/>
        <n v="0.36396000000000001"/>
        <n v="0.35872999999999999"/>
        <n v="0.36930000000000002"/>
        <n v="0.36486000000000002"/>
        <n v="0.3679"/>
        <n v="0.37663999999999997"/>
        <n v="0.39162000000000002"/>
        <n v="0.38607000000000002"/>
        <n v="0.39654"/>
        <n v="0.39224999999999999"/>
        <n v="1.15083"/>
        <n v="1.38242"/>
        <n v="1.22088"/>
        <n v="1.2087699999999999"/>
        <n v="1.39551"/>
        <n v="1.39391"/>
        <n v="0.39041999999999999"/>
        <n v="0.36851"/>
        <n v="0.40153"/>
        <n v="0.39335999999999999"/>
        <n v="0.39567000000000002"/>
        <n v="0.39239000000000002"/>
        <n v="1.0457000000000001"/>
        <n v="1.2076100000000001"/>
        <n v="1.09941"/>
        <n v="1.0904199999999999"/>
        <n v="1.2080200000000001"/>
        <n v="1.20797"/>
        <n v="0.66642999999999997"/>
        <n v="1.0822099999999999"/>
        <n v="0.73606000000000005"/>
        <n v="0.72477999999999998"/>
        <n v="1.0861700000000001"/>
        <n v="1.0859399999999999"/>
        <n v="0.90158000000000005"/>
        <n v="1.18432"/>
        <n v="0.97470000000000001"/>
        <n v="0.96464000000000005"/>
        <n v="1.18763"/>
        <n v="1.1879200000000001"/>
        <n v="0.34766999999999998"/>
        <n v="0.36659000000000003"/>
        <n v="0.37691000000000002"/>
        <n v="0.36979000000000001"/>
        <n v="0.38901000000000002"/>
        <n v="0.38373000000000002"/>
        <n v="0.28610999999999998"/>
        <n v="0.30076000000000003"/>
        <n v="0.31430999999999998"/>
        <n v="0.30743999999999999"/>
        <n v="0.32235999999999998"/>
        <n v="0.31719999999999998"/>
        <n v="0.24096000000000001"/>
        <n v="0.25457999999999997"/>
        <n v="0.27163999999999999"/>
        <n v="0.26430999999999999"/>
        <n v="0.28208"/>
        <n v="0.27550999999999998"/>
        <n v="0.21415000000000001"/>
        <n v="0.22689000000000001"/>
        <n v="0.24423"/>
        <n v="0.23691000000000001"/>
        <n v="0.25652000000000003"/>
        <n v="0.24940000000000001"/>
        <n v="0.21525"/>
        <n v="0.22650999999999999"/>
        <n v="0.2452"/>
        <n v="0.23771999999999999"/>
        <n v="0.25585000000000002"/>
        <n v="0.24884999999999999"/>
        <n v="0.43426999999999999"/>
        <n v="0.45765"/>
        <n v="0.46100000000000002"/>
        <n v="0.45445999999999998"/>
        <n v="0.4783"/>
        <n v="0.47328999999999999"/>
        <n v="1.68337"/>
        <n v="1.93788"/>
        <n v="1.8095300000000001"/>
        <n v="1.79471"/>
        <n v="1.9541900000000001"/>
        <n v="1.9511499999999999"/>
        <n v="1.5702700000000001"/>
        <n v="1.6091299999999999"/>
        <n v="1.76034"/>
        <n v="1.74095"/>
        <n v="1.72933"/>
        <n v="1.72149"/>
        <n v="1.4714499999999999"/>
        <n v="1.46837"/>
        <n v="1.6334200000000001"/>
        <n v="1.5949899999999999"/>
        <n v="1.53294"/>
        <n v="1.52702"/>
        <n v="1.4398599999999999"/>
        <n v="1.4984599999999999"/>
        <n v="1.62246"/>
        <n v="1.5879399999999999"/>
        <n v="1.59273"/>
        <n v="1.5870200000000001"/>
        <n v="1.46492"/>
        <n v="1.49007"/>
        <n v="1.6508400000000001"/>
        <n v="1.6156999999999999"/>
        <n v="1.5740000000000001"/>
        <n v="1.5686199999999999"/>
        <n v="0.26235999999999998"/>
        <n v="0.26526"/>
        <n v="0.28611999999999999"/>
        <n v="0.27650999999999998"/>
        <n v="0.28978999999999999"/>
        <n v="0.28558"/>
        <n v="0.27560000000000001"/>
        <n v="0.34572999999999998"/>
        <n v="0.30780999999999997"/>
        <n v="0.29894999999999999"/>
        <n v="0.36780000000000002"/>
        <n v="0.36315999999999998"/>
        <n v="0.25845000000000001"/>
        <n v="0.25457000000000002"/>
        <n v="0.27755000000000002"/>
        <n v="0.27176"/>
        <n v="0.27395000000000003"/>
        <n v="0.27062999999999998"/>
        <n v="0.27398"/>
        <n v="0.26616000000000001"/>
        <n v="0.29086000000000001"/>
        <n v="0.28555000000000003"/>
        <n v="0.28472999999999998"/>
        <n v="0.28062999999999999"/>
        <n v="0.63061999999999996"/>
        <n v="0.89468000000000003"/>
        <n v="0.72690999999999995"/>
        <n v="0.70387"/>
        <n v="0.89814000000000005"/>
        <n v="0.89737999999999996"/>
        <n v="0.17721000000000001"/>
        <n v="0.18742"/>
        <n v="0.19325000000000001"/>
        <n v="0.18969"/>
        <n v="0.20196"/>
        <n v="0.19941999999999999"/>
        <n v="0.16436000000000001"/>
        <n v="0.1666"/>
        <n v="0.18043000000000001"/>
        <n v="0.17595"/>
        <n v="0.17874000000000001"/>
        <n v="0.17571999999999999"/>
        <n v="0.38124000000000002"/>
        <n v="0.42179"/>
        <n v="0.41132999999999997"/>
        <n v="0.40529999999999999"/>
        <n v="0.44274999999999998"/>
        <n v="0.43774999999999997"/>
        <n v="0.47477000000000003"/>
        <n v="0.78842999999999996"/>
        <n v="0.56621999999999995"/>
        <n v="0.55515000000000003"/>
        <n v="0.81266000000000005"/>
        <n v="0.82191999999999998"/>
        <n v="0.28453000000000001"/>
        <n v="0.44547999999999999"/>
        <n v="0.33376"/>
        <n v="0.32411000000000001"/>
        <n v="0.45928000000000002"/>
        <n v="0.45629999999999998"/>
        <n v="0.19958000000000001"/>
        <n v="0.26562999999999998"/>
        <n v="0.2263"/>
        <n v="0.22103"/>
        <n v="0.28144999999999998"/>
        <n v="0.27932000000000001"/>
        <n v="0.29981999999999998"/>
        <n v="0.41156999999999999"/>
        <n v="0.34361999999999998"/>
        <n v="0.33650999999999998"/>
        <n v="0.43168000000000001"/>
        <n v="0.42964999999999998"/>
        <n v="0.97945000000000004"/>
        <n v="1.0851299999999999"/>
        <n v="1.0590599999999999"/>
        <n v="1.0452300000000001"/>
        <n v="1.09606"/>
        <n v="1.10202"/>
        <n v="0.27045999999999998"/>
        <n v="0.49373"/>
        <n v="0.29268"/>
        <n v="0.28675"/>
        <n v="0.47892000000000001"/>
        <n v="0.49675000000000002"/>
        <n v="0.29236000000000001"/>
        <n v="0.48776000000000003"/>
        <n v="0.33776"/>
        <n v="0.32843"/>
        <n v="0.49259999999999998"/>
        <n v="0.48981000000000002"/>
        <n v="0.87748000000000004"/>
        <n v="0.91449999999999998"/>
        <n v="0.93759999999999999"/>
        <n v="0.92495000000000005"/>
        <n v="0.95545999999999998"/>
        <n v="0.94704999999999995"/>
        <n v="0.24016999999999999"/>
        <n v="0.40040999999999999"/>
        <n v="0.27583999999999997"/>
        <n v="0.26728000000000002"/>
        <n v="0.41110999999999998"/>
        <n v="0.40526000000000001"/>
        <n v="0.46096999999999999"/>
        <n v="0.50239"/>
        <n v="0.51705999999999996"/>
        <n v="0.50327"/>
        <n v="0.53766999999999998"/>
        <n v="0.52973999999999999"/>
        <n v="0.17279"/>
        <n v="0.20802000000000001"/>
        <n v="0.22666"/>
        <n v="0.21096999999999999"/>
        <n v="0.22256000000000001"/>
        <n v="0.21892"/>
        <n v="0.55823"/>
        <n v="0.58069999999999999"/>
        <n v="0.61602000000000001"/>
        <n v="0.60282000000000002"/>
        <n v="0.63200999999999996"/>
        <n v="0.62143000000000004"/>
        <n v="0.28100999999999998"/>
        <n v="0.31942999999999999"/>
        <n v="0.34344000000000002"/>
        <n v="0.32617000000000002"/>
        <n v="0.33434000000000003"/>
        <n v="0.33056000000000002"/>
        <n v="0.10689"/>
        <n v="0.15828999999999999"/>
        <n v="0.15143000000000001"/>
        <n v="0.13791999999999999"/>
        <n v="0.16908000000000001"/>
        <n v="0.16667999999999999"/>
        <n v="0.42157"/>
        <n v="0.42431000000000002"/>
        <n v="0.46203"/>
        <n v="0.45204"/>
        <n v="0.46415000000000001"/>
        <n v="0.45416000000000001"/>
        <n v="0.46274999999999999"/>
        <n v="0.46138000000000001"/>
        <n v="0.49136000000000002"/>
        <n v="0.48847000000000002"/>
        <n v="0.48898999999999998"/>
        <n v="0.48579"/>
        <n v="0.10674"/>
        <n v="0.15329000000000001"/>
        <n v="0.13575999999999999"/>
        <n v="0.12839"/>
        <n v="0.16646"/>
        <n v="0.16385"/>
        <n v="0.5958"/>
        <n v="0.63410999999999995"/>
        <n v="0.67440999999999995"/>
        <n v="0.65390000000000004"/>
        <n v="0.68889999999999996"/>
        <n v="0.67366000000000004"/>
        <n v="9.74E-2"/>
        <n v="0.22"/>
        <n v="0.11529"/>
        <n v="0.10987"/>
        <n v="0.22627"/>
        <n v="0.22414000000000001"/>
        <n v="9.5930000000000001E-2"/>
        <n v="0.12214"/>
        <n v="0.11146"/>
        <n v="0.10780000000000001"/>
        <n v="0.12973000000000001"/>
        <n v="0.12823000000000001"/>
        <n v="0.20893999999999999"/>
        <n v="0.16148999999999999"/>
        <n v="0.21004999999999999"/>
        <n v="0.20977999999999999"/>
        <n v="0.16774"/>
        <n v="0.16683000000000001"/>
        <n v="6.1870000000000001E-2"/>
        <n v="0.1245"/>
        <n v="7.5590000000000004E-2"/>
        <n v="7.1879999999999999E-2"/>
        <n v="0.12186"/>
        <n v="0.12168"/>
        <n v="0.57999999999999996"/>
        <n v="0.57781000000000005"/>
        <n v="0.62809000000000004"/>
        <n v="0.61646999999999996"/>
        <n v="0.62677000000000005"/>
        <n v="0.61480999999999997"/>
        <n v="0.44691999999999998"/>
        <n v="0.44877"/>
        <n v="0.48814000000000002"/>
        <n v="0.47806999999999999"/>
        <n v="0.48986000000000002"/>
        <n v="0.47958000000000001"/>
        <n v="0.43054999999999999"/>
        <n v="0.43295"/>
        <n v="0.47225"/>
        <n v="0.46194000000000002"/>
        <n v="0.47370000000000001"/>
        <n v="0.46346999999999999"/>
        <n v="0.81610000000000005"/>
        <n v="0.88302999999999998"/>
        <n v="0.90122999999999998"/>
        <n v="0.88077000000000005"/>
        <n v="0.94932000000000005"/>
        <n v="0.93506999999999996"/>
        <n v="0.67942000000000002"/>
        <n v="0.69908999999999999"/>
        <n v="0.74412999999999996"/>
        <n v="0.72799000000000003"/>
        <n v="0.75249999999999995"/>
        <n v="0.73933000000000004"/>
        <n v="0.57213000000000003"/>
        <n v="0.57398000000000005"/>
        <n v="0.62275000000000003"/>
        <n v="0.61073999999999995"/>
        <n v="0.62405999999999995"/>
        <n v="0.61180000000000001"/>
        <n v="0.55325000000000002"/>
        <n v="0.57472999999999996"/>
        <n v="0.61073"/>
        <n v="0.59775"/>
        <n v="0.62577000000000005"/>
        <n v="0.61470999999999998"/>
        <n v="0.83938999999999997"/>
        <n v="0.84357000000000004"/>
        <n v="0.87724000000000002"/>
        <n v="0.86824999999999997"/>
        <n v="0.88021000000000005"/>
        <n v="0.87180999999999997"/>
        <n v="0.57760999999999996"/>
        <n v="0.57682"/>
        <n v="0.62846999999999997"/>
        <n v="0.61585000000000001"/>
        <n v="0.62771999999999994"/>
        <n v="0.61514000000000002"/>
        <n v="0.57133999999999996"/>
        <n v="0.54005000000000003"/>
        <n v="0.59774000000000005"/>
        <n v="0.59104000000000001"/>
        <n v="0.56818000000000002"/>
        <n v="0.56264000000000003"/>
        <n v="0.37496000000000002"/>
        <n v="0.45877000000000001"/>
        <n v="0.41010000000000002"/>
        <n v="0.40118999999999999"/>
        <n v="0.48458000000000001"/>
        <n v="0.47833999999999999"/>
        <n v="0.89136000000000004"/>
        <n v="1.5588299999999999"/>
        <n v="0.99246000000000001"/>
        <n v="0.98633000000000004"/>
        <n v="1.57422"/>
        <n v="1.5738099999999999"/>
        <n v="0.89727000000000001"/>
        <n v="1.5577399999999999"/>
        <n v="1.0015000000000001"/>
        <n v="0.99519000000000002"/>
        <n v="1.57223"/>
        <n v="1.57233"/>
        <n v="0.27116000000000001"/>
        <n v="0.27501999999999999"/>
        <n v="0.27472000000000002"/>
        <n v="0.26662000000000002"/>
        <n v="0.31047999999999998"/>
        <n v="0.29898999999999998"/>
        <n v="0.76315999999999995"/>
        <n v="1.0183599999999999"/>
        <n v="0.84567000000000003"/>
        <n v="0.83452999999999999"/>
        <n v="1.0548599999999999"/>
        <n v="1.0523899999999999"/>
        <n v="1.0227999999999999"/>
        <n v="1.50376"/>
        <n v="1.1335500000000001"/>
        <n v="1.1092200000000001"/>
        <n v="1.50725"/>
        <n v="1.5071000000000001"/>
        <n v="0.77551000000000003"/>
        <n v="1.07257"/>
        <n v="0.83977999999999997"/>
        <n v="0.83106999999999998"/>
        <n v="1.09928"/>
        <n v="1.09792"/>
        <n v="0.47517999999999999"/>
        <n v="0.66846000000000005"/>
        <n v="0.52683999999999997"/>
        <n v="0.51431000000000004"/>
        <n v="0.66727000000000003"/>
        <n v="0.66700999999999999"/>
        <n v="0.74395"/>
        <n v="0.75192000000000003"/>
        <n v="0.78041000000000005"/>
        <n v="0.78332000000000002"/>
        <n v="0.75688999999999995"/>
        <n v="0.75507000000000002"/>
        <n v="0.92134000000000005"/>
        <n v="1.0318799999999999"/>
        <n v="0.98551999999999995"/>
        <n v="0.97413000000000005"/>
        <n v="1.0483199999999999"/>
        <n v="1.0448900000000001"/>
        <n v="0.91146000000000005"/>
        <n v="0.97360999999999998"/>
        <n v="0.96821999999999997"/>
        <n v="0.95740000000000003"/>
        <n v="1.00162"/>
        <n v="0.99675000000000002"/>
        <n v="0.25509999999999999"/>
        <n v="0.41797000000000001"/>
        <n v="0.32878000000000002"/>
        <n v="0.30774000000000001"/>
        <n v="0.42632999999999999"/>
        <n v="0.42326000000000003"/>
        <n v="8.5120000000000001E-2"/>
        <n v="0.17496999999999999"/>
        <n v="0.11967999999999999"/>
        <n v="0.10927000000000001"/>
        <n v="0.17710000000000001"/>
        <n v="0.17660000000000001"/>
        <n v="0.53344999999999998"/>
        <n v="0.71226999999999996"/>
        <n v="0.65022999999999997"/>
        <n v="0.61541999999999997"/>
        <n v="0.72770000000000001"/>
        <n v="0.74534"/>
        <n v="0.15656999999999999"/>
        <n v="0.27799000000000001"/>
        <n v="0.17863999999999999"/>
        <n v="0.17343"/>
        <n v="0.27354000000000001"/>
        <n v="0.27282000000000001"/>
        <n v="0.32368999999999998"/>
        <n v="0.49690000000000001"/>
        <n v="0.37711"/>
        <n v="0.36475999999999997"/>
        <n v="0.51544999999999996"/>
        <n v="0.51229999999999998"/>
        <n v="0.78173999999999999"/>
        <n v="0.86997000000000002"/>
        <n v="0.86219000000000001"/>
        <n v="0.86187000000000002"/>
        <n v="0.88968000000000003"/>
        <n v="0.89229999999999998"/>
        <n v="0.46509"/>
        <n v="0.48720999999999998"/>
        <n v="0.50209999999999999"/>
        <n v="0.50182000000000004"/>
        <n v="0.49138999999999999"/>
        <n v="0.49209000000000003"/>
        <n v="1.46004"/>
        <n v="1.75522"/>
        <n v="1.5281800000000001"/>
        <n v="1.50281"/>
        <n v="1.7537799999999999"/>
        <n v="1.7531300000000001"/>
        <n v="0.85446999999999995"/>
        <n v="0.97304999999999997"/>
        <n v="0.91559000000000001"/>
        <n v="0.90532000000000001"/>
        <n v="0.99436999999999998"/>
        <n v="0.98929999999999996"/>
        <n v="0.49717"/>
        <n v="0.72958999999999996"/>
        <n v="0.55891000000000002"/>
        <n v="0.54288999999999998"/>
        <n v="0.73068"/>
        <n v="0.73041"/>
        <n v="0.42932999999999999"/>
        <n v="0.57533000000000001"/>
        <n v="0.47264"/>
        <n v="0.46211999999999998"/>
        <n v="0.57623999999999997"/>
        <n v="0.57582999999999995"/>
        <n v="0.32152999999999998"/>
        <n v="0.37169000000000002"/>
        <n v="0.36153000000000002"/>
        <n v="0.35139999999999999"/>
        <n v="0.38199"/>
        <n v="0.37997999999999998"/>
        <n v="0.97287000000000001"/>
        <n v="1.0710999999999999"/>
        <n v="1.0337000000000001"/>
        <n v="1.0236400000000001"/>
        <n v="1.07795"/>
        <n v="1.0773299999999999"/>
        <n v="0.48272999999999999"/>
        <n v="0.69028"/>
        <n v="0.54069"/>
        <n v="0.52561999999999998"/>
        <n v="0.69164999999999999"/>
        <n v="0.69150999999999996"/>
        <n v="0.56513999999999998"/>
        <n v="0.69201999999999997"/>
        <n v="0.61809999999999998"/>
        <n v="0.60779000000000005"/>
        <n v="0.69318000000000002"/>
        <n v="0.69313999999999998"/>
        <n v="0.63785000000000003"/>
        <n v="0.87231999999999998"/>
        <n v="0.74170000000000003"/>
        <n v="0.71504999999999996"/>
        <n v="0.87477000000000005"/>
        <n v="0.87507999999999997"/>
        <n v="0.24829999999999999"/>
        <n v="0.24545"/>
        <n v="0.25406000000000001"/>
        <n v="0.25274000000000002"/>
        <n v="0.26906000000000002"/>
        <n v="0.26785999999999999"/>
        <n v="0.55035999999999996"/>
        <n v="0.75243000000000004"/>
        <n v="0.60560000000000003"/>
        <n v="0.59501999999999999"/>
        <n v="0.76041000000000003"/>
        <n v="0.75912999999999997"/>
        <n v="0.60558999999999996"/>
        <n v="0.81547999999999998"/>
        <n v="0.69654000000000005"/>
        <n v="0.67801"/>
        <n v="0.82025999999999999"/>
        <n v="0.81960999999999995"/>
        <n v="0.32312000000000002"/>
        <n v="0.36363000000000001"/>
        <n v="0.38405"/>
        <n v="0.36857000000000001"/>
        <n v="0.36645"/>
        <n v="0.36392999999999998"/>
        <n v="0.19550999999999999"/>
        <n v="0.30164999999999997"/>
        <n v="0.24548"/>
        <n v="0.23202999999999999"/>
        <n v="0.30348000000000003"/>
        <n v="0.30323"/>
      </sharedItems>
    </cacheField>
    <cacheField name="Filter" numFmtId="0">
      <sharedItems containsSemiMixedTypes="0" containsString="0" containsNumber="1" containsInteger="1" minValue="1" maxValue="1"/>
    </cacheField>
    <cacheField name="CAT" numFmtId="0">
      <sharedItems count="5">
        <s v="SPEC06"/>
        <s v="SPEC17"/>
        <s v="PARSEC"/>
        <s v="Ligra"/>
        <s v="CV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Bera" refreshedDate="44765.679436689818" createdVersion="8" refreshedVersion="8" minRefreshableVersion="3" recordCount="550" xr:uid="{3BD6D047-614C-534D-9968-D186A50CE2AF}">
  <cacheSource type="worksheet">
    <worksheetSource ref="A1:E551" sheet="rollup_perf_hermes_hmp_lp"/>
  </cacheSource>
  <cacheFields count="5">
    <cacheField name="Trace" numFmtId="0">
      <sharedItems count="110">
        <s v="403.gcc-16B"/>
        <s v="429.mcf-184B"/>
        <s v="429.mcf-22B"/>
        <s v="429.mcf-51B"/>
        <s v="433.milc-274B"/>
        <s v="450.soplex-247B"/>
        <s v="450.soplex-92B"/>
        <s v="459.GemsFDTD-1211B"/>
        <s v="471.omnetpp-188B"/>
        <s v="473.astar-359B"/>
        <s v="481.wrf-455B"/>
        <s v="483.xalancbmk-127B"/>
        <s v="603.bwaves_s-1740B"/>
        <s v="603.bwaves_s-2609B"/>
        <s v="603.bwaves_s-891B"/>
        <s v="605.mcf_s-1152B"/>
        <s v="605.mcf_s-472B"/>
        <s v="605.mcf_s-782B"/>
        <s v="605.mcf_s-994B"/>
        <s v="607.cactuBSSN_s-2421B"/>
        <s v="620.omnetpp_s-141B"/>
        <s v="620.omnetpp_s-874B"/>
        <s v="621.wrf_s-8065B"/>
        <s v="623.xalancbmk_s-10B"/>
        <s v="627.cam4_s-490B"/>
        <s v="654.roms_s-1390B"/>
        <s v="654.roms_s-523B"/>
        <s v="parsec_2.1.canneal.simlarge.prebuilt.drop_1250M.length_250M"/>
        <s v="parsec_2.1.canneal.simlarge.prebuilt.drop_3000M.length_250M"/>
        <s v="parsec_2.1.canneal.simlarge.prebuilt.drop_4500M.length_250M"/>
        <s v="parsec_2.1.canneal.simlarge.prebuilt.drop_4750M.length_250M"/>
        <s v="parsec_2.1.canneal.simlarge.prebuilt.drop_5000M.length_15M"/>
        <s v="parsec_2.1.canneal.simlarge.prebuilt.drop_500M.length_250M"/>
        <s v="parsec_2.1.raytrace.simlarge.prebuilt.drop_25500M.length_250M"/>
        <s v="parsec_2.1.streamcluster.simlarge.prebuilt.drop_14750M.length_250M"/>
        <s v="parsec_2.1.streamcluster.simlarge.prebuilt.drop_250M.length_250M"/>
        <s v="parsec_2.1.streamcluster.simlarge.prebuilt.drop_4750M.length_250M"/>
        <s v="parsec_2.1.streamcluster.simlarge.prebuilt.drop_6250M.length_250M"/>
        <s v="ligra_BC.com-lj.ungraph.gcc_6.3.0_O3.drop_26750M.length_250M"/>
        <s v="ligra_BellmanFord.com-lj.ungraph.gcc_6.3.0_O3.drop_33750M.length_250M"/>
        <s v="ligra_Components.com-lj.ungraph.gcc_6.3.0_O3.drop_22750M.length_250M"/>
        <s v="ligra_Components-Shortcut.com-lj.ungraph.gcc_6.3.0_O3.drop_22000M.length_250M"/>
        <s v="ligra_PageRank.com-lj.ungraph.gcc_6.3.0_O3.drop_60750M.length_250M"/>
        <s v="ligra_Radii.com-lj.ungraph.gcc_6.3.0_O3.drop_25000M.length_250M"/>
        <s v="ligra_Radii.com-lj.ungraph.gcc_6.3.0_O3.drop_32000M.length_250M"/>
        <s v="ligra_Radii.com-lj.ungraph.gcc_6.3.0_O3.drop_36000M.length_250M"/>
        <s v="secret_compute_fp_101"/>
        <s v="secret_compute_fp_111"/>
        <s v="secret_compute_fp_116"/>
        <s v="secret_compute_fp_14"/>
        <s v="secret_compute_fp_44"/>
        <s v="secret_compute_fp_51"/>
        <s v="secret_compute_fp_59"/>
        <s v="secret_compute_fp_94"/>
        <s v="secret_compute_fp_96"/>
        <s v="secret_compute_int_105"/>
        <s v="secret_compute_int_249"/>
        <s v="secret_compute_int_24"/>
        <s v="secret_compute_int_264"/>
        <s v="secret_compute_int_272"/>
        <s v="secret_compute_int_273"/>
        <s v="secret_compute_int_454"/>
        <s v="secret_compute_int_479"/>
        <s v="secret_compute_int_513"/>
        <s v="secret_compute_int_539"/>
        <s v="secret_compute_int_568"/>
        <s v="secret_compute_int_617"/>
        <s v="secret_compute_int_691"/>
        <s v="secret_compute_int_719"/>
        <s v="secret_compute_int_72"/>
        <s v="secret_compute_int_756"/>
        <s v="secret_compute_int_770"/>
        <s v="secret_compute_int_780"/>
        <s v="secret_compute_int_782"/>
        <s v="secret_compute_int_878"/>
        <s v="secret_compute_int_879"/>
        <s v="secret_compute_int_943"/>
        <s v="secret_compute_int_952"/>
        <s v="secret_srv612"/>
        <s v="410.bwaves-1963B"/>
        <s v="410.bwaves-2097B"/>
        <s v="429.mcf-217B"/>
        <s v="433.milc-127B"/>
        <s v="437.leslie3d-134B"/>
        <s v="459.GemsFDTD-1491B"/>
        <s v="462.libquantum-714B"/>
        <s v="470.lbm-1274B"/>
        <s v="482.sphinx3-234B"/>
        <s v="482.sphinx3-417B"/>
        <s v="602.gcc_s-1850B"/>
        <s v="602.gcc_s-2226B"/>
        <s v="602.gcc_s-734B"/>
        <s v="605.mcf_s-1536B"/>
        <s v="605.mcf_s-484B"/>
        <s v="619.lbm_s-2676B"/>
        <s v="619.lbm_s-4268B"/>
        <s v="649.fotonik3d_s-8225B"/>
        <s v="parsec_2.1.fluidanimate.simlarge.prebuilt.drop_9500M.length_250M"/>
        <s v="ligra_BC.com-lj.ungraph.gcc_6.3.0_O3.drop_15750M.length_250M"/>
        <s v="ligra_BFSCC.com-lj.ungraph.gcc_6.3.0_O3.drop_18750M.length_250M"/>
        <s v="ligra_BFS.com-lj.ungraph.gcc_6.3.0_O3.drop_20250M.length_250M"/>
        <s v="ligra_CF.com-lj.ungraph.gcc_6.3.0_O3.drop_184750M.length_250M"/>
        <s v="ligra_Components.com-lj.ungraph.gcc_6.3.0_O3.drop_15750M.length_250M"/>
        <s v="ligra_Components-Shortcut.com-lj.ungraph.gcc_6.3.0_O3.drop_21000M.length_250M"/>
        <s v="ligra_MIS.com-lj.ungraph.gcc_6.3.0_O3.drop_21250M.length_250M"/>
        <s v="ligra_PageRank.com-lj.ungraph.gcc_6.3.0_O3.drop_79500M.length_250M"/>
        <s v="ligra_PageRankDelta.com-lj.ungraph.gcc_6.3.0_O3.drop_52000M.length_250M"/>
        <s v="ligra_PageRankDelta.com-lj.ungraph.gcc_6.3.0_O3.drop_56500M.length_208M"/>
        <s v="ligra_Triangle.com-lj.ungraph.gcc_6.3.0_O3.drop_25000M.length_250M"/>
        <s v="ligra_Triangle.com-lj.ungraph.gcc_6.3.0_O3.drop_25250M.length_8M"/>
      </sharedItems>
    </cacheField>
    <cacheField name="Exp" numFmtId="0">
      <sharedItems count="5">
        <s v="nopref"/>
        <s v="pythia"/>
        <s v="pythia_with_hermes_o"/>
        <s v="pythia_with_hmp"/>
        <s v="pythia_with_lp"/>
      </sharedItems>
    </cacheField>
    <cacheField name="Core_0_cumulative_IPC" numFmtId="0">
      <sharedItems containsSemiMixedTypes="0" containsString="0" containsNumber="1" minValue="6.1870000000000001E-2" maxValue="2.0891999999999999" count="548">
        <n v="0.46545999999999998"/>
        <n v="0.56981999999999999"/>
        <n v="0.59201000000000004"/>
        <n v="0.5786"/>
        <n v="0.56882999999999995"/>
        <n v="9.7720000000000001E-2"/>
        <n v="0.11222"/>
        <n v="0.1186"/>
        <n v="0.11402"/>
        <n v="0.11304"/>
        <n v="0.33846999999999999"/>
        <n v="0.41482000000000002"/>
        <n v="0.44778000000000001"/>
        <n v="0.42795"/>
        <n v="0.41387000000000002"/>
        <n v="0.13052"/>
        <n v="0.13055"/>
        <n v="0.14391000000000001"/>
        <n v="0.13433"/>
        <n v="0.13333"/>
        <n v="0.93869999999999998"/>
        <n v="1.0063899999999999"/>
        <n v="1.0330600000000001"/>
        <n v="1.0126599999999999"/>
        <n v="1.0065299999999999"/>
        <n v="0.42920999999999998"/>
        <n v="0.47205999999999998"/>
        <n v="0.48427999999999999"/>
        <n v="0.47832999999999998"/>
        <n v="0.46848000000000001"/>
        <n v="0.45372000000000001"/>
        <n v="0.48431999999999997"/>
        <n v="0.49656"/>
        <n v="0.49043999999999999"/>
        <n v="0.48176999999999998"/>
        <n v="0.82369000000000003"/>
        <n v="1.2381800000000001"/>
        <n v="1.25613"/>
        <n v="1.23912"/>
        <n v="1.2387699999999999"/>
        <n v="0.32832"/>
        <n v="0.35228999999999999"/>
        <n v="0.38222"/>
        <n v="0.36369000000000001"/>
        <n v="0.35788999999999999"/>
        <n v="0.15384"/>
        <n v="0.15459999999999999"/>
        <n v="0.16578000000000001"/>
        <n v="0.15592"/>
        <n v="0.15451000000000001"/>
        <n v="1.1743699999999999"/>
        <n v="1.5586599999999999"/>
        <n v="1.5650200000000001"/>
        <n v="1.5578099999999999"/>
        <n v="0.31325999999999998"/>
        <n v="0.32661000000000001"/>
        <n v="0.37130999999999997"/>
        <n v="0.34786"/>
        <n v="0.34001999999999999"/>
        <n v="0.92637000000000003"/>
        <n v="1.55176"/>
        <n v="1.5823799999999999"/>
        <n v="1.5506899999999999"/>
        <n v="1.5505"/>
        <n v="0.92537999999999998"/>
        <n v="1.5509599999999999"/>
        <n v="1.5827"/>
        <n v="1.55091"/>
        <n v="1.5504800000000001"/>
        <n v="0.93440999999999996"/>
        <n v="1.18137"/>
        <n v="1.18106"/>
        <n v="1.18161"/>
        <n v="1.1811"/>
        <n v="0.38812000000000002"/>
        <n v="0.33998"/>
        <n v="0.34725"/>
        <n v="0.34214"/>
        <n v="0.33868999999999999"/>
        <n v="0.31902000000000003"/>
        <n v="0.46242"/>
        <n v="0.47276000000000001"/>
        <n v="0.46373999999999999"/>
        <n v="0.46309"/>
        <n v="0.27144000000000001"/>
        <n v="0.21185000000000001"/>
        <n v="0.21481"/>
        <n v="0.21298"/>
        <n v="0.20727000000000001"/>
        <n v="0.24032000000000001"/>
        <n v="0.25169999999999998"/>
        <n v="0.27876000000000001"/>
        <n v="0.27282000000000001"/>
        <n v="0.26830999999999999"/>
        <n v="1.5305500000000001"/>
        <n v="2.06738"/>
        <n v="2.0891999999999999"/>
        <n v="2.0651700000000002"/>
        <n v="2.0674800000000002"/>
        <n v="0.34140999999999999"/>
        <n v="0.35066999999999998"/>
        <n v="0.36930000000000002"/>
        <n v="0.35759000000000002"/>
        <n v="0.35342000000000001"/>
        <n v="0.3679"/>
        <n v="0.37663999999999997"/>
        <n v="0.39654"/>
        <n v="0.38536999999999999"/>
        <n v="0.38066"/>
        <n v="1.15083"/>
        <n v="1.38242"/>
        <n v="1.39551"/>
        <n v="1.38266"/>
        <n v="1.38229"/>
        <n v="0.39041999999999999"/>
        <n v="0.36851"/>
        <n v="0.39567000000000002"/>
        <n v="0.38091000000000003"/>
        <n v="0.37598999999999999"/>
        <n v="1.0457000000000001"/>
        <n v="1.2076100000000001"/>
        <n v="1.2080200000000001"/>
        <n v="1.20739"/>
        <n v="1.2068300000000001"/>
        <n v="0.66642999999999997"/>
        <n v="1.0822099999999999"/>
        <n v="1.0861700000000001"/>
        <n v="1.0827500000000001"/>
        <n v="1.0823400000000001"/>
        <n v="0.90158000000000005"/>
        <n v="1.18432"/>
        <n v="1.18763"/>
        <n v="1.1836800000000001"/>
        <n v="1.1836199999999999"/>
        <n v="0.34766999999999998"/>
        <n v="0.36659000000000003"/>
        <n v="0.38901000000000002"/>
        <n v="0.37881999999999999"/>
        <n v="0.36896000000000001"/>
        <n v="0.28610999999999998"/>
        <n v="0.30076000000000003"/>
        <n v="0.32235999999999998"/>
        <n v="0.31409999999999999"/>
        <n v="0.30373"/>
        <n v="0.24096000000000001"/>
        <n v="0.25457999999999997"/>
        <n v="0.28208"/>
        <n v="0.26355000000000001"/>
        <n v="0.25427"/>
        <n v="0.21415000000000001"/>
        <n v="0.22689000000000001"/>
        <n v="0.25652000000000003"/>
        <n v="0.23241000000000001"/>
        <n v="0.22502"/>
        <n v="0.21525"/>
        <n v="0.22650999999999999"/>
        <n v="0.25585000000000002"/>
        <n v="0.2324"/>
        <n v="0.22467999999999999"/>
        <n v="0.43426999999999999"/>
        <n v="0.45765"/>
        <n v="0.4783"/>
        <n v="0.46621000000000001"/>
        <n v="0.45893"/>
        <n v="1.68337"/>
        <n v="1.93788"/>
        <n v="1.9541900000000001"/>
        <n v="1.9480999999999999"/>
        <n v="1.9385300000000001"/>
        <n v="1.5702700000000001"/>
        <n v="1.6091299999999999"/>
        <n v="1.72933"/>
        <n v="1.6121000000000001"/>
        <n v="1.60982"/>
        <n v="1.4714499999999999"/>
        <n v="1.46837"/>
        <n v="1.53294"/>
        <n v="1.47102"/>
        <n v="1.46993"/>
        <n v="1.4398599999999999"/>
        <n v="1.4984599999999999"/>
        <n v="1.59273"/>
        <n v="1.49949"/>
        <n v="1.49865"/>
        <n v="1.46492"/>
        <n v="1.49007"/>
        <n v="1.5740000000000001"/>
        <n v="1.4924999999999999"/>
        <n v="1.49251"/>
        <n v="0.26235999999999998"/>
        <n v="0.26526"/>
        <n v="0.28978999999999999"/>
        <n v="0.26719999999999999"/>
        <n v="0.26963999999999999"/>
        <n v="0.27560000000000001"/>
        <n v="0.34572999999999998"/>
        <n v="0.36780000000000002"/>
        <n v="0.35041"/>
        <n v="0.34944999999999998"/>
        <n v="0.25845000000000001"/>
        <n v="0.25457000000000002"/>
        <n v="0.27395000000000003"/>
        <n v="0.25538"/>
        <n v="0.25614999999999999"/>
        <n v="0.27398"/>
        <n v="0.26616000000000001"/>
        <n v="0.28472999999999998"/>
        <n v="0.26640999999999998"/>
        <n v="0.26518000000000003"/>
        <n v="0.63061999999999996"/>
        <n v="0.89468000000000003"/>
        <n v="0.89814000000000005"/>
        <n v="0.89598999999999995"/>
        <n v="0.88932999999999995"/>
        <n v="0.17721000000000001"/>
        <n v="0.18742"/>
        <n v="0.20196"/>
        <n v="0.19023000000000001"/>
        <n v="0.18956999999999999"/>
        <n v="0.16436000000000001"/>
        <n v="0.1666"/>
        <n v="0.17874000000000001"/>
        <n v="0.17018"/>
        <n v="0.16975000000000001"/>
        <n v="0.38124000000000002"/>
        <n v="0.42179"/>
        <n v="0.44274999999999998"/>
        <n v="0.42429"/>
        <n v="0.42469000000000001"/>
        <n v="0.47477000000000003"/>
        <n v="0.78842999999999996"/>
        <n v="0.81266000000000005"/>
        <n v="0.79051000000000005"/>
        <n v="0.78269"/>
        <n v="0.28453000000000001"/>
        <n v="0.44547999999999999"/>
        <n v="0.45928000000000002"/>
        <n v="0.45079999999999998"/>
        <n v="0.44298999999999999"/>
        <n v="0.19958000000000001"/>
        <n v="0.26562999999999998"/>
        <n v="0.28144999999999998"/>
        <n v="0.27050000000000002"/>
        <n v="0.26278000000000001"/>
        <n v="0.29981999999999998"/>
        <n v="0.41156999999999999"/>
        <n v="0.43168000000000001"/>
        <n v="0.42415999999999998"/>
        <n v="0.40632000000000001"/>
        <n v="0.97945000000000004"/>
        <n v="1.0851299999999999"/>
        <n v="1.09606"/>
        <n v="1.0597799999999999"/>
        <n v="1.0811900000000001"/>
        <n v="0.27045999999999998"/>
        <n v="0.49373"/>
        <n v="0.47892000000000001"/>
        <n v="0.49942999999999999"/>
        <n v="0.50997000000000003"/>
        <n v="0.29236000000000001"/>
        <n v="0.48776000000000003"/>
        <n v="0.49259999999999998"/>
        <n v="0.49038999999999999"/>
        <n v="0.48604999999999998"/>
        <n v="0.87748000000000004"/>
        <n v="0.91449999999999998"/>
        <n v="0.95545999999999998"/>
        <n v="0.92490000000000006"/>
        <n v="0.91986000000000001"/>
        <n v="0.24016999999999999"/>
        <n v="0.40040999999999999"/>
        <n v="0.41110999999999998"/>
        <n v="0.40268999999999999"/>
        <n v="0.40064"/>
        <n v="0.46096999999999999"/>
        <n v="0.50239"/>
        <n v="0.53766999999999998"/>
        <n v="0.51946999999999999"/>
        <n v="0.49724000000000002"/>
        <n v="0.17279"/>
        <n v="0.20802000000000001"/>
        <n v="0.22256000000000001"/>
        <n v="0.21117"/>
        <n v="0.21288000000000001"/>
        <n v="0.55823"/>
        <n v="0.58069999999999999"/>
        <n v="0.63200999999999996"/>
        <n v="0.60092999999999996"/>
        <n v="0.59019999999999995"/>
        <n v="0.28100999999999998"/>
        <n v="0.31942999999999999"/>
        <n v="0.33434000000000003"/>
        <n v="0.32346999999999998"/>
        <n v="0.32466"/>
        <n v="0.10689"/>
        <n v="0.15828999999999999"/>
        <n v="0.16908000000000001"/>
        <n v="0.16031999999999999"/>
        <n v="0.16059999999999999"/>
        <n v="0.42157"/>
        <n v="0.42431000000000002"/>
        <n v="0.46415000000000001"/>
        <n v="0.44982"/>
        <n v="0.45185999999999998"/>
        <n v="0.46274999999999999"/>
        <n v="0.46138000000000001"/>
        <n v="0.48898999999999998"/>
        <n v="0.48426000000000002"/>
        <n v="0.47728999999999999"/>
        <n v="0.10674"/>
        <n v="0.15329000000000001"/>
        <n v="0.16646"/>
        <n v="0.15717"/>
        <n v="0.15357999999999999"/>
        <n v="0.5958"/>
        <n v="0.63410999999999995"/>
        <n v="0.68889999999999996"/>
        <n v="0.65661999999999998"/>
        <n v="0.64244999999999997"/>
        <n v="9.74E-2"/>
        <n v="0.22"/>
        <n v="0.22627"/>
        <n v="0.22406000000000001"/>
        <n v="0.22239999999999999"/>
        <n v="9.5930000000000001E-2"/>
        <n v="0.12214"/>
        <n v="0.12973000000000001"/>
        <n v="0.12407"/>
        <n v="0.11282"/>
        <n v="0.20893999999999999"/>
        <n v="0.16148999999999999"/>
        <n v="0.16774"/>
        <n v="0.16563"/>
        <n v="0.16217000000000001"/>
        <n v="6.1870000000000001E-2"/>
        <n v="0.1245"/>
        <n v="0.12186"/>
        <n v="0.12416000000000001"/>
        <n v="0.10503"/>
        <n v="0.57999999999999996"/>
        <n v="0.57781000000000005"/>
        <n v="0.62677000000000005"/>
        <n v="0.60846"/>
        <n v="0.60979000000000005"/>
        <n v="0.44691999999999998"/>
        <n v="0.44877"/>
        <n v="0.48986000000000002"/>
        <n v="0.47527000000000003"/>
        <n v="0.47727999999999998"/>
        <n v="0.43054999999999999"/>
        <n v="0.43295"/>
        <n v="0.47370000000000001"/>
        <n v="0.45762000000000003"/>
        <n v="0.46076"/>
        <n v="0.81610000000000005"/>
        <n v="0.88302999999999998"/>
        <n v="0.94932000000000005"/>
        <n v="0.90756999999999999"/>
        <n v="0.88912999999999998"/>
        <n v="0.67942000000000002"/>
        <n v="0.69908999999999999"/>
        <n v="0.75249999999999995"/>
        <n v="0.71886000000000005"/>
        <n v="0.70189999999999997"/>
        <n v="0.57213000000000003"/>
        <n v="0.57398000000000005"/>
        <n v="0.62405999999999995"/>
        <n v="0.60502999999999996"/>
        <n v="0.60572999999999999"/>
        <n v="0.55325000000000002"/>
        <n v="0.57472999999999996"/>
        <n v="0.62577000000000005"/>
        <n v="0.59455000000000002"/>
        <n v="0.58460000000000001"/>
        <n v="0.83938999999999997"/>
        <n v="0.84357000000000004"/>
        <n v="0.88021000000000005"/>
        <n v="0.85880000000000001"/>
        <n v="0.85958000000000001"/>
        <n v="0.57760999999999996"/>
        <n v="0.57682"/>
        <n v="0.62771999999999994"/>
        <n v="0.60909999999999997"/>
        <n v="0.61009000000000002"/>
        <n v="0.57133999999999996"/>
        <n v="0.54005000000000003"/>
        <n v="0.56818000000000002"/>
        <n v="0.56610000000000005"/>
        <n v="0.56277999999999995"/>
        <n v="0.37496000000000002"/>
        <n v="0.45877000000000001"/>
        <n v="0.48458000000000001"/>
        <n v="0.48141"/>
        <n v="0.46869"/>
        <n v="0.89136000000000004"/>
        <n v="1.5588299999999999"/>
        <n v="1.57422"/>
        <n v="1.55941"/>
        <n v="1.5589599999999999"/>
        <n v="0.89727000000000001"/>
        <n v="1.5577399999999999"/>
        <n v="1.57223"/>
        <n v="1.5575399999999999"/>
        <n v="1.5577000000000001"/>
        <n v="0.27116000000000001"/>
        <n v="0.27501999999999999"/>
        <n v="0.31047999999999998"/>
        <n v="0.29005999999999998"/>
        <n v="0.28755999999999998"/>
        <n v="0.76315999999999995"/>
        <n v="1.0183599999999999"/>
        <n v="1.0548599999999999"/>
        <n v="1.0415000000000001"/>
        <n v="1.01816"/>
        <n v="1.0227999999999999"/>
        <n v="1.50376"/>
        <n v="1.50725"/>
        <n v="1.504"/>
        <n v="1.5030399999999999"/>
        <n v="0.77551000000000003"/>
        <n v="1.07257"/>
        <n v="1.09928"/>
        <n v="1.0726800000000001"/>
        <n v="1.0706899999999999"/>
        <n v="0.47517999999999999"/>
        <n v="0.66846000000000005"/>
        <n v="0.66727000000000003"/>
        <n v="0.66774999999999995"/>
        <n v="0.66785000000000005"/>
        <n v="0.74395"/>
        <n v="0.75192000000000003"/>
        <n v="0.75688999999999995"/>
        <n v="0.75114999999999998"/>
        <n v="0.75163999999999997"/>
        <n v="0.92134000000000005"/>
        <n v="1.0318799999999999"/>
        <n v="1.0483199999999999"/>
        <n v="1.0382100000000001"/>
        <n v="1.0315099999999999"/>
        <n v="0.91146000000000005"/>
        <n v="0.97360999999999998"/>
        <n v="1.00162"/>
        <n v="0.98794999999999999"/>
        <n v="0.97841"/>
        <n v="0.25509999999999999"/>
        <n v="0.41797000000000001"/>
        <n v="0.42632999999999999"/>
        <n v="0.41948999999999997"/>
        <n v="0.41799999999999998"/>
        <n v="8.5120000000000001E-2"/>
        <n v="0.17496999999999999"/>
        <n v="0.17710000000000001"/>
        <n v="0.17530000000000001"/>
        <n v="0.17498"/>
        <n v="0.53344999999999998"/>
        <n v="0.71226999999999996"/>
        <n v="0.72770000000000001"/>
        <n v="0.73118000000000005"/>
        <n v="0.71801000000000004"/>
        <n v="0.15656999999999999"/>
        <n v="0.27799000000000001"/>
        <n v="0.27354000000000001"/>
        <n v="0.27777000000000002"/>
        <n v="0.27786"/>
        <n v="0.32368999999999998"/>
        <n v="0.49690000000000001"/>
        <n v="0.51544999999999996"/>
        <n v="0.50371999999999995"/>
        <n v="0.49834000000000001"/>
        <n v="0.78173999999999999"/>
        <n v="0.86997000000000002"/>
        <n v="0.88968000000000003"/>
        <n v="0.88371999999999995"/>
        <n v="0.87573999999999996"/>
        <n v="0.46509"/>
        <n v="0.48720999999999998"/>
        <n v="0.49138999999999999"/>
        <n v="0.48992000000000002"/>
        <n v="0.48676999999999998"/>
        <n v="1.46004"/>
        <n v="1.75522"/>
        <n v="1.7537799999999999"/>
        <n v="1.7553099999999999"/>
        <n v="1.7553700000000001"/>
        <n v="0.85446999999999995"/>
        <n v="0.97304999999999997"/>
        <n v="0.99436999999999998"/>
        <n v="0.97975999999999996"/>
        <n v="0.97350999999999999"/>
        <n v="0.49717"/>
        <n v="0.72958999999999996"/>
        <n v="0.73068"/>
        <n v="0.72953999999999997"/>
        <n v="0.72885"/>
        <n v="0.42932999999999999"/>
        <n v="0.57533000000000001"/>
        <n v="0.57623999999999997"/>
        <n v="0.57545999999999997"/>
        <n v="0.57538"/>
        <n v="0.32152999999999998"/>
        <n v="0.37169000000000002"/>
        <n v="0.38199"/>
        <n v="0.37541999999999998"/>
        <n v="0.37472"/>
        <n v="0.97287000000000001"/>
        <n v="1.0710999999999999"/>
        <n v="1.07795"/>
        <n v="1.0707500000000001"/>
        <n v="1.0701799999999999"/>
        <n v="0.48272999999999999"/>
        <n v="0.69028"/>
        <n v="0.69164999999999999"/>
        <n v="0.6905"/>
        <n v="0.68962000000000001"/>
        <n v="0.56513999999999998"/>
        <n v="0.69201999999999997"/>
        <n v="0.69318000000000002"/>
        <n v="0.69189999999999996"/>
        <n v="0.69191999999999998"/>
        <n v="0.63785000000000003"/>
        <n v="0.87231999999999998"/>
        <n v="0.87477000000000005"/>
        <n v="0.87363999999999997"/>
        <n v="0.87373999999999996"/>
        <n v="0.24829999999999999"/>
        <n v="0.24545"/>
        <n v="0.26906000000000002"/>
        <n v="0.24587999999999999"/>
        <n v="0.25690000000000002"/>
        <n v="0.55035999999999996"/>
        <n v="0.75243000000000004"/>
        <n v="0.76041000000000003"/>
        <n v="0.75395000000000001"/>
        <n v="0.75126000000000004"/>
        <n v="0.60558999999999996"/>
        <n v="0.81547999999999998"/>
        <n v="0.82025999999999999"/>
        <n v="0.81664000000000003"/>
        <n v="0.81549000000000005"/>
        <n v="0.32312000000000002"/>
        <n v="0.36363000000000001"/>
        <n v="0.36645"/>
        <n v="0.36499999999999999"/>
        <n v="0.36579"/>
        <n v="0.19550999999999999"/>
        <n v="0.30164999999999997"/>
        <n v="0.30348000000000003"/>
        <n v="0.30168"/>
      </sharedItems>
    </cacheField>
    <cacheField name="Filter" numFmtId="0">
      <sharedItems containsSemiMixedTypes="0" containsString="0" containsNumber="1" containsInteger="1" minValue="1" maxValue="1"/>
    </cacheField>
    <cacheField name="CAT" numFmtId="0">
      <sharedItems count="5">
        <s v="SPEC06"/>
        <s v="SPEC17"/>
        <s v="PARSEC"/>
        <s v="Ligra"/>
        <s v="CV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Bera" refreshedDate="44765.691384606478" createdVersion="8" refreshedVersion="8" minRefreshableVersion="3" recordCount="1760" xr:uid="{AFB16434-95B5-B340-AACA-5F994184C94F}">
  <cacheSource type="worksheet">
    <worksheetSource ref="A1:H1761" sheet="rollup_perf_varying_prefetcher"/>
  </cacheSource>
  <cacheFields count="8">
    <cacheField name="Trace" numFmtId="0">
      <sharedItems count="110">
        <s v="403.gcc-16B"/>
        <s v="429.mcf-184B"/>
        <s v="429.mcf-22B"/>
        <s v="429.mcf-51B"/>
        <s v="433.milc-274B"/>
        <s v="450.soplex-247B"/>
        <s v="450.soplex-92B"/>
        <s v="459.GemsFDTD-1211B"/>
        <s v="471.omnetpp-188B"/>
        <s v="473.astar-359B"/>
        <s v="481.wrf-455B"/>
        <s v="483.xalancbmk-127B"/>
        <s v="603.bwaves_s-1740B"/>
        <s v="603.bwaves_s-2609B"/>
        <s v="603.bwaves_s-891B"/>
        <s v="605.mcf_s-1152B"/>
        <s v="605.mcf_s-472B"/>
        <s v="605.mcf_s-782B"/>
        <s v="605.mcf_s-994B"/>
        <s v="607.cactuBSSN_s-2421B"/>
        <s v="620.omnetpp_s-141B"/>
        <s v="620.omnetpp_s-874B"/>
        <s v="621.wrf_s-8065B"/>
        <s v="623.xalancbmk_s-10B"/>
        <s v="627.cam4_s-490B"/>
        <s v="654.roms_s-1390B"/>
        <s v="654.roms_s-523B"/>
        <s v="parsec_2.1.canneal.simlarge.prebuilt.drop_1250M.length_250M"/>
        <s v="parsec_2.1.canneal.simlarge.prebuilt.drop_3000M.length_250M"/>
        <s v="parsec_2.1.canneal.simlarge.prebuilt.drop_4500M.length_250M"/>
        <s v="parsec_2.1.canneal.simlarge.prebuilt.drop_4750M.length_250M"/>
        <s v="parsec_2.1.canneal.simlarge.prebuilt.drop_5000M.length_15M"/>
        <s v="parsec_2.1.canneal.simlarge.prebuilt.drop_500M.length_250M"/>
        <s v="parsec_2.1.raytrace.simlarge.prebuilt.drop_25500M.length_250M"/>
        <s v="parsec_2.1.streamcluster.simlarge.prebuilt.drop_14750M.length_250M"/>
        <s v="parsec_2.1.streamcluster.simlarge.prebuilt.drop_250M.length_250M"/>
        <s v="parsec_2.1.streamcluster.simlarge.prebuilt.drop_4750M.length_250M"/>
        <s v="parsec_2.1.streamcluster.simlarge.prebuilt.drop_6250M.length_250M"/>
        <s v="ligra_BC.com-lj.ungraph.gcc_6.3.0_O3.drop_26750M.length_250M"/>
        <s v="ligra_BellmanFord.com-lj.ungraph.gcc_6.3.0_O3.drop_33750M.length_250M"/>
        <s v="ligra_Components.com-lj.ungraph.gcc_6.3.0_O3.drop_22750M.length_250M"/>
        <s v="ligra_Components-Shortcut.com-lj.ungraph.gcc_6.3.0_O3.drop_22000M.length_250M"/>
        <s v="ligra_PageRank.com-lj.ungraph.gcc_6.3.0_O3.drop_60750M.length_250M"/>
        <s v="ligra_Radii.com-lj.ungraph.gcc_6.3.0_O3.drop_25000M.length_250M"/>
        <s v="ligra_Radii.com-lj.ungraph.gcc_6.3.0_O3.drop_32000M.length_250M"/>
        <s v="ligra_Radii.com-lj.ungraph.gcc_6.3.0_O3.drop_36000M.length_250M"/>
        <s v="secret_compute_fp_101"/>
        <s v="secret_compute_fp_111"/>
        <s v="secret_compute_fp_116"/>
        <s v="secret_compute_fp_14"/>
        <s v="secret_compute_fp_44"/>
        <s v="secret_compute_fp_51"/>
        <s v="secret_compute_fp_59"/>
        <s v="secret_compute_fp_94"/>
        <s v="secret_compute_fp_96"/>
        <s v="secret_compute_int_105"/>
        <s v="secret_compute_int_249"/>
        <s v="secret_compute_int_24"/>
        <s v="secret_compute_int_264"/>
        <s v="secret_compute_int_272"/>
        <s v="secret_compute_int_273"/>
        <s v="secret_compute_int_454"/>
        <s v="secret_compute_int_479"/>
        <s v="secret_compute_int_513"/>
        <s v="secret_compute_int_539"/>
        <s v="secret_compute_int_568"/>
        <s v="secret_compute_int_617"/>
        <s v="secret_compute_int_691"/>
        <s v="secret_compute_int_719"/>
        <s v="secret_compute_int_72"/>
        <s v="secret_compute_int_756"/>
        <s v="secret_compute_int_770"/>
        <s v="secret_compute_int_780"/>
        <s v="secret_compute_int_782"/>
        <s v="secret_compute_int_878"/>
        <s v="secret_compute_int_879"/>
        <s v="secret_compute_int_943"/>
        <s v="secret_compute_int_952"/>
        <s v="secret_srv612"/>
        <s v="410.bwaves-1963B"/>
        <s v="410.bwaves-2097B"/>
        <s v="429.mcf-217B"/>
        <s v="433.milc-127B"/>
        <s v="437.leslie3d-134B"/>
        <s v="459.GemsFDTD-1491B"/>
        <s v="462.libquantum-714B"/>
        <s v="470.lbm-1274B"/>
        <s v="482.sphinx3-234B"/>
        <s v="482.sphinx3-417B"/>
        <s v="602.gcc_s-1850B"/>
        <s v="602.gcc_s-2226B"/>
        <s v="602.gcc_s-734B"/>
        <s v="605.mcf_s-1536B"/>
        <s v="605.mcf_s-484B"/>
        <s v="619.lbm_s-2676B"/>
        <s v="619.lbm_s-4268B"/>
        <s v="649.fotonik3d_s-8225B"/>
        <s v="parsec_2.1.fluidanimate.simlarge.prebuilt.drop_9500M.length_250M"/>
        <s v="ligra_BC.com-lj.ungraph.gcc_6.3.0_O3.drop_15750M.length_250M"/>
        <s v="ligra_BFSCC.com-lj.ungraph.gcc_6.3.0_O3.drop_18750M.length_250M"/>
        <s v="ligra_BFS.com-lj.ungraph.gcc_6.3.0_O3.drop_20250M.length_250M"/>
        <s v="ligra_CF.com-lj.ungraph.gcc_6.3.0_O3.drop_184750M.length_250M"/>
        <s v="ligra_Components.com-lj.ungraph.gcc_6.3.0_O3.drop_15750M.length_250M"/>
        <s v="ligra_Components-Shortcut.com-lj.ungraph.gcc_6.3.0_O3.drop_21000M.length_250M"/>
        <s v="ligra_MIS.com-lj.ungraph.gcc_6.3.0_O3.drop_21250M.length_250M"/>
        <s v="ligra_PageRank.com-lj.ungraph.gcc_6.3.0_O3.drop_79500M.length_250M"/>
        <s v="ligra_PageRankDelta.com-lj.ungraph.gcc_6.3.0_O3.drop_52000M.length_250M"/>
        <s v="ligra_PageRankDelta.com-lj.ungraph.gcc_6.3.0_O3.drop_56500M.length_208M"/>
        <s v="ligra_Triangle.com-lj.ungraph.gcc_6.3.0_O3.drop_25000M.length_250M"/>
        <s v="ligra_Triangle.com-lj.ungraph.gcc_6.3.0_O3.drop_25250M.length_8M"/>
      </sharedItems>
    </cacheField>
    <cacheField name="Exp" numFmtId="0">
      <sharedItems/>
    </cacheField>
    <cacheField name="Core_0_cumulative_IPC" numFmtId="0">
      <sharedItems containsSemiMixedTypes="0" containsString="0" containsNumber="1" minValue="6.139E-2" maxValue="2.0899899999999998" count="1745">
        <n v="0.46545999999999998"/>
        <n v="0.56981999999999999"/>
        <n v="0.47738999999999998"/>
        <n v="0.57086999999999999"/>
        <n v="0.65659999999999996"/>
        <n v="0.52334000000000003"/>
        <n v="0.59201000000000004"/>
        <n v="0.58386000000000005"/>
        <n v="0.52490999999999999"/>
        <n v="0.51151999999999997"/>
        <n v="0.58235999999999999"/>
        <n v="0.57887"/>
        <n v="0.66142000000000001"/>
        <n v="0.65932000000000002"/>
        <n v="0.55615000000000003"/>
        <n v="0.54668000000000005"/>
        <n v="9.7720000000000001E-2"/>
        <n v="0.11222"/>
        <n v="9.1179999999999997E-2"/>
        <n v="0.10347000000000001"/>
        <n v="9.9010000000000001E-2"/>
        <n v="0.11182"/>
        <n v="0.1186"/>
        <n v="0.11717"/>
        <n v="9.8860000000000003E-2"/>
        <n v="9.7119999999999998E-2"/>
        <n v="0.11158"/>
        <n v="0.11"/>
        <n v="0.10186000000000001"/>
        <n v="0.10082000000000001"/>
        <n v="0.11867"/>
        <n v="0.11729000000000001"/>
        <n v="0.33846999999999999"/>
        <n v="0.41482000000000002"/>
        <n v="0.37147999999999998"/>
        <n v="0.42054999999999998"/>
        <n v="0.47860999999999998"/>
        <n v="0.40389999999999998"/>
        <n v="0.44778000000000001"/>
        <n v="0.43558999999999998"/>
        <n v="0.40333000000000002"/>
        <n v="0.39395000000000002"/>
        <n v="0.44116"/>
        <n v="0.43819999999999998"/>
        <n v="0.49434"/>
        <n v="0.49151"/>
        <n v="0.42826999999999998"/>
        <n v="0.42426999999999998"/>
        <n v="0.13052"/>
        <n v="0.13055"/>
        <n v="0.12052"/>
        <n v="0.12424"/>
        <n v="0.12858"/>
        <n v="0.12812999999999999"/>
        <n v="0.14391000000000001"/>
        <n v="0.14137"/>
        <n v="0.13105"/>
        <n v="0.12923999999999999"/>
        <n v="0.13661999999999999"/>
        <n v="0.13447000000000001"/>
        <n v="0.12962000000000001"/>
        <n v="0.12889"/>
        <n v="0.14235"/>
        <n v="0.13969999999999999"/>
        <n v="0.93869999999999998"/>
        <n v="1.0063899999999999"/>
        <n v="1.03677"/>
        <n v="0.99429999999999996"/>
        <n v="1.09032"/>
        <n v="1.04213"/>
        <n v="1.0330600000000001"/>
        <n v="1.0336799999999999"/>
        <n v="1.0422400000000001"/>
        <n v="1.03687"/>
        <n v="1.0164"/>
        <n v="1.0163"/>
        <n v="1.09657"/>
        <n v="1.09318"/>
        <n v="1.0717000000000001"/>
        <n v="1.06745"/>
        <n v="0.42920999999999998"/>
        <n v="0.47205999999999998"/>
        <n v="0.41031000000000001"/>
        <n v="0.46339000000000002"/>
        <n v="0.50519000000000003"/>
        <n v="0.43017"/>
        <n v="0.48427999999999999"/>
        <n v="0.48144999999999999"/>
        <n v="0.43480999999999997"/>
        <n v="0.42509000000000002"/>
        <n v="0.47006999999999999"/>
        <n v="0.46794000000000002"/>
        <n v="0.51288"/>
        <n v="0.51071999999999995"/>
        <n v="0.47453000000000001"/>
        <n v="0.46415000000000001"/>
        <n v="0.45372000000000001"/>
        <n v="0.48431999999999997"/>
        <n v="0.44290000000000002"/>
        <n v="0.48385"/>
        <n v="0.49425000000000002"/>
        <n v="0.45356000000000002"/>
        <n v="0.49656"/>
        <n v="0.49325999999999998"/>
        <n v="0.47069"/>
        <n v="0.46159"/>
        <n v="0.49347999999999997"/>
        <n v="0.49023"/>
        <n v="0.50526000000000004"/>
        <n v="0.50246999999999997"/>
        <n v="0.49293999999999999"/>
        <n v="0.48287000000000002"/>
        <n v="0.82369000000000003"/>
        <n v="1.2381800000000001"/>
        <n v="0.86007999999999996"/>
        <n v="1.22861"/>
        <n v="1.2091000000000001"/>
        <n v="1.2190700000000001"/>
        <n v="1.25613"/>
        <n v="1.25458"/>
        <n v="0.93700000000000006"/>
        <n v="0.92193000000000003"/>
        <n v="1.2445999999999999"/>
        <n v="1.2433099999999999"/>
        <n v="1.2345200000000001"/>
        <n v="1.2316199999999999"/>
        <n v="1.2490000000000001"/>
        <n v="1.24579"/>
        <n v="0.32832"/>
        <n v="0.35228999999999999"/>
        <n v="0.35841000000000001"/>
        <n v="0.36065000000000003"/>
        <n v="0.38775999999999999"/>
        <n v="0.35004999999999997"/>
        <n v="0.38222"/>
        <n v="0.37578"/>
        <n v="0.38445000000000001"/>
        <n v="0.37841999999999998"/>
        <n v="0.38553999999999999"/>
        <n v="0.38007999999999997"/>
        <n v="0.40866000000000002"/>
        <n v="0.40394000000000002"/>
        <n v="0.37902999999999998"/>
        <n v="0.37248999999999999"/>
        <n v="0.15384"/>
        <n v="0.15459999999999999"/>
        <n v="0.14971999999999999"/>
        <n v="0.15678"/>
        <n v="0.15828999999999999"/>
        <n v="0.14763999999999999"/>
        <n v="0.16578000000000001"/>
        <n v="0.16306999999999999"/>
        <n v="0.16239999999999999"/>
        <n v="0.15937999999999999"/>
        <n v="0.16682"/>
        <n v="0.16427"/>
        <n v="0.16672999999999999"/>
        <n v="0.16496"/>
        <n v="0.16047"/>
        <n v="0.15748999999999999"/>
        <n v="1.1743699999999999"/>
        <n v="1.5586599999999999"/>
        <n v="1.22"/>
        <n v="1.49817"/>
        <n v="1.53793"/>
        <n v="1.33013"/>
        <n v="1.5650200000000001"/>
        <n v="1.56433"/>
        <n v="1.3052699999999999"/>
        <n v="1.2858700000000001"/>
        <n v="1.5025500000000001"/>
        <n v="1.5019499999999999"/>
        <n v="1.55399"/>
        <n v="1.5510999999999999"/>
        <n v="1.4059200000000001"/>
        <n v="1.38957"/>
        <n v="0.31325999999999998"/>
        <n v="0.32661000000000001"/>
        <n v="0.30603000000000002"/>
        <n v="0.33744000000000002"/>
        <n v="0.37568000000000001"/>
        <n v="0.33273999999999998"/>
        <n v="0.37130999999999997"/>
        <n v="0.36115000000000003"/>
        <n v="0.36280000000000001"/>
        <n v="0.34974"/>
        <n v="0.36903000000000002"/>
        <n v="0.36249999999999999"/>
        <n v="0.38719999999999999"/>
        <n v="0.38499"/>
        <n v="0.37084"/>
        <n v="0.36265999999999998"/>
        <n v="0.92637000000000003"/>
        <n v="1.55176"/>
        <n v="0.95196999999999998"/>
        <n v="1.1986699999999999"/>
        <n v="1.5556000000000001"/>
        <n v="1.4207000000000001"/>
        <n v="1.5823799999999999"/>
        <n v="1.57928"/>
        <n v="1.0472399999999999"/>
        <n v="1.0318000000000001"/>
        <n v="1.2760899999999999"/>
        <n v="1.2689999999999999"/>
        <n v="1.6139600000000001"/>
        <n v="1.60886"/>
        <n v="1.50563"/>
        <n v="1.5020100000000001"/>
        <n v="0.92537999999999998"/>
        <n v="1.5509599999999999"/>
        <n v="0.95096000000000003"/>
        <n v="1.1976"/>
        <n v="1.5553600000000001"/>
        <n v="1.42066"/>
        <n v="1.5827"/>
        <n v="1.57979"/>
        <n v="1.0474000000000001"/>
        <n v="1.0317799999999999"/>
        <n v="1.2765299999999999"/>
        <n v="1.2698700000000001"/>
        <n v="1.6144700000000001"/>
        <n v="1.6089800000000001"/>
        <n v="1.5055700000000001"/>
        <n v="1.5019100000000001"/>
        <n v="0.93440999999999996"/>
        <n v="1.18137"/>
        <n v="1.00136"/>
        <n v="1.0287999999999999"/>
        <n v="1.29745"/>
        <n v="1.35762"/>
        <n v="1.18106"/>
        <n v="1.18004"/>
        <n v="1.0085200000000001"/>
        <n v="1.00092"/>
        <n v="1.03722"/>
        <n v="1.0348900000000001"/>
        <n v="1.31145"/>
        <n v="1.3059099999999999"/>
        <n v="1.3282400000000001"/>
        <n v="1.32528"/>
        <n v="0.38812000000000002"/>
        <n v="0.33998"/>
        <n v="0.33006000000000002"/>
        <n v="0.36276999999999998"/>
        <n v="0.35264000000000001"/>
        <n v="0.35366999999999998"/>
        <n v="0.34725"/>
        <n v="0.34481000000000001"/>
        <n v="0.34451999999999999"/>
        <n v="0.34161999999999998"/>
        <n v="0.36908999999999997"/>
        <n v="0.36732999999999999"/>
        <n v="0.35404000000000002"/>
        <n v="0.35354999999999998"/>
        <n v="0.35870000000000002"/>
        <n v="0.35721999999999998"/>
        <n v="0.31902000000000003"/>
        <n v="0.46242"/>
        <n v="0.42451"/>
        <n v="0.53486999999999996"/>
        <n v="0.33928000000000003"/>
        <n v="0.47276000000000001"/>
        <n v="0.47699000000000003"/>
        <n v="0.39087"/>
        <n v="0.38321"/>
        <n v="0.44185000000000002"/>
        <n v="0.44191999999999998"/>
        <n v="0.54091"/>
        <n v="0.53964000000000001"/>
        <n v="0.38668000000000002"/>
        <n v="0.37845000000000001"/>
        <n v="0.27144000000000001"/>
        <n v="0.21185000000000001"/>
        <n v="0.19472999999999999"/>
        <n v="0.23172999999999999"/>
        <n v="0.21090999999999999"/>
        <n v="0.21839"/>
        <n v="0.21481"/>
        <n v="0.21542"/>
        <n v="0.20635000000000001"/>
        <n v="0.20369000000000001"/>
        <n v="0.23462"/>
        <n v="0.23355000000000001"/>
        <n v="0.21201"/>
        <n v="0.21203"/>
        <n v="0.22098000000000001"/>
        <n v="0.21928"/>
        <n v="0.24032000000000001"/>
        <n v="0.25169999999999998"/>
        <n v="0.24101"/>
        <n v="0.25308000000000003"/>
        <n v="0.25651000000000002"/>
        <n v="0.24351"/>
        <n v="0.27876000000000001"/>
        <n v="0.27344000000000002"/>
        <n v="0.26859"/>
        <n v="0.26249"/>
        <n v="0.27853"/>
        <n v="0.27361000000000002"/>
        <n v="0.27045000000000002"/>
        <n v="0.26834999999999998"/>
        <n v="0.27083000000000002"/>
        <n v="0.26490999999999998"/>
        <n v="1.5305500000000001"/>
        <n v="2.06738"/>
        <n v="1.5362199999999999"/>
        <n v="2.00013"/>
        <n v="1.54589"/>
        <n v="1.87303"/>
        <n v="2.0891999999999999"/>
        <n v="2.0899899999999998"/>
        <n v="1.60653"/>
        <n v="1.60331"/>
        <n v="2.0147300000000001"/>
        <n v="2.0121500000000001"/>
        <n v="1.61317"/>
        <n v="1.61039"/>
        <n v="1.8793800000000001"/>
        <n v="1.8836599999999999"/>
        <n v="0.34140999999999999"/>
        <n v="0.35066999999999998"/>
        <n v="0.35006999999999999"/>
        <n v="0.34752"/>
        <n v="0.36965999999999999"/>
        <n v="0.35048000000000001"/>
        <n v="0.36930000000000002"/>
        <n v="0.36486000000000002"/>
        <n v="0.36870999999999998"/>
        <n v="0.36460999999999999"/>
        <n v="0.36618000000000001"/>
        <n v="0.36203000000000002"/>
        <n v="0.38218000000000002"/>
        <n v="0.37946000000000002"/>
        <n v="0.36892999999999998"/>
        <n v="0.36481999999999998"/>
        <n v="0.3679"/>
        <n v="0.37663999999999997"/>
        <n v="0.378"/>
        <n v="0.37676999999999999"/>
        <n v="0.39981"/>
        <n v="0.37951000000000001"/>
        <n v="0.39654"/>
        <n v="0.39224999999999999"/>
        <n v="0.39751999999999998"/>
        <n v="0.39315"/>
        <n v="0.39533000000000001"/>
        <n v="0.39123000000000002"/>
        <n v="0.4128"/>
        <n v="0.40986"/>
        <n v="0.39827000000000001"/>
        <n v="0.39400000000000002"/>
        <n v="1.15083"/>
        <n v="1.38242"/>
        <n v="1.1816500000000001"/>
        <n v="1.3308599999999999"/>
        <n v="1.4108799999999999"/>
        <n v="1.1729099999999999"/>
        <n v="1.39551"/>
        <n v="1.39391"/>
        <n v="1.21767"/>
        <n v="1.20763"/>
        <n v="1.3360799999999999"/>
        <n v="1.33507"/>
        <n v="1.4278999999999999"/>
        <n v="1.4248099999999999"/>
        <n v="1.23698"/>
        <n v="1.2294700000000001"/>
        <n v="0.39041999999999999"/>
        <n v="0.36851"/>
        <n v="0.35369"/>
        <n v="0.36032999999999998"/>
        <n v="0.34759000000000001"/>
        <n v="0.35526000000000002"/>
        <n v="0.39567000000000002"/>
        <n v="0.39239000000000002"/>
        <n v="0.38418999999999998"/>
        <n v="0.38649"/>
        <n v="0.38286999999999999"/>
        <n v="0.37018000000000001"/>
        <n v="0.36631999999999998"/>
        <n v="0.38601000000000002"/>
        <n v="0.38424999999999998"/>
        <n v="1.0457000000000001"/>
        <n v="1.2076100000000001"/>
        <n v="1.135"/>
        <n v="1.16493"/>
        <n v="1.2119500000000001"/>
        <n v="1.08832"/>
        <n v="1.2080200000000001"/>
        <n v="1.20797"/>
        <n v="1.1543099999999999"/>
        <n v="1.1514"/>
        <n v="1.1661699999999999"/>
        <n v="1.1657599999999999"/>
        <n v="1.21485"/>
        <n v="1.21428"/>
        <n v="1.12646"/>
        <n v="1.12232"/>
        <n v="0.66642999999999997"/>
        <n v="1.0822099999999999"/>
        <n v="0.70725000000000005"/>
        <n v="0.91556000000000004"/>
        <n v="1.0893699999999999"/>
        <n v="0.78244000000000002"/>
        <n v="1.0861700000000001"/>
        <n v="1.0859399999999999"/>
        <n v="0.74499000000000004"/>
        <n v="0.73638000000000003"/>
        <n v="0.91779999999999995"/>
        <n v="0.91654999999999998"/>
        <n v="1.09995"/>
        <n v="1.0990800000000001"/>
        <n v="0.85282999999999998"/>
        <n v="0.84231999999999996"/>
        <n v="0.90158000000000005"/>
        <n v="1.18432"/>
        <n v="0.94913000000000003"/>
        <n v="1.0540499999999999"/>
        <n v="1.25091"/>
        <n v="1.03827"/>
        <n v="1.18763"/>
        <n v="1.1879200000000001"/>
        <n v="0.98140000000000005"/>
        <n v="0.97392999999999996"/>
        <n v="1.0579400000000001"/>
        <n v="1.05674"/>
        <n v="1.26172"/>
        <n v="1.2595700000000001"/>
        <n v="1.0969500000000001"/>
        <n v="1.09015"/>
        <n v="0.34766999999999998"/>
        <n v="0.36659000000000003"/>
        <n v="0.36425999999999997"/>
        <n v="0.35861999999999999"/>
        <n v="0.37569999999999998"/>
        <n v="0.35016000000000003"/>
        <n v="0.38901000000000002"/>
        <n v="0.38373000000000002"/>
        <n v="0.38679999999999998"/>
        <n v="0.38152000000000003"/>
        <n v="0.38258999999999999"/>
        <n v="0.37718000000000002"/>
        <n v="0.39612999999999998"/>
        <n v="0.39167000000000002"/>
        <n v="0.37631999999999999"/>
        <n v="0.37008000000000002"/>
        <n v="0.28610999999999998"/>
        <n v="0.30076000000000003"/>
        <n v="0.29974000000000001"/>
        <n v="0.29319000000000001"/>
        <n v="0.30941999999999997"/>
        <n v="0.28760000000000002"/>
        <n v="0.32235999999999998"/>
        <n v="0.31719999999999998"/>
        <n v="0.3221"/>
        <n v="0.31674999999999998"/>
        <n v="0.31601000000000001"/>
        <n v="0.31119000000000002"/>
        <n v="0.32913999999999999"/>
        <n v="0.32507000000000003"/>
        <n v="0.31285000000000002"/>
        <n v="0.30690000000000001"/>
        <n v="0.24096000000000001"/>
        <n v="0.25457999999999997"/>
        <n v="0.25318000000000002"/>
        <n v="0.24621000000000001"/>
        <n v="0.25852000000000003"/>
        <n v="0.24177000000000001"/>
        <n v="0.28208"/>
        <n v="0.27550999999999998"/>
        <n v="0.28093000000000001"/>
        <n v="0.27432000000000001"/>
        <n v="0.27543000000000001"/>
        <n v="0.26889000000000002"/>
        <n v="0.28460999999999997"/>
        <n v="0.27878999999999998"/>
        <n v="0.27127000000000001"/>
        <n v="0.26439000000000001"/>
        <n v="0.21415000000000001"/>
        <n v="0.22689000000000001"/>
        <n v="0.22527"/>
        <n v="0.21853"/>
        <n v="0.22789999999999999"/>
        <n v="0.21418000000000001"/>
        <n v="0.25652000000000003"/>
        <n v="0.24940000000000001"/>
        <n v="0.25488"/>
        <n v="0.24784"/>
        <n v="0.25133"/>
        <n v="0.24045"/>
        <n v="0.25609999999999999"/>
        <n v="0.24975"/>
        <n v="0.24429000000000001"/>
        <n v="0.23691999999999999"/>
        <n v="0.21525"/>
        <n v="0.22650999999999999"/>
        <n v="0.22502"/>
        <n v="0.21848000000000001"/>
        <n v="0.22750000000000001"/>
        <n v="0.21509"/>
        <n v="0.25585000000000002"/>
        <n v="0.24884999999999999"/>
        <n v="0.25442999999999999"/>
        <n v="0.24746000000000001"/>
        <n v="0.24707999999999999"/>
        <n v="0.23927000000000001"/>
        <n v="0.25548999999999999"/>
        <n v="0.24915999999999999"/>
        <n v="0.24518000000000001"/>
        <n v="0.23785000000000001"/>
        <n v="0.43426999999999999"/>
        <n v="0.45765"/>
        <n v="0.45100000000000001"/>
        <n v="0.45207000000000003"/>
        <n v="0.46575"/>
        <n v="0.43570999999999999"/>
        <n v="0.4783"/>
        <n v="0.47328999999999999"/>
        <n v="0.47150999999999998"/>
        <n v="0.4667"/>
        <n v="0.47248000000000001"/>
        <n v="0.46801999999999999"/>
        <n v="0.48413"/>
        <n v="0.48031000000000001"/>
        <n v="0.46359"/>
        <n v="0.45778999999999997"/>
        <n v="1.68337"/>
        <n v="1.93788"/>
        <n v="1.72695"/>
        <n v="1.89219"/>
        <n v="2.0076200000000002"/>
        <n v="1.69672"/>
        <n v="1.9541900000000001"/>
        <n v="1.9511499999999999"/>
        <n v="1.8212299999999999"/>
        <n v="1.8026800000000001"/>
        <n v="1.8976500000000001"/>
        <n v="1.89697"/>
        <n v="2.0160499999999999"/>
        <n v="2.0154999999999998"/>
        <n v="1.8083800000000001"/>
        <n v="1.78251"/>
        <n v="1.5702700000000001"/>
        <n v="1.6091299999999999"/>
        <n v="1.54074"/>
        <n v="1.5010399999999999"/>
        <n v="1.59874"/>
        <n v="1.72933"/>
        <n v="1.72149"/>
        <n v="1.6257200000000001"/>
        <n v="1.62114"/>
        <n v="1.72783"/>
        <n v="1.70827"/>
        <n v="1.5951200000000001"/>
        <n v="1.5886499999999999"/>
        <n v="1.77224"/>
        <n v="1.7407900000000001"/>
        <n v="1.4714499999999999"/>
        <n v="1.46837"/>
        <n v="1.45478"/>
        <n v="1.4592099999999999"/>
        <n v="1.4246799999999999"/>
        <n v="1.46048"/>
        <n v="1.53294"/>
        <n v="1.52702"/>
        <n v="1.5356799999999999"/>
        <n v="1.5301800000000001"/>
        <n v="1.58832"/>
        <n v="1.57352"/>
        <n v="1.5188699999999999"/>
        <n v="1.51166"/>
        <n v="1.6195600000000001"/>
        <n v="1.5915299999999999"/>
        <n v="1.4398599999999999"/>
        <n v="1.4984599999999999"/>
        <n v="1.44017"/>
        <n v="1.46776"/>
        <n v="1.4184099999999999"/>
        <n v="1.45228"/>
        <n v="1.59273"/>
        <n v="1.5870200000000001"/>
        <n v="1.5260199999999999"/>
        <n v="1.5238499999999999"/>
        <n v="1.5883799999999999"/>
        <n v="1.57839"/>
        <n v="1.5172099999999999"/>
        <n v="1.5097"/>
        <n v="1.6217900000000001"/>
        <n v="1.5915999999999999"/>
        <n v="1.46492"/>
        <n v="1.49007"/>
        <n v="1.4557599999999999"/>
        <n v="1.4846900000000001"/>
        <n v="1.4316199999999999"/>
        <n v="1.4825900000000001"/>
        <n v="1.5740000000000001"/>
        <n v="1.5686199999999999"/>
        <n v="1.54064"/>
        <n v="1.5365599999999999"/>
        <n v="1.61328"/>
        <n v="1.6020099999999999"/>
        <n v="1.52948"/>
        <n v="1.5224800000000001"/>
        <n v="1.6575"/>
        <n v="1.6206400000000001"/>
        <n v="0.26235999999999998"/>
        <n v="0.26526"/>
        <n v="0.26130999999999999"/>
        <n v="0.26668999999999998"/>
        <n v="0.26791999999999999"/>
        <n v="0.25696999999999998"/>
        <n v="0.28978999999999999"/>
        <n v="0.28558"/>
        <n v="0.27422999999999997"/>
        <n v="0.26949000000000001"/>
        <n v="0.28826000000000002"/>
        <n v="0.28477999999999998"/>
        <n v="0.29127999999999998"/>
        <n v="0.28766000000000003"/>
        <n v="0.28511999999999998"/>
        <n v="0.28036"/>
        <n v="0.27560000000000001"/>
        <n v="0.34572999999999998"/>
        <n v="0.28799999999999998"/>
        <n v="0.33371000000000001"/>
        <n v="0.35410999999999998"/>
        <n v="0.32889000000000002"/>
        <n v="0.36780000000000002"/>
        <n v="0.36315999999999998"/>
        <n v="0.32013999999999998"/>
        <n v="0.31230000000000002"/>
        <n v="0.35282000000000002"/>
        <n v="0.34882000000000002"/>
        <n v="0.36664999999999998"/>
        <n v="0.36458000000000002"/>
        <n v="0.35344999999999999"/>
        <n v="0.34773999999999999"/>
        <n v="0.25845000000000001"/>
        <n v="0.25457000000000002"/>
        <n v="0.23735999999999999"/>
        <n v="0.25766"/>
        <n v="0.22008"/>
        <n v="0.26318999999999998"/>
        <n v="0.27395000000000003"/>
        <n v="0.27062999999999998"/>
        <n v="0.25933"/>
        <n v="0.2545"/>
        <n v="0.27378999999999998"/>
        <n v="0.27139999999999997"/>
        <n v="0.23472000000000001"/>
        <n v="0.23305999999999999"/>
        <n v="0.27922999999999998"/>
        <n v="0.27478000000000002"/>
        <n v="0.27398"/>
        <n v="0.26616000000000001"/>
        <n v="0.24775"/>
        <n v="0.26965"/>
        <n v="0.24048"/>
        <n v="0.27656999999999998"/>
        <n v="0.28472999999999998"/>
        <n v="0.28062999999999999"/>
        <n v="0.26840000000000003"/>
        <n v="0.2636"/>
        <n v="0.28483999999999998"/>
        <n v="0.27929999999999999"/>
        <n v="0.25570999999999999"/>
        <n v="0.25383"/>
        <n v="0.28941"/>
        <n v="0.28532000000000002"/>
        <n v="0.63061999999999996"/>
        <n v="0.89468000000000003"/>
        <n v="0.82589000000000001"/>
        <n v="0.85463999999999996"/>
        <n v="0.90619000000000005"/>
        <n v="0.80833999999999995"/>
        <n v="0.89814000000000005"/>
        <n v="0.89737999999999996"/>
        <n v="0.83833999999999997"/>
        <n v="0.83443999999999996"/>
        <n v="0.85804999999999998"/>
        <n v="0.85609999999999997"/>
        <n v="0.90934999999999999"/>
        <n v="0.90651999999999999"/>
        <n v="0.85599000000000003"/>
        <n v="0.84745000000000004"/>
        <n v="0.17721000000000001"/>
        <n v="0.18742"/>
        <n v="0.17788999999999999"/>
        <n v="0.18467"/>
        <n v="0.16782"/>
        <n v="0.18611"/>
        <n v="0.20196"/>
        <n v="0.19941999999999999"/>
        <n v="0.19353000000000001"/>
        <n v="0.19059999999999999"/>
        <n v="0.19903000000000001"/>
        <n v="0.19644"/>
        <n v="0.18054999999999999"/>
        <n v="0.17916000000000001"/>
        <n v="0.20025000000000001"/>
        <n v="0.19799"/>
        <n v="0.16436000000000001"/>
        <n v="0.1666"/>
        <n v="0.16039999999999999"/>
        <n v="0.15928999999999999"/>
        <n v="0.18196999999999999"/>
        <n v="0.15664"/>
        <n v="0.17874000000000001"/>
        <n v="0.17571999999999999"/>
        <n v="0.17701"/>
        <n v="0.17302999999999999"/>
        <n v="0.17094000000000001"/>
        <n v="0.16819000000000001"/>
        <n v="0.19288"/>
        <n v="0.1908"/>
        <n v="0.16836999999999999"/>
        <n v="0.16485"/>
        <n v="0.38124000000000002"/>
        <n v="0.42179"/>
        <n v="0.40792"/>
        <n v="0.4486"/>
        <n v="0.39006999999999997"/>
        <n v="0.44274999999999998"/>
        <n v="0.43774999999999997"/>
        <n v="0.41589999999999999"/>
        <n v="0.40962999999999999"/>
        <n v="0.43208000000000002"/>
        <n v="0.42710999999999999"/>
        <n v="0.45863999999999999"/>
        <n v="0.45622000000000001"/>
        <n v="0.41593000000000002"/>
        <n v="0.41032000000000002"/>
        <n v="0.47477000000000003"/>
        <n v="0.78842999999999996"/>
        <n v="0.56606999999999996"/>
        <n v="0.72462000000000004"/>
        <n v="0.86592999999999998"/>
        <n v="0.76083999999999996"/>
        <n v="0.81266000000000005"/>
        <n v="0.82191999999999998"/>
        <n v="0.61192999999999997"/>
        <n v="0.60294000000000003"/>
        <n v="0.74336999999999998"/>
        <n v="0.74319999999999997"/>
        <n v="0.87695000000000001"/>
        <n v="0.87536999999999998"/>
        <n v="0.79701999999999995"/>
        <n v="0.79246000000000005"/>
        <n v="0.28453000000000001"/>
        <n v="0.44547999999999999"/>
        <n v="0.32081999999999999"/>
        <n v="0.42151"/>
        <n v="0.48853999999999997"/>
        <n v="0.39699000000000001"/>
        <n v="0.45928000000000002"/>
        <n v="0.45629999999999998"/>
        <n v="0.35054999999999997"/>
        <n v="0.34306999999999999"/>
        <n v="0.43147999999999997"/>
        <n v="0.43030000000000002"/>
        <n v="0.49391000000000002"/>
        <n v="0.49295"/>
        <n v="0.42585000000000001"/>
        <n v="0.41931000000000002"/>
        <n v="0.19958000000000001"/>
        <n v="0.26562999999999998"/>
        <n v="0.27833999999999998"/>
        <n v="0.26899000000000001"/>
        <n v="0.27011000000000002"/>
        <n v="0.28144999999999998"/>
        <n v="0.27932000000000001"/>
        <n v="0.29160999999999998"/>
        <n v="0.29077999999999998"/>
        <n v="0.27418999999999999"/>
        <n v="0.27221000000000001"/>
        <n v="0.28571000000000002"/>
        <n v="0.28283000000000003"/>
        <n v="0.28520000000000001"/>
        <n v="0.28549000000000002"/>
        <n v="0.29981999999999998"/>
        <n v="0.41156999999999999"/>
        <n v="0.30737999999999999"/>
        <n v="0.43858999999999998"/>
        <n v="0.43013000000000001"/>
        <n v="0.45811000000000002"/>
        <n v="0.43168000000000001"/>
        <n v="0.42964999999999998"/>
        <n v="0.34662999999999999"/>
        <n v="0.33973999999999999"/>
        <n v="0.44583"/>
        <n v="0.44463999999999998"/>
        <n v="0.46858"/>
        <n v="0.46303"/>
        <n v="0.47238000000000002"/>
        <n v="0.47028999999999999"/>
        <n v="0.97945000000000004"/>
        <n v="1.0851299999999999"/>
        <n v="0.96055999999999997"/>
        <n v="1.0515699999999999"/>
        <n v="1.1392199999999999"/>
        <n v="0.97955999999999999"/>
        <n v="1.09606"/>
        <n v="1.10202"/>
        <n v="1.0264500000000001"/>
        <n v="1.0099800000000001"/>
        <n v="1.0694300000000001"/>
        <n v="1.06534"/>
        <n v="1.16032"/>
        <n v="1.1554199999999999"/>
        <n v="1.06134"/>
        <n v="1.0473699999999999"/>
        <n v="0.27045999999999998"/>
        <n v="0.49373"/>
        <n v="0.28575"/>
        <n v="0.43275000000000002"/>
        <n v="0.51876"/>
        <n v="0.48938999999999999"/>
        <n v="0.47892000000000001"/>
        <n v="0.49675000000000002"/>
        <n v="0.29665999999999998"/>
        <n v="0.29111999999999999"/>
        <n v="0.43972"/>
        <n v="0.43891999999999998"/>
        <n v="0.54224000000000006"/>
        <n v="0.53864000000000001"/>
        <n v="0.50036000000000003"/>
        <n v="0.49901000000000001"/>
        <n v="0.29236000000000001"/>
        <n v="0.48776000000000003"/>
        <n v="0.32723999999999998"/>
        <n v="0.44380999999999998"/>
        <n v="0.52390000000000003"/>
        <n v="0.40473999999999999"/>
        <n v="0.49259999999999998"/>
        <n v="0.48981000000000002"/>
        <n v="0.35859999999999997"/>
        <n v="0.35081000000000001"/>
        <n v="0.45212999999999998"/>
        <n v="0.45134000000000002"/>
        <n v="0.53025999999999995"/>
        <n v="0.52912000000000003"/>
        <n v="0.43747999999999998"/>
        <n v="0.42985000000000001"/>
        <n v="0.87748000000000004"/>
        <n v="0.91449999999999998"/>
        <n v="0.85412999999999994"/>
        <n v="0.89515999999999996"/>
        <n v="0.93559000000000003"/>
        <n v="0.87875999999999999"/>
        <n v="0.95545999999999998"/>
        <n v="0.94704999999999995"/>
        <n v="0.92301999999999995"/>
        <n v="0.90978000000000003"/>
        <n v="0.93061000000000005"/>
        <n v="0.92298000000000002"/>
        <n v="0.96557000000000004"/>
        <n v="0.95865999999999996"/>
        <n v="0.93813999999999997"/>
        <n v="0.92535999999999996"/>
        <n v="0.24016999999999999"/>
        <n v="0.40040999999999999"/>
        <n v="0.26879999999999998"/>
        <n v="0.36801"/>
        <n v="0.42959000000000003"/>
        <n v="0.31924999999999998"/>
        <n v="0.41110999999999998"/>
        <n v="0.40526000000000001"/>
        <n v="0.29361999999999999"/>
        <n v="0.28663"/>
        <n v="0.37302000000000002"/>
        <n v="0.37197999999999998"/>
        <n v="0.43443999999999999"/>
        <n v="0.43358000000000002"/>
        <n v="0.34856999999999999"/>
        <n v="0.46096999999999999"/>
        <n v="0.50239"/>
        <n v="0.49136999999999997"/>
        <n v="0.51980000000000004"/>
        <n v="0.54264000000000001"/>
        <n v="0.49974000000000002"/>
        <n v="0.53766999999999998"/>
        <n v="0.52973999999999999"/>
        <n v="0.53354000000000001"/>
        <n v="0.52356999999999998"/>
        <n v="0.54905999999999999"/>
        <n v="0.54290000000000005"/>
        <n v="0.57670999999999994"/>
        <n v="0.56967999999999996"/>
        <n v="0.53596999999999995"/>
        <n v="0.52841000000000005"/>
        <n v="0.17279"/>
        <n v="0.20802000000000001"/>
        <n v="0.16936000000000001"/>
        <n v="0.20246"/>
        <n v="0.25611"/>
        <n v="0.21049999999999999"/>
        <n v="0.22256000000000001"/>
        <n v="0.21892"/>
        <n v="0.19217999999999999"/>
        <n v="0.18672"/>
        <n v="0.20774999999999999"/>
        <n v="0.20613000000000001"/>
        <n v="0.25791999999999998"/>
        <n v="0.25800000000000001"/>
        <n v="0.22600999999999999"/>
        <n v="0.22169"/>
        <n v="0.55823"/>
        <n v="0.58069999999999999"/>
        <n v="0.57218999999999998"/>
        <n v="0.58687"/>
        <n v="0.61780999999999997"/>
        <n v="0.57892999999999994"/>
        <n v="0.63200999999999996"/>
        <n v="0.62143000000000004"/>
        <n v="0.62355000000000005"/>
        <n v="0.61246999999999996"/>
        <n v="0.63307000000000002"/>
        <n v="0.62378"/>
        <n v="0.65207999999999999"/>
        <n v="0.64531000000000005"/>
        <n v="0.62809000000000004"/>
        <n v="0.61763999999999997"/>
        <n v="0.28100999999999998"/>
        <n v="0.31942999999999999"/>
        <n v="0.27066000000000001"/>
        <n v="0.31586999999999998"/>
        <n v="0.34947"/>
        <n v="0.32939000000000002"/>
        <n v="0.33434000000000003"/>
        <n v="0.33056000000000002"/>
        <n v="0.30259999999999998"/>
        <n v="0.29601"/>
        <n v="0.32062000000000002"/>
        <n v="0.31952999999999998"/>
        <n v="0.35237000000000002"/>
        <n v="0.35206999999999999"/>
        <n v="0.34338999999999997"/>
        <n v="0.33981"/>
        <n v="0.10689"/>
        <n v="0.11432"/>
        <n v="0.14208000000000001"/>
        <n v="0.19188"/>
        <n v="0.16497999999999999"/>
        <n v="0.16908000000000001"/>
        <n v="0.16667999999999999"/>
        <n v="0.14077999999999999"/>
        <n v="0.13485"/>
        <n v="0.14913999999999999"/>
        <n v="0.14782999999999999"/>
        <n v="0.19374"/>
        <n v="0.19392999999999999"/>
        <n v="0.17646999999999999"/>
        <n v="0.17372000000000001"/>
        <n v="0.42157"/>
        <n v="0.42431000000000002"/>
        <n v="0.42265000000000003"/>
        <n v="0.42242000000000002"/>
        <n v="0.41016000000000002"/>
        <n v="0.42035"/>
        <n v="0.45416000000000001"/>
        <n v="0.4622"/>
        <n v="0.45197999999999999"/>
        <n v="0.46262999999999999"/>
        <n v="0.45239000000000001"/>
        <n v="0.44625999999999999"/>
        <n v="0.43728"/>
        <n v="0.46022000000000002"/>
        <n v="0.45073000000000002"/>
        <n v="0.46274999999999999"/>
        <n v="0.46138000000000001"/>
        <n v="0.45933000000000002"/>
        <n v="0.46376000000000001"/>
        <n v="0.45979999999999999"/>
        <n v="0.48898999999999998"/>
        <n v="0.48579"/>
        <n v="0.48764000000000002"/>
        <n v="0.48487000000000002"/>
        <n v="0.49158000000000002"/>
        <n v="0.48830000000000001"/>
        <n v="0.48743999999999998"/>
        <n v="0.49134"/>
        <n v="0.48847000000000002"/>
        <n v="0.10674"/>
        <n v="0.15329000000000001"/>
        <n v="0.11073"/>
        <n v="0.15697"/>
        <n v="0.20643"/>
        <n v="0.10902000000000001"/>
        <n v="0.16646"/>
        <n v="0.16385"/>
        <n v="0.13893"/>
        <n v="0.13178999999999999"/>
        <n v="0.15898999999999999"/>
        <n v="0.15851999999999999"/>
        <n v="0.21017"/>
        <n v="0.20934"/>
        <n v="0.13741999999999999"/>
        <n v="0.13059999999999999"/>
        <n v="0.5958"/>
        <n v="0.63410999999999995"/>
        <n v="0.60485999999999995"/>
        <n v="0.64427000000000001"/>
        <n v="0.74172000000000005"/>
        <n v="0.61970000000000003"/>
        <n v="0.68889999999999996"/>
        <n v="0.67366000000000004"/>
        <n v="0.67393999999999998"/>
        <n v="0.65564999999999996"/>
        <n v="0.69637000000000004"/>
        <n v="0.68262999999999996"/>
        <n v="0.75770999999999999"/>
        <n v="0.75414999999999999"/>
        <n v="0.68664000000000003"/>
        <n v="0.66895000000000004"/>
        <n v="9.74E-2"/>
        <n v="0.22"/>
        <n v="0.23369000000000001"/>
        <n v="0.16572999999999999"/>
        <n v="0.22874"/>
        <n v="0.10427"/>
        <n v="0.22627"/>
        <n v="0.22414000000000001"/>
        <n v="0.23558000000000001"/>
        <n v="0.23508999999999999"/>
        <n v="0.16542999999999999"/>
        <n v="0.16525000000000001"/>
        <n v="0.23180999999999999"/>
        <n v="0.23119999999999999"/>
        <n v="0.14402000000000001"/>
        <n v="0.1384"/>
        <n v="9.5930000000000001E-2"/>
        <n v="0.12214"/>
        <n v="9.1550000000000006E-2"/>
        <n v="0.10735"/>
        <n v="0.11085"/>
        <n v="0.10947999999999999"/>
        <n v="0.12973000000000001"/>
        <n v="0.12823000000000001"/>
        <n v="0.10405"/>
        <n v="0.10099"/>
        <n v="0.1168"/>
        <n v="0.11337"/>
        <n v="0.11728"/>
        <n v="0.11524"/>
        <n v="0.12107999999999999"/>
        <n v="0.11895"/>
        <n v="0.20893999999999999"/>
        <n v="0.16148999999999999"/>
        <n v="0.17604"/>
        <n v="0.17404"/>
        <n v="0.15347"/>
        <n v="0.20906"/>
        <n v="0.16774"/>
        <n v="0.16683000000000001"/>
        <n v="0.18140000000000001"/>
        <n v="0.17909"/>
        <n v="0.17366999999999999"/>
        <n v="0.17313999999999999"/>
        <n v="0.15756999999999999"/>
        <n v="0.15709999999999999"/>
        <n v="0.20881"/>
        <n v="0.20866000000000001"/>
        <n v="6.1870000000000001E-2"/>
        <n v="0.1245"/>
        <n v="6.139E-2"/>
        <n v="6.7330000000000001E-2"/>
        <n v="6.216E-2"/>
        <n v="0.12864999999999999"/>
        <n v="0.12186"/>
        <n v="0.12168"/>
        <n v="7.4529999999999999E-2"/>
        <n v="7.0980000000000001E-2"/>
        <n v="7.8750000000000001E-2"/>
        <n v="7.6319999999999999E-2"/>
        <n v="7.4550000000000005E-2"/>
        <n v="7.1160000000000001E-2"/>
        <n v="0.13879"/>
        <n v="0.13644000000000001"/>
        <n v="0.57999999999999996"/>
        <n v="0.57781000000000005"/>
        <n v="0.57515000000000005"/>
        <n v="0.57533999999999996"/>
        <n v="0.56113999999999997"/>
        <n v="0.58072000000000001"/>
        <n v="0.62677000000000005"/>
        <n v="0.61480999999999997"/>
        <n v="0.62353000000000003"/>
        <n v="0.61167000000000005"/>
        <n v="0.62414999999999998"/>
        <n v="0.61260000000000003"/>
        <n v="0.61143000000000003"/>
        <n v="0.60082000000000002"/>
        <n v="0.62734000000000001"/>
        <n v="0.61656999999999995"/>
        <n v="0.44691999999999998"/>
        <n v="0.44877"/>
        <n v="0.44701999999999997"/>
        <n v="0.44762000000000002"/>
        <n v="0.43567"/>
        <n v="0.44595000000000001"/>
        <n v="0.48986000000000002"/>
        <n v="0.47958000000000001"/>
        <n v="0.48769000000000001"/>
        <n v="0.47738000000000003"/>
        <n v="0.48879"/>
        <n v="0.47882000000000002"/>
        <n v="0.47277999999999998"/>
        <n v="0.46378999999999998"/>
        <n v="0.48626000000000003"/>
        <n v="0.47643000000000002"/>
        <n v="0.43054999999999999"/>
        <n v="0.43295"/>
        <n v="0.43024000000000001"/>
        <n v="0.43082999999999999"/>
        <n v="0.42248000000000002"/>
        <n v="0.43"/>
        <n v="0.47370000000000001"/>
        <n v="0.46346999999999999"/>
        <n v="0.47104000000000001"/>
        <n v="0.46067000000000002"/>
        <n v="0.47226000000000001"/>
        <n v="0.46176"/>
        <n v="0.45856999999999998"/>
        <n v="0.44985000000000003"/>
        <n v="0.46099000000000001"/>
        <n v="0.81610000000000005"/>
        <n v="0.88302999999999998"/>
        <n v="0.81862000000000001"/>
        <n v="0.93057999999999996"/>
        <n v="0.99841999999999997"/>
        <n v="0.83996000000000004"/>
        <n v="0.94932000000000005"/>
        <n v="0.93506999999999996"/>
        <n v="0.87778"/>
        <n v="0.96452000000000004"/>
        <n v="0.95599999999999996"/>
        <n v="1.0098400000000001"/>
        <n v="1.00657"/>
        <n v="0.91500999999999999"/>
        <n v="0.89590000000000003"/>
        <n v="0.67942000000000002"/>
        <n v="0.69908999999999999"/>
        <n v="0.68337000000000003"/>
        <n v="0.71316000000000002"/>
        <n v="0.78378999999999999"/>
        <n v="0.69340999999999997"/>
        <n v="0.75249999999999995"/>
        <n v="0.73933000000000004"/>
        <n v="0.74399999999999999"/>
        <n v="0.72863"/>
        <n v="0.75714999999999999"/>
        <n v="0.74692999999999998"/>
        <n v="0.79803999999999997"/>
        <n v="0.79501999999999995"/>
        <n v="0.75090000000000001"/>
        <n v="0.73279000000000005"/>
        <n v="0.57213000000000003"/>
        <n v="0.57398000000000005"/>
        <n v="0.57218000000000002"/>
        <n v="0.57194"/>
        <n v="0.55669000000000002"/>
        <n v="0.57264999999999999"/>
        <n v="0.62405999999999995"/>
        <n v="0.61180000000000001"/>
        <n v="0.622"/>
        <n v="0.60960000000000003"/>
        <n v="0.62311000000000005"/>
        <n v="0.61080000000000001"/>
        <n v="0.60901000000000005"/>
        <n v="0.59826999999999997"/>
        <n v="0.62202999999999997"/>
        <n v="0.60997000000000001"/>
        <n v="0.55325000000000002"/>
        <n v="0.57472999999999996"/>
        <n v="0.56669999999999998"/>
        <n v="0.57959000000000005"/>
        <n v="0.61221999999999999"/>
        <n v="0.57399999999999995"/>
        <n v="0.62577000000000005"/>
        <n v="0.61470999999999998"/>
        <n v="0.61772000000000005"/>
        <n v="0.60657000000000005"/>
        <n v="0.62536000000000003"/>
        <n v="0.61529999999999996"/>
        <n v="0.64602000000000004"/>
        <n v="0.63954999999999995"/>
        <n v="0.62265000000000004"/>
        <n v="0.61228000000000005"/>
        <n v="0.83938999999999997"/>
        <n v="0.84357000000000004"/>
        <n v="0.83906999999999998"/>
        <n v="0.83838000000000001"/>
        <n v="0.83118999999999998"/>
        <n v="0.84087000000000001"/>
        <n v="0.88021000000000005"/>
        <n v="0.87180999999999997"/>
        <n v="0.87663000000000002"/>
        <n v="0.86797000000000002"/>
        <n v="0.87641999999999998"/>
        <n v="0.86856999999999995"/>
        <n v="0.86162000000000005"/>
        <n v="0.87834999999999996"/>
        <n v="0.86989000000000005"/>
        <n v="0.57760999999999996"/>
        <n v="0.57682"/>
        <n v="0.57484999999999997"/>
        <n v="0.57535999999999998"/>
        <n v="0.56254000000000004"/>
        <n v="0.57804999999999995"/>
        <n v="0.62771999999999994"/>
        <n v="0.61514000000000002"/>
        <n v="0.62524999999999997"/>
        <n v="0.61301000000000005"/>
        <n v="0.62619999999999998"/>
        <n v="0.61380999999999997"/>
        <n v="0.61477000000000004"/>
        <n v="0.6038"/>
        <n v="0.62722"/>
        <n v="0.61539999999999995"/>
        <n v="0.57133999999999996"/>
        <n v="0.54005000000000003"/>
        <n v="0.55125000000000002"/>
        <n v="0.56394"/>
        <n v="0.49492000000000003"/>
        <n v="0.58377999999999997"/>
        <n v="0.56818000000000002"/>
        <n v="0.56264000000000003"/>
        <n v="0.57640999999999998"/>
        <n v="0.56938999999999995"/>
        <n v="0.58313999999999999"/>
        <n v="0.58064000000000004"/>
        <n v="0.52778999999999998"/>
        <n v="0.52271999999999996"/>
        <n v="0.60368999999999995"/>
        <n v="0.60006000000000004"/>
        <n v="0.37496000000000002"/>
        <n v="0.45877000000000001"/>
        <n v="0.37852000000000002"/>
        <n v="0.51046999999999998"/>
        <n v="0.48553000000000002"/>
        <n v="0.37995000000000001"/>
        <n v="0.48458000000000001"/>
        <n v="0.47833999999999999"/>
        <n v="0.40761999999999998"/>
        <n v="0.39873999999999998"/>
        <n v="0.52170000000000005"/>
        <n v="0.52022000000000002"/>
        <n v="0.50261"/>
        <n v="0.49830999999999998"/>
        <n v="0.41050999999999999"/>
        <n v="0.40414"/>
        <n v="0.89136000000000004"/>
        <n v="1.5588299999999999"/>
        <n v="0.92201999999999995"/>
        <n v="1.1510400000000001"/>
        <n v="1.46407"/>
        <n v="1.29237"/>
        <n v="1.57422"/>
        <n v="1.5738099999999999"/>
        <n v="0.99787000000000003"/>
        <n v="0.99182000000000003"/>
        <n v="1.17841"/>
        <n v="1.1759599999999999"/>
        <n v="1.4922599999999999"/>
        <n v="1.48885"/>
        <n v="1.36842"/>
        <n v="1.36025"/>
        <n v="0.89727000000000001"/>
        <n v="1.5577399999999999"/>
        <n v="0.92932000000000003"/>
        <n v="1.1495899999999999"/>
        <n v="1.4531400000000001"/>
        <n v="1.2899"/>
        <n v="1.57223"/>
        <n v="1.57233"/>
        <n v="1.00414"/>
        <n v="0.99856"/>
        <n v="1.1790700000000001"/>
        <n v="1.17513"/>
        <n v="1.48752"/>
        <n v="1.4848699999999999"/>
        <n v="1.3627400000000001"/>
        <n v="1.3542700000000001"/>
        <n v="0.27116000000000001"/>
        <n v="0.27501999999999999"/>
        <n v="0.28126000000000001"/>
        <n v="0.28915000000000002"/>
        <n v="0.43003000000000002"/>
        <n v="0.23580000000000001"/>
        <n v="0.31047999999999998"/>
        <n v="0.29898999999999998"/>
        <n v="0.32272000000000001"/>
        <n v="0.31064000000000003"/>
        <n v="0.31619000000000003"/>
        <n v="0.30769000000000002"/>
        <n v="0.44216"/>
        <n v="0.43944"/>
        <n v="0.27600999999999998"/>
        <n v="0.26400000000000001"/>
        <n v="0.76315999999999995"/>
        <n v="1.0183599999999999"/>
        <n v="0.81033999999999995"/>
        <n v="0.96448999999999996"/>
        <n v="1.08544"/>
        <n v="0.92735000000000001"/>
        <n v="1.0548599999999999"/>
        <n v="1.0523899999999999"/>
        <n v="0.85702999999999996"/>
        <n v="0.84914000000000001"/>
        <n v="0.98931000000000002"/>
        <n v="0.99014999999999997"/>
        <n v="1.10964"/>
        <n v="1.10425"/>
        <n v="0.9385"/>
        <n v="0.93767999999999996"/>
        <n v="1.0227999999999999"/>
        <n v="1.50376"/>
        <n v="1.1120300000000001"/>
        <n v="1.44191"/>
        <n v="1.45692"/>
        <n v="1.23464"/>
        <n v="1.50725"/>
        <n v="1.5071000000000001"/>
        <n v="1.1767099999999999"/>
        <n v="1.1608400000000001"/>
        <n v="1.4458299999999999"/>
        <n v="1.44516"/>
        <n v="1.4699500000000001"/>
        <n v="1.46722"/>
        <n v="1.2852399999999999"/>
        <n v="1.2812399999999999"/>
        <n v="0.77551000000000003"/>
        <n v="1.07257"/>
        <n v="1.01135"/>
        <n v="1.10375"/>
        <n v="1.0957300000000001"/>
        <n v="1.09928"/>
        <n v="1.09792"/>
        <n v="0.87658000000000003"/>
        <n v="0.86926000000000003"/>
        <n v="1.0327599999999999"/>
        <n v="1.0235099999999999"/>
        <n v="1.1375200000000001"/>
        <n v="1.1356999999999999"/>
        <n v="1.11687"/>
        <n v="1.1151899999999999"/>
        <n v="0.47517999999999999"/>
        <n v="0.66846000000000005"/>
        <n v="0.68940999999999997"/>
        <n v="0.57854000000000005"/>
        <n v="0.66574999999999995"/>
        <n v="0.52602000000000004"/>
        <n v="0.66727000000000003"/>
        <n v="0.66700999999999999"/>
        <n v="0.68623999999999996"/>
        <n v="0.68591000000000002"/>
        <n v="0.57843"/>
        <n v="0.57925000000000004"/>
        <n v="0.66478000000000004"/>
        <n v="0.66440999999999995"/>
        <n v="0.57840999999999998"/>
        <n v="0.56120000000000003"/>
        <n v="0.74395"/>
        <n v="0.75192000000000003"/>
        <n v="0.78571000000000002"/>
        <n v="0.71719999999999995"/>
        <n v="0.78054000000000001"/>
        <n v="0.78491999999999995"/>
        <n v="0.75688999999999995"/>
        <n v="0.75507000000000002"/>
        <n v="0.78810000000000002"/>
        <n v="0.78763000000000005"/>
        <n v="0.73624999999999996"/>
        <n v="0.73380999999999996"/>
        <n v="0.78234000000000004"/>
        <n v="0.78256999999999999"/>
        <n v="0.78729000000000005"/>
        <n v="0.78676000000000001"/>
        <n v="0.92134000000000005"/>
        <n v="1.0318799999999999"/>
        <n v="0.89144000000000001"/>
        <n v="0.99214000000000002"/>
        <n v="1.0401800000000001"/>
        <n v="0.92144000000000004"/>
        <n v="1.0483199999999999"/>
        <n v="1.0448900000000001"/>
        <n v="0.95757999999999999"/>
        <n v="0.94493000000000005"/>
        <n v="1.0097700000000001"/>
        <n v="1.0074000000000001"/>
        <n v="1.05328"/>
        <n v="1.0500400000000001"/>
        <n v="0.98629"/>
        <n v="0.97589999999999999"/>
        <n v="0.91146000000000005"/>
        <n v="0.97360999999999998"/>
        <n v="0.87573000000000001"/>
        <n v="0.95826999999999996"/>
        <n v="0.99136000000000002"/>
        <n v="0.91357999999999995"/>
        <n v="1.00162"/>
        <n v="0.99675000000000002"/>
        <n v="0.94186000000000003"/>
        <n v="0.93111999999999995"/>
        <n v="0.98906000000000005"/>
        <n v="0.98401000000000005"/>
        <n v="1.0089999999999999"/>
        <n v="1.0058800000000001"/>
        <n v="0.97511999999999999"/>
        <n v="0.95925000000000005"/>
        <n v="0.25509999999999999"/>
        <n v="0.41797000000000001"/>
        <n v="0.36092999999999997"/>
        <n v="0.40305000000000002"/>
        <n v="0.42952000000000001"/>
        <n v="0.43408000000000002"/>
        <n v="0.42632999999999999"/>
        <n v="0.42326000000000003"/>
        <n v="0.36929000000000001"/>
        <n v="0.36737999999999998"/>
        <n v="0.40555000000000002"/>
        <n v="0.40495999999999999"/>
        <n v="0.43473000000000001"/>
        <n v="0.43353000000000003"/>
        <n v="0.43686000000000003"/>
        <n v="0.43620999999999999"/>
        <n v="8.5120000000000001E-2"/>
        <n v="0.17496999999999999"/>
        <n v="0.15074000000000001"/>
        <n v="0.15040000000000001"/>
        <n v="0.17695"/>
        <n v="0.18049999999999999"/>
        <n v="0.17710000000000001"/>
        <n v="0.17660000000000001"/>
        <n v="0.16028000000000001"/>
        <n v="0.15790999999999999"/>
        <n v="0.15190000000000001"/>
        <n v="0.15145"/>
        <n v="0.18060999999999999"/>
        <n v="0.17974999999999999"/>
        <n v="0.18235999999999999"/>
        <n v="0.18193999999999999"/>
        <n v="0.53344999999999998"/>
        <n v="0.71226999999999996"/>
        <n v="0.58399999999999996"/>
        <n v="0.73617999999999995"/>
        <n v="0.74568000000000001"/>
        <n v="0.52588000000000001"/>
        <n v="0.72770000000000001"/>
        <n v="0.74534"/>
        <n v="0.66617999999999999"/>
        <n v="0.64371999999999996"/>
        <n v="0.74229999999999996"/>
        <n v="0.74077000000000004"/>
        <n v="0.75309999999999999"/>
        <n v="0.75139999999999996"/>
        <n v="0.64534999999999998"/>
        <n v="0.61192000000000002"/>
        <n v="0.15656999999999999"/>
        <n v="0.27799000000000001"/>
        <n v="0.15790000000000001"/>
        <n v="0.15654999999999999"/>
        <n v="0.15784999999999999"/>
        <n v="0.16361999999999999"/>
        <n v="0.27354000000000001"/>
        <n v="0.27282000000000001"/>
        <n v="0.17781"/>
        <n v="0.17272000000000001"/>
        <n v="0.17829999999999999"/>
        <n v="0.17369999999999999"/>
        <n v="0.17749999999999999"/>
        <n v="0.17244999999999999"/>
        <n v="0.18304999999999999"/>
        <n v="0.17810999999999999"/>
        <n v="0.32368999999999998"/>
        <n v="0.49690000000000001"/>
        <n v="0.34971999999999998"/>
        <n v="0.47550999999999999"/>
        <n v="0.58359000000000005"/>
        <n v="0.37531999999999999"/>
        <n v="0.51544999999999996"/>
        <n v="0.51229999999999998"/>
        <n v="0.39912999999999998"/>
        <n v="0.38729000000000002"/>
        <n v="0.4879"/>
        <n v="0.48488999999999999"/>
        <n v="0.58870999999999996"/>
        <n v="0.58791000000000004"/>
        <n v="0.42537999999999998"/>
        <n v="0.41741"/>
        <n v="0.78173999999999999"/>
        <n v="0.86997000000000002"/>
        <n v="0.94044000000000005"/>
        <n v="0.82515000000000005"/>
        <n v="0.92496"/>
        <n v="0.93772999999999995"/>
        <n v="0.88968000000000003"/>
        <n v="0.89229999999999998"/>
        <n v="0.94211999999999996"/>
        <n v="0.94140999999999997"/>
        <n v="0.84262999999999999"/>
        <n v="0.84216000000000002"/>
        <n v="0.92779999999999996"/>
        <n v="0.92798999999999998"/>
        <n v="0.94055999999999995"/>
        <n v="0.94060999999999995"/>
        <n v="0.46509"/>
        <n v="0.48720999999999998"/>
        <n v="0.51395000000000002"/>
        <n v="0.46601999999999999"/>
        <n v="0.51090999999999998"/>
        <n v="0.49138999999999999"/>
        <n v="0.49209000000000003"/>
        <n v="0.51478000000000002"/>
        <n v="0.51458999999999999"/>
        <n v="0.48074"/>
        <n v="0.48043999999999998"/>
        <n v="0.50734000000000001"/>
        <n v="0.50727999999999995"/>
        <n v="0.51404000000000005"/>
        <n v="0.51361000000000001"/>
        <n v="1.46004"/>
        <n v="1.75522"/>
        <n v="1.70764"/>
        <n v="1.4982500000000001"/>
        <n v="1.9454"/>
        <n v="1.95825"/>
        <n v="1.7537799999999999"/>
        <n v="1.7531300000000001"/>
        <n v="1.59497"/>
        <n v="1.5883700000000001"/>
        <n v="1.4961199999999999"/>
        <n v="1.4960199999999999"/>
        <n v="1.97872"/>
        <n v="1.97851"/>
        <n v="1.97848"/>
        <n v="1.97814"/>
        <n v="0.85446999999999995"/>
        <n v="0.97304999999999997"/>
        <n v="0.95942000000000005"/>
        <n v="0.96325000000000005"/>
        <n v="0.99365000000000003"/>
        <n v="0.98116000000000003"/>
        <n v="0.99436999999999998"/>
        <n v="0.98929999999999996"/>
        <n v="0.97704999999999997"/>
        <n v="0.97397"/>
        <n v="0.97141999999999995"/>
        <n v="0.97019999999999995"/>
        <n v="1.00637"/>
        <n v="1.00403"/>
        <n v="0.99775999999999998"/>
        <n v="0.99451999999999996"/>
        <n v="0.49717"/>
        <n v="0.72958999999999996"/>
        <n v="0.62556999999999996"/>
        <n v="0.65153000000000005"/>
        <n v="0.75205999999999995"/>
        <n v="0.76205999999999996"/>
        <n v="0.73068"/>
        <n v="0.73041"/>
        <n v="0.63976"/>
        <n v="0.63595000000000002"/>
        <n v="0.65185000000000004"/>
        <n v="0.65214000000000005"/>
        <n v="0.75519999999999998"/>
        <n v="0.75419000000000003"/>
        <n v="0.76405000000000001"/>
        <n v="0.76317999999999997"/>
        <n v="0.42932999999999999"/>
        <n v="0.57533000000000001"/>
        <n v="0.59350999999999998"/>
        <n v="0.52759999999999996"/>
        <n v="0.59050999999999998"/>
        <n v="0.56440999999999997"/>
        <n v="0.57623999999999997"/>
        <n v="0.57582999999999995"/>
        <n v="0.59528000000000003"/>
        <n v="0.59470999999999996"/>
        <n v="0.52807000000000004"/>
        <n v="0.52776000000000001"/>
        <n v="0.59299000000000002"/>
        <n v="0.59235000000000004"/>
        <n v="0.57350000000000001"/>
        <n v="0.57235999999999998"/>
        <n v="0.32152999999999998"/>
        <n v="0.37169000000000002"/>
        <n v="0.34216999999999997"/>
        <n v="0.37319000000000002"/>
        <n v="0.44083"/>
        <n v="0.37583"/>
        <n v="0.38199"/>
        <n v="0.37997999999999998"/>
        <n v="0.36964999999999998"/>
        <n v="0.36307"/>
        <n v="0.38103999999999999"/>
        <n v="0.37996000000000002"/>
        <n v="0.44351000000000002"/>
        <n v="0.44317000000000001"/>
        <n v="0.38423000000000002"/>
        <n v="0.38275999999999999"/>
        <n v="0.97287000000000001"/>
        <n v="1.0710999999999999"/>
        <n v="0.99392000000000003"/>
        <n v="1.00038"/>
        <n v="1.03592"/>
        <n v="1.0520099999999999"/>
        <n v="1.07795"/>
        <n v="1.0773299999999999"/>
        <n v="1.0384599999999999"/>
        <n v="1.0311399999999999"/>
        <n v="1.0268900000000001"/>
        <n v="1.02234"/>
        <n v="1.05403"/>
        <n v="1.05308"/>
        <n v="1.0566"/>
        <n v="1.0550900000000001"/>
        <n v="0.48272999999999999"/>
        <n v="0.69028"/>
        <n v="0.59226000000000001"/>
        <n v="0.62673000000000001"/>
        <n v="0.70413000000000003"/>
        <n v="0.71160000000000001"/>
        <n v="0.69164999999999999"/>
        <n v="0.69150999999999996"/>
        <n v="0.60602"/>
        <n v="0.60267999999999999"/>
        <n v="0.62787999999999999"/>
        <n v="0.62773999999999996"/>
        <n v="0.70845999999999998"/>
        <n v="0.70770999999999995"/>
        <n v="0.71387"/>
        <n v="0.71340000000000003"/>
        <n v="0.56513999999999998"/>
        <n v="0.69201999999999997"/>
        <n v="0.65398999999999996"/>
        <n v="0.65700999999999998"/>
        <n v="0.71889999999999998"/>
        <n v="0.71543000000000001"/>
        <n v="0.69318000000000002"/>
        <n v="0.69313999999999998"/>
        <n v="0.66720000000000002"/>
        <n v="0.66391"/>
        <n v="0.65966999999999998"/>
        <n v="0.65934000000000004"/>
        <n v="0.71997"/>
        <n v="0.72016000000000002"/>
        <n v="0.71745000000000003"/>
        <n v="0.71689000000000003"/>
        <n v="0.63785000000000003"/>
        <n v="0.87231999999999998"/>
        <n v="0.67122999999999999"/>
        <n v="0.83550000000000002"/>
        <n v="0.88193999999999995"/>
        <n v="0.84289000000000003"/>
        <n v="0.87477000000000005"/>
        <n v="0.87507999999999997"/>
        <n v="0.76200999999999997"/>
        <n v="0.73965000000000003"/>
        <n v="0.84036"/>
        <n v="0.84053"/>
        <n v="0.88826000000000005"/>
        <n v="0.88660000000000005"/>
        <n v="0.84582999999999997"/>
        <n v="0.84548999999999996"/>
        <n v="0.24829999999999999"/>
        <n v="0.24545"/>
        <n v="0.24184"/>
        <n v="0.24426"/>
        <n v="0.24134"/>
        <n v="0.22450000000000001"/>
        <n v="0.26906000000000002"/>
        <n v="0.26785999999999999"/>
        <n v="0.24812000000000001"/>
        <n v="0.24646000000000001"/>
        <n v="0.26279000000000002"/>
        <n v="0.26046999999999998"/>
        <n v="0.24060000000000001"/>
        <n v="0.24066000000000001"/>
        <n v="0.24768999999999999"/>
        <n v="0.24676000000000001"/>
        <n v="0.55035999999999996"/>
        <n v="0.75243000000000004"/>
        <n v="0.58892"/>
        <n v="0.66283000000000003"/>
        <n v="0.80483000000000005"/>
        <n v="0.76231000000000004"/>
        <n v="0.76041000000000003"/>
        <n v="0.75912999999999997"/>
        <n v="0.61883999999999995"/>
        <n v="0.61173"/>
        <n v="0.67383999999999999"/>
        <n v="0.67254000000000003"/>
        <n v="0.81035000000000001"/>
        <n v="0.80966000000000005"/>
        <n v="0.78312999999999999"/>
        <n v="0.77949999999999997"/>
        <n v="0.60558999999999996"/>
        <n v="0.81547999999999998"/>
        <n v="0.76944000000000001"/>
        <n v="0.76954999999999996"/>
        <n v="0.80232000000000003"/>
        <n v="0.83882000000000001"/>
        <n v="0.82025999999999999"/>
        <n v="0.81960999999999995"/>
        <n v="0.77154"/>
        <n v="0.77085000000000004"/>
        <n v="0.76680999999999999"/>
        <n v="0.78424000000000005"/>
        <n v="0.80984999999999996"/>
        <n v="0.80896000000000001"/>
        <n v="0.84299999999999997"/>
        <n v="0.84265999999999996"/>
        <n v="0.32312000000000002"/>
        <n v="0.36363000000000001"/>
        <n v="0.33012000000000002"/>
        <n v="0.33739999999999998"/>
        <n v="0.44236999999999999"/>
        <n v="0.32872000000000001"/>
        <n v="0.36645"/>
        <n v="0.36392999999999998"/>
        <n v="0.36647999999999997"/>
        <n v="0.35877999999999999"/>
        <n v="0.34016000000000002"/>
        <n v="0.33711000000000002"/>
        <n v="0.44849"/>
        <n v="0.45055000000000001"/>
        <n v="0.33104"/>
        <n v="0.33067999999999997"/>
        <n v="0.19550999999999999"/>
        <n v="0.30164999999999997"/>
        <n v="0.30215999999999998"/>
        <n v="0.29829"/>
        <n v="0.30043999999999998"/>
        <n v="0.19703000000000001"/>
        <n v="0.30348000000000003"/>
        <n v="0.30323"/>
        <n v="0.30403999999999998"/>
        <n v="0.30375999999999997"/>
        <n v="0.30010999999999999"/>
        <n v="0.29965000000000003"/>
        <n v="0.30326999999999998"/>
        <n v="0.30262"/>
        <n v="0.24531"/>
        <n v="0.23200000000000001"/>
      </sharedItems>
    </cacheField>
    <cacheField name="Filter" numFmtId="0">
      <sharedItems containsSemiMixedTypes="0" containsString="0" containsNumber="1" containsInteger="1" minValue="1" maxValue="1"/>
    </cacheField>
    <cacheField name="CAT" numFmtId="0">
      <sharedItems/>
    </cacheField>
    <cacheField name="Prefetcher Type" numFmtId="0">
      <sharedItems count="6">
        <s v="nopref"/>
        <s v="Pythia"/>
        <s v="SMS"/>
        <s v="SPP"/>
        <s v="Bingo"/>
        <s v="MLOP"/>
      </sharedItems>
    </cacheField>
    <cacheField name="Exp Type" numFmtId="0">
      <sharedItems count="4">
        <s v="nopref"/>
        <s v="Prefetcher-only"/>
        <s v="Prefetcher+Hermes-O"/>
        <s v="Prefetcher+Hermes-P"/>
      </sharedItems>
    </cacheField>
    <cacheField name="Normalized IPC" numFmtId="0">
      <sharedItems containsSemiMixedTypes="0" containsString="0" containsNumber="1" minValue="0.7173961096374889" maxValue="2.4186858316221769" count="1648">
        <n v="1"/>
        <n v="1.2242083100588665"/>
        <n v="1.0256305590168866"/>
        <n v="1.2264641429983243"/>
        <n v="1.4106475314742406"/>
        <n v="1.124350105272204"/>
        <n v="1.2718815795127403"/>
        <n v="1.2543720190779015"/>
        <n v="1.127723112619774"/>
        <n v="1.0989558716108796"/>
        <n v="1.2511494005929618"/>
        <n v="1.2436514415846689"/>
        <n v="1.4210028788725133"/>
        <n v="1.4164912129935978"/>
        <n v="1.1948395135994501"/>
        <n v="1.1744940488978646"/>
        <n v="1.1483831354891527"/>
        <n v="0.9330740892345476"/>
        <n v="1.0588415882112159"/>
        <n v="1.0132009823986901"/>
        <n v="1.1442898076135899"/>
        <n v="1.2136717151043799"/>
        <n v="1.1990380679492427"/>
        <n v="1.0116659844453542"/>
        <n v="0.99386000818665576"/>
        <n v="1.1418338108882522"/>
        <n v="1.1256651657797789"/>
        <n v="1.0423659435120753"/>
        <n v="1.031723291035612"/>
        <n v="1.2143880474826034"/>
        <n v="1.2002660663119116"/>
        <n v="1.2255739061068929"/>
        <n v="1.0975271072768635"/>
        <n v="1.2425030283333824"/>
        <n v="1.4140396490087748"/>
        <n v="1.1933110763140011"/>
        <n v="1.3229532898041185"/>
        <n v="1.2869382810884273"/>
        <n v="1.1916270275061307"/>
        <n v="1.1639140839660826"/>
        <n v="1.3033946878600762"/>
        <n v="1.2946494519455196"/>
        <n v="1.4605134871628209"/>
        <n v="1.4521523325553225"/>
        <n v="1.265311549029456"/>
        <n v="1.2534936626584334"/>
        <n v="1.0002298498314435"/>
        <n v="0.92338338951884769"/>
        <n v="0.95188476861783644"/>
        <n v="0.98513637756665651"/>
        <n v="0.98168863009500462"/>
        <n v="1.1025896414342631"/>
        <n v="1.0831290223720502"/>
        <n v="1.004060680355501"/>
        <n v="0.99019307385841249"/>
        <n v="1.0467361323935029"/>
        <n v="1.0302635611400552"/>
        <n v="0.99310450505669645"/>
        <n v="0.98751149249157222"/>
        <n v="1.0906374501992033"/>
        <n v="1.0703340484216979"/>
        <n v="1.0721103653989559"/>
        <n v="1.1044742729306487"/>
        <n v="1.05923085117716"/>
        <n v="1.1615212527964205"/>
        <n v="1.1101842974326197"/>
        <n v="1.1005219985085759"/>
        <n v="1.1011824864173858"/>
        <n v="1.1103014807712794"/>
        <n v="1.1045808032385214"/>
        <n v="1.0827740492170022"/>
        <n v="1.0826675189091297"/>
        <n v="1.1681793970384575"/>
        <n v="1.1645680196015766"/>
        <n v="1.1416853094705446"/>
        <n v="1.1371577713859593"/>
        <n v="1.0998345798094173"/>
        <n v="0.95596561123925361"/>
        <n v="1.0796346776636148"/>
        <n v="1.1770229025418795"/>
        <n v="1.0022366673656253"/>
        <n v="1.1283054914843551"/>
        <n v="1.121711982479439"/>
        <n v="1.0130472262994805"/>
        <n v="0.99040096922252518"/>
        <n v="1.0951981547494234"/>
        <n v="1.0902355490319424"/>
        <n v="1.1949395400852729"/>
        <n v="1.189907038512616"/>
        <n v="1.105589338552224"/>
        <n v="1.0814053726614012"/>
        <n v="1.0674424755355725"/>
        <n v="0.9761526932910165"/>
        <n v="1.0664065943753858"/>
        <n v="1.0893282200476064"/>
        <n v="0.99964735960504281"/>
        <n v="1.0944194657498016"/>
        <n v="1.0871462576038085"/>
        <n v="1.0374019218901525"/>
        <n v="1.0173454994269593"/>
        <n v="1.0876311381468746"/>
        <n v="1.0804681301243058"/>
        <n v="1.1135942872256017"/>
        <n v="1.1074451203385347"/>
        <n v="1.0864409768138941"/>
        <n v="1.0642466719562726"/>
        <n v="1.5032111595381759"/>
        <n v="1.04417924219063"/>
        <n v="1.4915927108499556"/>
        <n v="1.4679066153528633"/>
        <n v="1.4800106836309777"/>
        <n v="1.5250033386346804"/>
        <n v="1.5231215627238404"/>
        <n v="1.1375638893272955"/>
        <n v="1.1192681712780292"/>
        <n v="1.5110053539559785"/>
        <n v="1.5094392307785693"/>
        <n v="1.4987677402906434"/>
        <n v="1.4952469982639098"/>
        <n v="1.5163471694448154"/>
        <n v="1.512450072235914"/>
        <n v="1.0730080409356726"/>
        <n v="1.0916483918128654"/>
        <n v="1.0984710038986356"/>
        <n v="1.1810428849902534"/>
        <n v="1.0661854288499024"/>
        <n v="1.1641691033138402"/>
        <n v="1.1445540935672516"/>
        <n v="1.1709612573099415"/>
        <n v="1.152595029239766"/>
        <n v="1.1742811890838207"/>
        <n v="1.1576510721247562"/>
        <n v="1.2447002923976609"/>
        <n v="1.2303240740740742"/>
        <n v="1.1544529727095516"/>
        <n v="1.1345333820662769"/>
        <n v="1.0049401976079042"/>
        <n v="0.97321892875715021"/>
        <n v="1.0191107644305772"/>
        <n v="1.0289261570462818"/>
        <n v="0.95969838793551732"/>
        <n v="1.077613104524181"/>
        <n v="1.0599973998959957"/>
        <n v="1.0556422256890274"/>
        <n v="1.0360114404576182"/>
        <n v="1.0843733749349973"/>
        <n v="1.0677977119084763"/>
        <n v="1.0837883515340612"/>
        <n v="1.0722828913156526"/>
        <n v="1.0430967238689548"/>
        <n v="1.0237259490379613"/>
        <n v="1.3272307705408006"/>
        <n v="1.0388548753799911"/>
        <n v="1.2757223021705255"/>
        <n v="1.3095787528632374"/>
        <n v="1.1326328158927768"/>
        <n v="1.3326464402190112"/>
        <n v="1.3320588911501487"/>
        <n v="1.1114640190059351"/>
        <n v="1.094944523446614"/>
        <n v="1.2794519614772177"/>
        <n v="1.2789410492434241"/>
        <n v="1.3232541703211085"/>
        <n v="1.3207932763950032"/>
        <n v="1.1971695462247844"/>
        <n v="1.1832471878539133"/>
        <n v="1.0426163570197282"/>
        <n v="0.97692013024324853"/>
        <n v="1.0771882781076423"/>
        <n v="1.1992594011364364"/>
        <n v="1.0621847666475133"/>
        <n v="1.1853093277149971"/>
        <n v="1.1528762050692716"/>
        <n v="1.1581433952627211"/>
        <n v="1.1164527868224479"/>
        <n v="1.1780310285385942"/>
        <n v="1.1571857243184576"/>
        <n v="1.2360339653961565"/>
        <n v="1.228979122773415"/>
        <n v="1.1838089765689843"/>
        <n v="1.1576964821553981"/>
        <n v="1.6750974232757969"/>
        <n v="1.0276347463756381"/>
        <n v="1.2939430249252457"/>
        <n v="1.6792426352321428"/>
        <n v="1.5336204756198928"/>
        <n v="1.7081511706985328"/>
        <n v="1.7048047756296081"/>
        <n v="1.1304770232196637"/>
        <n v="1.1138098168118571"/>
        <n v="1.3775165430659455"/>
        <n v="1.3698630136986301"/>
        <n v="1.7422412211103555"/>
        <n v="1.7367358614808337"/>
        <n v="1.6253009056856331"/>
        <n v="1.6213931798309531"/>
        <n v="1.6760249843307613"/>
        <n v="1.0276426981348203"/>
        <n v="1.2941710432470985"/>
        <n v="1.6807797877628652"/>
        <n v="1.5352179645118762"/>
        <n v="1.7103244072705268"/>
        <n v="1.7071797531824764"/>
        <n v="1.1318593442693814"/>
        <n v="1.1149797920854134"/>
        <n v="1.3794657329961746"/>
        <n v="1.3722686896193996"/>
        <n v="1.7446562493246018"/>
        <n v="1.738723551405909"/>
        <n v="1.6269748643800386"/>
        <n v="1.6230197324342432"/>
        <n v="1.2642951167046586"/>
        <n v="1.0716494900525466"/>
        <n v="1.1010156141308418"/>
        <n v="1.3885232392632785"/>
        <n v="1.4529168138183455"/>
        <n v="1.2639633565565438"/>
        <n v="1.2628717586498432"/>
        <n v="1.0793120792799735"/>
        <n v="1.0711786046810288"/>
        <n v="1.1100266478312519"/>
        <n v="1.1075330957502596"/>
        <n v="1.4035059556297558"/>
        <n v="1.3975770807247354"/>
        <n v="1.4214745133292668"/>
        <n v="1.4183067390117829"/>
        <n v="0.87596619602184889"/>
        <n v="0.85040709059053898"/>
        <n v="0.93468514892301335"/>
        <n v="0.90858497371946823"/>
        <n v="0.91123879212614645"/>
        <n v="0.89469751623209315"/>
        <n v="0.88841080078326284"/>
        <n v="0.887663609193033"/>
        <n v="0.88019169329073477"/>
        <n v="0.95096877254457368"/>
        <n v="0.94643409254869615"/>
        <n v="0.9121921055343708"/>
        <n v="0.91092960939915479"/>
        <n v="0.92419870143254668"/>
        <n v="0.92038544779964948"/>
        <n v="1.4495015986458528"/>
        <n v="1.0962949031408689"/>
        <n v="1.330668923578459"/>
        <n v="1.6766033477524918"/>
        <n v="1.0635069901573568"/>
        <n v="1.4819133596639709"/>
        <n v="1.49517271644411"/>
        <n v="1.2252209892796688"/>
        <n v="1.2012099554886839"/>
        <n v="1.3850228825778947"/>
        <n v="1.3852423045577078"/>
        <n v="1.6955363300106574"/>
        <n v="1.6915553883769041"/>
        <n v="1.2120870164879944"/>
        <n v="1.186289260861388"/>
        <n v="0.78046713822575886"/>
        <n v="0.7173961096374889"/>
        <n v="0.85370615974064246"/>
        <n v="0.77700412614205705"/>
        <n v="0.80456086059534326"/>
        <n v="0.79137194223401119"/>
        <n v="0.79361921603300911"/>
        <n v="0.76020483348069556"/>
        <n v="0.75040524609490122"/>
        <n v="0.86435307987032117"/>
        <n v="0.86041114058355439"/>
        <n v="0.78105658709106984"/>
        <n v="0.7811302681992337"/>
        <n v="0.8141025641025641"/>
        <n v="0.80783966990863543"/>
        <n v="1.0473535286284952"/>
        <n v="1.002871171770972"/>
        <n v="1.0530958721704395"/>
        <n v="1.0673685086551266"/>
        <n v="1.0132739680426099"/>
        <n v="1.159953395472703"/>
        <n v="1.1378162450066578"/>
        <n v="1.1176348202396804"/>
        <n v="1.0922519973368841"/>
        <n v="1.1589963382157125"/>
        <n v="1.1385236351531292"/>
        <n v="1.1253745006657789"/>
        <n v="1.1166361517976031"/>
        <n v="1.1269557256990679"/>
        <n v="1.1023219041278294"/>
        <n v="1.3507431968900068"/>
        <n v="1.0037045506517264"/>
        <n v="1.306804743392898"/>
        <n v="1.0100225409166639"/>
        <n v="1.2237626996831203"/>
        <n v="1.3649995099800725"/>
        <n v="1.3655156643036814"/>
        <n v="1.0496422854529417"/>
        <n v="1.0475384665643068"/>
        <n v="1.3163437979811179"/>
        <n v="1.3146581294305968"/>
        <n v="1.0539805952108718"/>
        <n v="1.0521642546796903"/>
        <n v="1.2279115350690928"/>
        <n v="1.2307079154552283"/>
        <n v="1.0271228142116517"/>
        <n v="1.025365396444158"/>
        <n v="1.0178963709323101"/>
        <n v="1.082745086552825"/>
        <n v="1.0265662985852788"/>
        <n v="1.0816906358923291"/>
        <n v="1.0686857444128761"/>
        <n v="1.0799625084209601"/>
        <n v="1.0679534870097536"/>
        <n v="1.0725520635013621"/>
        <n v="1.0603965906095312"/>
        <n v="1.1194165373011922"/>
        <n v="1.111449576755221"/>
        <n v="1.0806068949357077"/>
        <n v="1.0685685832283764"/>
        <n v="1.0237564555585756"/>
        <n v="1.027453112258766"/>
        <n v="1.0241098124490351"/>
        <n v="1.0867355259581408"/>
        <n v="1.0315574884479479"/>
        <n v="1.0778472410981246"/>
        <n v="1.0661864637129654"/>
        <n v="1.0805110084262026"/>
        <n v="1.0686327806469149"/>
        <n v="1.0745583038869257"/>
        <n v="1.0634139711878228"/>
        <n v="1.122044033704811"/>
        <n v="1.1140527317205762"/>
        <n v="1.0825496058711606"/>
        <n v="1.070943191084534"/>
        <n v="1.2012373678127959"/>
        <n v="1.0267806713415535"/>
        <n v="1.1564349208831886"/>
        <n v="1.2259673453072999"/>
        <n v="1.0191861526029038"/>
        <n v="1.2126117671593546"/>
        <n v="1.2112214662461005"/>
        <n v="1.0580798206511821"/>
        <n v="1.0493556824205139"/>
        <n v="1.1609707776126794"/>
        <n v="1.160093150161188"/>
        <n v="1.2407566712720384"/>
        <n v="1.2380716526333166"/>
        <n v="1.0748590147980153"/>
        <n v="1.0683332898864297"/>
        <n v="0.94388094872188932"/>
        <n v="0.90592182777521646"/>
        <n v="0.92292915321960967"/>
        <n v="0.89029762819527691"/>
        <n v="0.90994313815890582"/>
        <n v="1.0134470570155218"/>
        <n v="1.0050458480610625"/>
        <n v="0.98404282567491419"/>
        <n v="0.9708262896368014"/>
        <n v="0.98993391731980951"/>
        <n v="0.98066185133958306"/>
        <n v="0.94815839352492193"/>
        <n v="0.93827160493827155"/>
        <n v="0.98870447210696177"/>
        <n v="0.98419650632652012"/>
        <n v="1.15483408243282"/>
        <n v="1.0853973414937361"/>
        <n v="1.1140193172037869"/>
        <n v="1.1589844123553601"/>
        <n v="1.0407573873960025"/>
        <n v="1.155226164291862"/>
        <n v="1.1551783494310031"/>
        <n v="1.1038634407573873"/>
        <n v="1.1010806158554078"/>
        <n v="1.1152051257530839"/>
        <n v="1.114813043894042"/>
        <n v="1.1617576742851676"/>
        <n v="1.1612125848713779"/>
        <n v="1.0772305632590609"/>
        <n v="1.0732714927799558"/>
        <n v="1.6238914814759238"/>
        <n v="1.0612517443692513"/>
        <n v="1.3738277088366371"/>
        <n v="1.634635295529913"/>
        <n v="1.1740767972630284"/>
        <n v="1.6298335909247785"/>
        <n v="1.6294884684062843"/>
        <n v="1.1178818480560599"/>
        <n v="1.1049622616028691"/>
        <n v="1.3771889020602315"/>
        <n v="1.3753132361988507"/>
        <n v="1.6505109313806401"/>
        <n v="1.6492054679411192"/>
        <n v="1.2796992932491034"/>
        <n v="1.2639286946866137"/>
        <n v="1.313605004547572"/>
        <n v="1.0527407440271523"/>
        <n v="1.1691142216996826"/>
        <n v="1.38746422946383"/>
        <n v="1.1516116151644891"/>
        <n v="1.3172763370970961"/>
        <n v="1.3175979946316467"/>
        <n v="1.0885334634752324"/>
        <n v="1.0802480090507773"/>
        <n v="1.1734288693183079"/>
        <n v="1.1720978726236162"/>
        <n v="1.3994542913551764"/>
        <n v="1.3970695889438542"/>
        <n v="1.2166973535349055"/>
        <n v="1.2091550389316532"/>
        <n v="1.0544194207150459"/>
        <n v="1.0477176633014065"/>
        <n v="1.0314953835533696"/>
        <n v="1.0806224293151552"/>
        <n v="1.0071619639313143"/>
        <n v="1.1189058590042282"/>
        <n v="1.1037190439209597"/>
        <n v="1.1125492564788448"/>
        <n v="1.0973624413955765"/>
        <n v="1.1004400724825265"/>
        <n v="1.0848793396036474"/>
        <n v="1.1393850490407571"/>
        <n v="1.1265567923605719"/>
        <n v="1.0824057295711451"/>
        <n v="1.0644576753818278"/>
        <n v="1.051204082345951"/>
        <n v="1.0476390199573591"/>
        <n v="1.0247457271678726"/>
        <n v="1.0814721610569362"/>
        <n v="1.0052077872147078"/>
        <n v="1.1266995211631889"/>
        <n v="1.10866449966796"/>
        <n v="1.1257907797700186"/>
        <n v="1.1070916780259341"/>
        <n v="1.1045052602146028"/>
        <n v="1.0876585928489044"/>
        <n v="1.1503967005697111"/>
        <n v="1.136171402607389"/>
        <n v="1.0934605571283773"/>
        <n v="1.0726643598615917"/>
        <n v="1.0565239043824699"/>
        <n v="1.0507138114209829"/>
        <n v="1.0217878486055778"/>
        <n v="1.0728751660026561"/>
        <n v="1.0033615537848606"/>
        <n v="1.1706507304116864"/>
        <n v="1.1433847941567064"/>
        <n v="1.1658781540504648"/>
        <n v="1.1384462151394423"/>
        <n v="1.1430527888446216"/>
        <n v="1.1159113545816735"/>
        <n v="1.1811503984063743"/>
        <n v="1.1569970119521911"/>
        <n v="1.1257885126162019"/>
        <n v="1.0972360557768925"/>
        <n v="1.0594910109736166"/>
        <n v="1.0519262199392949"/>
        <n v="1.0204529535372402"/>
        <n v="1.0642073313098295"/>
        <n v="1.0001400887228578"/>
        <n v="1.1978519729161803"/>
        <n v="1.1646042493579267"/>
        <n v="1.1901937893999532"/>
        <n v="1.1573196357693205"/>
        <n v="1.1736166238617791"/>
        <n v="1.1228111137053467"/>
        <n v="1.1958907307961708"/>
        <n v="1.1662386177912678"/>
        <n v="1.1407424702311464"/>
        <n v="1.1063273406490777"/>
        <n v="1.0523112659698026"/>
        <n v="1.0453890824622531"/>
        <n v="1.0150058072009291"/>
        <n v="1.056910569105691"/>
        <n v="0.99925667828106857"/>
        <n v="1.1886178861788619"/>
        <n v="1.1560975609756097"/>
        <n v="1.1820209059233449"/>
        <n v="1.1496399535423927"/>
        <n v="1.1478745644599304"/>
        <n v="1.1115911730545878"/>
        <n v="1.1869454123112659"/>
        <n v="1.1575377468060395"/>
        <n v="1.1390476190476191"/>
        <n v="1.104994192799071"/>
        <n v="1.0538374743822967"/>
        <n v="1.0385244202915238"/>
        <n v="1.0409883252354526"/>
        <n v="1.0724894650793286"/>
        <n v="1.0033159094572501"/>
        <n v="1.1013885370852234"/>
        <n v="1.0898519354318741"/>
        <n v="1.0857531029083289"/>
        <n v="1.0746770442351532"/>
        <n v="1.0879867363621711"/>
        <n v="1.0777166279042991"/>
        <n v="1.1148133649572847"/>
        <n v="1.1060169940359685"/>
        <n v="1.0675156008934534"/>
        <n v="1.0541598544684183"/>
        <n v="1.1511907661417276"/>
        <n v="1.0258885450019901"/>
        <n v="1.1240487830958137"/>
        <n v="1.1926195667025075"/>
        <n v="1.0079305203252997"/>
        <n v="1.1608796640073187"/>
        <n v="1.1590737627497223"/>
        <n v="1.0818952458461299"/>
        <n v="1.0708756838959943"/>
        <n v="1.1272922768018914"/>
        <n v="1.1268883252047974"/>
        <n v="1.1976273784135394"/>
        <n v="1.1973006528570664"/>
        <n v="1.0742617487539876"/>
        <n v="1.058893766670429"/>
        <n v="1.0247473364453246"/>
        <n v="0.98119431690091508"/>
        <n v="0.99621721105287619"/>
        <n v="0.95591204060448198"/>
        <n v="1.0181306399536385"/>
        <n v="1.1012946818063136"/>
        <n v="1.096301909862635"/>
        <n v="1.0353123985047157"/>
        <n v="1.0323957026498627"/>
        <n v="1.1003394320721913"/>
        <n v="1.0878829755392385"/>
        <n v="1.0158253039286238"/>
        <n v="1.0117049934087767"/>
        <n v="1.1286211925337681"/>
        <n v="1.1085927897750067"/>
        <n v="0.99790682659961261"/>
        <n v="0.98867103877128004"/>
        <n v="0.99168167453872025"/>
        <n v="0.96821502599476705"/>
        <n v="0.99254476876550346"/>
        <n v="1.0417887118148765"/>
        <n v="1.0377654694349112"/>
        <n v="1.0436508206191173"/>
        <n v="1.0399130109755685"/>
        <n v="1.0794250569166468"/>
        <n v="1.0693669509667336"/>
        <n v="1.0322267151449251"/>
        <n v="1.0273267865031093"/>
        <n v="1.1006558156920045"/>
        <n v="1.0816065785449727"/>
        <n v="1.0406984012334533"/>
        <n v="1.0002152987095967"/>
        <n v="1.0193768838637089"/>
        <n v="0.98510271831983665"/>
        <n v="1.0086258386231997"/>
        <n v="1.1061700443098634"/>
        <n v="1.1022043809814845"/>
        <n v="1.0598391510285723"/>
        <n v="1.0583320600613948"/>
        <n v="1.1031489172558444"/>
        <n v="1.096210742711097"/>
        <n v="1.0537205006042254"/>
        <n v="1.0485047157362521"/>
        <n v="1.1263525620546444"/>
        <n v="1.1053852457877849"/>
        <n v="1.0171681730060345"/>
        <n v="0.99374709881768286"/>
        <n v="1.0134956175081233"/>
        <n v="0.97726838325642351"/>
        <n v="1.0120620921278978"/>
        <n v="1.0744614040357152"/>
        <n v="1.0707888485378041"/>
        <n v="1.0516888294241324"/>
        <n v="1.0489036943996941"/>
        <n v="1.1012751549572672"/>
        <n v="1.0935819020833901"/>
        <n v="1.0440706659749337"/>
        <n v="1.0392922480408486"/>
        <n v="1.1314611036780164"/>
        <n v="1.1062993200993911"/>
        <n v="1.0110535142552219"/>
        <n v="0.99599786552828173"/>
        <n v="1.016504040250038"/>
        <n v="1.0211922549169081"/>
        <n v="0.97945570971184626"/>
        <n v="1.1045509986278397"/>
        <n v="1.0885043451745693"/>
        <n v="1.0452431773136148"/>
        <n v="1.027176398841287"/>
        <n v="1.0987193169690503"/>
        <n v="1.0854550998627839"/>
        <n v="1.1102302180210397"/>
        <n v="1.0964323829852114"/>
        <n v="1.0867510291202926"/>
        <n v="1.0686080195151701"/>
        <n v="1.2544629898403483"/>
        <n v="1.0449927431059505"/>
        <n v="1.2108490566037735"/>
        <n v="1.2848693759071117"/>
        <n v="1.1933599419448475"/>
        <n v="1.3345428156748911"/>
        <n v="1.3177068214804062"/>
        <n v="1.1616110304789549"/>
        <n v="1.1331640058055152"/>
        <n v="1.280188679245283"/>
        <n v="1.2656748911465894"/>
        <n v="1.3303701015965166"/>
        <n v="1.3228592162554427"/>
        <n v="1.2824746008708272"/>
        <n v="1.2617561683599419"/>
        <n v="0.98498742503385572"/>
        <n v="0.91839814277423093"/>
        <n v="0.99694331592184171"/>
        <n v="0.8515380150899593"/>
        <n v="1.0183401044689493"/>
        <n v="1.0599729154575352"/>
        <n v="1.0471271038885663"/>
        <n v="1.0034049139098471"/>
        <n v="0.98471657960920866"/>
        <n v="1.0593538402011993"/>
        <n v="1.0501064035596825"/>
        <n v="0.90818340104468953"/>
        <n v="0.90176049526020496"/>
        <n v="1.0804023989166183"/>
        <n v="1.0631843683497775"/>
        <n v="0.97145777064019279"/>
        <n v="0.90426308489670781"/>
        <n v="0.9841959267099788"/>
        <n v="0.87772830133586388"/>
        <n v="1.0094532447623914"/>
        <n v="1.0392364406161032"/>
        <n v="1.0242718446601942"/>
        <n v="0.97963354989415297"/>
        <n v="0.96211402292138115"/>
        <n v="1.039637929775896"/>
        <n v="1.0194174757281553"/>
        <n v="0.93331630045988756"/>
        <n v="0.92645448572888534"/>
        <n v="1.0563179794145559"/>
        <n v="1.0413898824731733"/>
        <n v="1.4187307728901717"/>
        <n v="1.3096476483460722"/>
        <n v="1.3552377025784148"/>
        <n v="1.4369826519932767"/>
        <n v="1.2818178935016333"/>
        <n v="1.4242174368082205"/>
        <n v="1.4230122736354698"/>
        <n v="1.3293901240049475"/>
        <n v="1.3232057340395167"/>
        <n v="1.3606450794456251"/>
        <n v="1.3575528844629097"/>
        <n v="1.4419935936062922"/>
        <n v="1.4375059465288129"/>
        <n v="1.3573784529510642"/>
        <n v="1.3438362246677873"/>
        <n v="1.0576152587325771"/>
        <n v="1.0038372552339032"/>
        <n v="1.04209694712488"/>
        <n v="0.94701201963771786"/>
        <n v="1.0502228993849105"/>
        <n v="1.1396648044692737"/>
        <n v="1.1253315275661644"/>
        <n v="1.0920941256136787"/>
        <n v="1.0755600699734778"/>
        <n v="1.1231307488290729"/>
        <n v="1.1085153208058236"/>
        <n v="1.0188476948253484"/>
        <n v="1.011003893685458"/>
        <n v="1.1300152361604876"/>
        <n v="1.1172620055301619"/>
        <n v="1.0136286201022147"/>
        <n v="0.9759065466050133"/>
        <n v="0.96915307860793365"/>
        <n v="1.107142857142857"/>
        <n v="0.95302993429058158"/>
        <n v="1.0874908736918958"/>
        <n v="1.069116573375517"/>
        <n v="1.0769651983450961"/>
        <n v="1.0527500608420539"/>
        <n v="1.0400340715502556"/>
        <n v="1.023302506692626"/>
        <n v="1.1735215380871258"/>
        <n v="1.1608663908493551"/>
        <n v="1.0243976636651253"/>
        <n v="1.0029812606473594"/>
        <n v="1.1063634455985729"/>
        <n v="1.0252596789423984"/>
        <n v="1.0699821634665827"/>
        <n v="1.17668660161578"/>
        <n v="1.023161263246249"/>
        <n v="1.1613419368376874"/>
        <n v="1.1482268387367536"/>
        <n v="1.0909138600356729"/>
        <n v="1.074467527017102"/>
        <n v="1.1333543174902949"/>
        <n v="1.1203179099779665"/>
        <n v="1.203021718602455"/>
        <n v="1.1966740111216032"/>
        <n v="1.0909925506242786"/>
        <n v="1.076277410555031"/>
        <n v="1.6606567390525937"/>
        <n v="1.1923036417633801"/>
        <n v="1.5262548181224593"/>
        <n v="1.8238936748320238"/>
        <n v="1.6025443899151166"/>
        <n v="1.7116919771678918"/>
        <n v="1.7311961581397306"/>
        <n v="1.2888977820839562"/>
        <n v="1.2699622975335425"/>
        <n v="1.5657476251658697"/>
        <n v="1.565389557048676"/>
        <n v="1.8471049139583375"/>
        <n v="1.8437769867514795"/>
        <n v="1.6787497103860816"/>
        <n v="1.6691450597131243"/>
        <n v="1.5656697009102729"/>
        <n v="1.1275436685059572"/>
        <n v="1.4814255087337012"/>
        <n v="1.7170069939900887"/>
        <n v="1.395248304220996"/>
        <n v="1.614170737707799"/>
        <n v="1.6036973254138402"/>
        <n v="1.2320317716936702"/>
        <n v="1.2057428039222577"/>
        <n v="1.5164657505359715"/>
        <n v="1.5123185604329947"/>
        <n v="1.7358802235265174"/>
        <n v="1.7325062383579939"/>
        <n v="1.4966787333497347"/>
        <n v="1.4736934593891682"/>
        <n v="1.3309449844673813"/>
        <n v="1.3946287203126564"/>
        <n v="1.3145605772121454"/>
        <n v="1.3477803387112937"/>
        <n v="1.3533921234592645"/>
        <n v="1.410211444032468"/>
        <n v="1.399539031967131"/>
        <n v="1.4611183485319168"/>
        <n v="1.4569596151919029"/>
        <n v="1.3738350536125863"/>
        <n v="1.3639142198617096"/>
        <n v="1.4315562681631426"/>
        <n v="1.4171259645255037"/>
        <n v="1.4290009018939773"/>
        <n v="1.430453953301934"/>
        <n v="1.3727236341805085"/>
        <n v="1.0252151290774465"/>
        <n v="1.4628443732906411"/>
        <n v="1.4346274431325463"/>
        <n v="1.5279501033953706"/>
        <n v="1.4397972116603297"/>
        <n v="1.4330264825562005"/>
        <n v="1.1561270095390568"/>
        <n v="1.1331465545994264"/>
        <n v="1.4869921953171905"/>
        <n v="1.4830231472216664"/>
        <n v="1.5628710559669137"/>
        <n v="1.5443599493029152"/>
        <n v="1.575545327196318"/>
        <n v="1.5685744780201456"/>
        <n v="1.1078972892950123"/>
        <n v="0.98071366583286534"/>
        <n v="1.0736331614681707"/>
        <n v="1.1631221603961406"/>
        <n v="1.0001123079279186"/>
        <n v="1.1190566134054827"/>
        <n v="1.1251416611363521"/>
        <n v="1.0479861146561846"/>
        <n v="1.0311705549032621"/>
        <n v="1.0918678850375212"/>
        <n v="1.0876920720812699"/>
        <n v="1.1846648629332788"/>
        <n v="1.1796620552350807"/>
        <n v="1.0836081474296799"/>
        <n v="1.069345040584001"/>
        <n v="1.8255194853213046"/>
        <n v="1.0565333136138433"/>
        <n v="1.6000517636619096"/>
        <n v="1.9180655180063597"/>
        <n v="1.8094727501294092"/>
        <n v="1.7707609258300674"/>
        <n v="1.8366856466760337"/>
        <n v="1.096871995858907"/>
        <n v="1.076388375360497"/>
        <n v="1.6258226724839164"/>
        <n v="1.6228647489462398"/>
        <n v="2.0048805738371667"/>
        <n v="1.9915699179176221"/>
        <n v="1.8500332766397991"/>
        <n v="1.8450417806699699"/>
        <n v="1.66835408400602"/>
        <n v="1.1193049664796824"/>
        <n v="1.5180257217129565"/>
        <n v="1.791968805582159"/>
        <n v="1.38438910931728"/>
        <n v="1.684909016281297"/>
        <n v="1.6753659871391435"/>
        <n v="1.2265699822137091"/>
        <n v="1.1999247503078396"/>
        <n v="1.5464837871117798"/>
        <n v="1.5437816390751129"/>
        <n v="1.8137228074976055"/>
        <n v="1.8098235052674785"/>
        <n v="1.4963743330140922"/>
        <n v="1.4702763715966616"/>
        <n v="1.042188995760587"/>
        <n v="0.97338970688790616"/>
        <n v="1.0201486073756665"/>
        <n v="1.066223731595022"/>
        <n v="1.0014587227059306"/>
        <n v="1.0888681223503669"/>
        <n v="1.0792838583215572"/>
        <n v="1.0518986187719377"/>
        <n v="1.0368099557824679"/>
        <n v="1.0605483885672609"/>
        <n v="1.0518530336873775"/>
        <n v="1.1003897524729909"/>
        <n v="1.0925149291151934"/>
        <n v="1.0691297807357432"/>
        <n v="1.0545653462187172"/>
        <n v="1.6671940708664696"/>
        <n v="1.1192072282133487"/>
        <n v="1.5322896281800391"/>
        <n v="1.7886913436315945"/>
        <n v="1.3292667693716951"/>
        <n v="1.7117458466919264"/>
        <n v="1.6873881000957656"/>
        <n v="1.2225506932589416"/>
        <n v="1.1934463088645544"/>
        <n v="1.5531498521880336"/>
        <n v="1.5488195861264937"/>
        <n v="1.8088853728608902"/>
        <n v="1.8053045759253863"/>
        <n v="1.451346962568181"/>
        <n v="1.4224091268684682"/>
        <n v="1.0898540035143285"/>
        <n v="1.0659478924875805"/>
        <n v="1.1276221879948805"/>
        <n v="1.1771698809033126"/>
        <n v="1.0841052563073519"/>
        <n v="1.1663882682170206"/>
        <n v="1.1491854133674642"/>
        <n v="1.1574288999284119"/>
        <n v="1.1358005943987679"/>
        <n v="1.1910970345141767"/>
        <n v="1.1777339089311669"/>
        <n v="1.2510792459379134"/>
        <n v="1.2358287958001606"/>
        <n v="1.1627003926502808"/>
        <n v="1.1463001930711327"/>
        <n v="1.2038891139533539"/>
        <n v="0.98014931419642348"/>
        <n v="1.1717113258869147"/>
        <n v="1.4822038312402339"/>
        <n v="1.2182417964002545"/>
        <n v="1.2880375021702646"/>
        <n v="1.2669714682562649"/>
        <n v="1.1122171421957288"/>
        <n v="1.0806180913247294"/>
        <n v="1.202326523525667"/>
        <n v="1.1929509809595462"/>
        <n v="1.4926789744776896"/>
        <n v="1.4931419642340413"/>
        <n v="1.3080039354129289"/>
        <n v="1.2830024885699405"/>
        <n v="1.0402522257850706"/>
        <n v="1.0250076133493362"/>
        <n v="1.0513050176450567"/>
        <n v="1.1067302008132849"/>
        <n v="1.037081489708543"/>
        <n v="1.1321677444780824"/>
        <n v="1.1132149830714939"/>
        <n v="1.1170127008580693"/>
        <n v="1.0971642512942692"/>
        <n v="1.1340666033713702"/>
        <n v="1.1174247174103864"/>
        <n v="1.1681206671085396"/>
        <n v="1.1559930494599002"/>
        <n v="1.1251455493255469"/>
        <n v="1.1064256668398329"/>
        <n v="1.1367211131276467"/>
        <n v="0.96316857051350491"/>
        <n v="1.1240525248211808"/>
        <n v="1.2436212234440056"/>
        <n v="1.1721646916479842"/>
        <n v="1.1897797231415255"/>
        <n v="1.1763282445464576"/>
        <n v="1.0768300060496068"/>
        <n v="1.0533788833137612"/>
        <n v="1.1409558378705384"/>
        <n v="1.1370769723497385"/>
        <n v="1.2539411408846661"/>
        <n v="1.2528735632183909"/>
        <n v="1.2219849827408278"/>
        <n v="1.2092452225899435"/>
        <n v="1.4808681822434278"/>
        <n v="1.0695107119468614"/>
        <n v="1.3292169520067361"/>
        <n v="1.7951164748807185"/>
        <n v="1.5434558892319206"/>
        <n v="1.5818130788661242"/>
        <n v="1.5593600898119562"/>
        <n v="1.3170549162690615"/>
        <n v="1.2615773224810554"/>
        <n v="1.3952661614744128"/>
        <n v="1.3830105716156795"/>
        <n v="1.8125175413976986"/>
        <n v="1.8142950696978202"/>
        <n v="1.650949574328749"/>
        <n v="1.6252221910375153"/>
        <n v="1.0064995137225135"/>
        <n v="1.0025618521242023"/>
        <n v="1.0020162725051593"/>
        <n v="0.97293450672486192"/>
        <n v="0.99710605593377133"/>
        <n v="1.1010033920819793"/>
        <n v="1.0773062599331071"/>
        <n v="1.0963778257466139"/>
        <n v="1.0721351139786988"/>
        <n v="1.0973978224256944"/>
        <n v="1.0731076689517756"/>
        <n v="1.0585667860616268"/>
        <n v="1.0372654600659439"/>
        <n v="1.0916810968522428"/>
        <n v="1.0691700073534645"/>
        <n v="0.99703943814154516"/>
        <n v="0.99260940032414913"/>
        <n v="1.002182603997839"/>
        <n v="0.99362506753106428"/>
        <n v="1.0567044840626687"/>
        <n v="1.0497893030794165"/>
        <n v="1.0537871420853593"/>
        <n v="1.0478011885467315"/>
        <n v="1.0623014586709887"/>
        <n v="1.0552133981631551"/>
        <n v="1.053354943273906"/>
        <n v="1.0462020529443545"/>
        <n v="1.0617828200972448"/>
        <n v="1.0555807671528903"/>
        <n v="1.4361064268315533"/>
        <n v="1.0373805508712759"/>
        <n v="1.4705827243769909"/>
        <n v="1.9339516582349634"/>
        <n v="1.0213603147835864"/>
        <n v="1.5594903503841109"/>
        <n v="1.5350384110923738"/>
        <n v="1.3015739179314221"/>
        <n v="1.2346824058459809"/>
        <n v="1.489507213790519"/>
        <n v="1.4851039910061832"/>
        <n v="1.9689900693273374"/>
        <n v="1.9612141652613828"/>
        <n v="1.2874273936668539"/>
        <n v="1.2235338204984072"/>
        <n v="1.0643001007049344"/>
        <n v="1.0152064451158107"/>
        <n v="1.0813528029540114"/>
        <n v="1.2449144008056396"/>
        <n v="1.0401141322591474"/>
        <n v="1.1562604900973481"/>
        <n v="1.1306814367237328"/>
        <n v="1.1311513930849277"/>
        <n v="1.100453172205438"/>
        <n v="1.1687982544478013"/>
        <n v="1.1457368244377306"/>
        <n v="1.2717522658610272"/>
        <n v="1.2657771064115475"/>
        <n v="1.152467270896274"/>
        <n v="1.1227760993622022"/>
        <n v="2.2587268993839835"/>
        <n v="2.3992813141683778"/>
        <n v="1.7015400410677617"/>
        <n v="2.3484599589322381"/>
        <n v="1.0705338809034908"/>
        <n v="2.3231006160164269"/>
        <n v="2.3012320328542093"/>
        <n v="2.4186858316221769"/>
        <n v="2.4136550308008213"/>
        <n v="1.6984599589322382"/>
        <n v="1.696611909650924"/>
        <n v="2.3799794661190963"/>
        <n v="2.3737166324435317"/>
        <n v="1.4786447638603697"/>
        <n v="1.4209445585215605"/>
        <n v="1.2732200562910456"/>
        <n v="0.95434170749504854"/>
        <n v="1.1190451370791201"/>
        <n v="1.1555300740123007"/>
        <n v="1.1412488272698842"/>
        <n v="1.3523402480975713"/>
        <n v="1.3367038465547796"/>
        <n v="1.0846450536849785"/>
        <n v="1.0527467945376836"/>
        <n v="1.2175544667987075"/>
        <n v="1.1817992286041905"/>
        <n v="1.2225581152924005"/>
        <n v="1.201292609194204"/>
        <n v="1.2621703325341393"/>
        <n v="1.2399666423433753"/>
        <n v="0.77290131138125784"/>
        <n v="0.84253852780702598"/>
        <n v="0.8329664018378482"/>
        <n v="0.73451708624485501"/>
        <n v="1.0005743275581507"/>
        <n v="0.80281420503493828"/>
        <n v="0.79845888771896245"/>
        <n v="0.86819182540442241"/>
        <n v="0.85713601991002208"/>
        <n v="0.83119555853355032"/>
        <n v="0.82865894515171823"/>
        <n v="0.75413994448166932"/>
        <n v="0.75189049487891257"/>
        <n v="0.99937781181200347"/>
        <n v="0.99865990236431523"/>
        <n v="2.0122838209148215"/>
        <n v="0.99224179731695483"/>
        <n v="1.0882495555196379"/>
        <n v="1.0046872474543398"/>
        <n v="2.0793599482786487"/>
        <n v="1.9696137061580732"/>
        <n v="1.9667043801519313"/>
        <n v="1.2046225957653143"/>
        <n v="1.1472442217552934"/>
        <n v="1.2728301276870857"/>
        <n v="1.2335542266041699"/>
        <n v="1.2049458542104412"/>
        <n v="1.1501535477614353"/>
        <n v="2.2432519799579764"/>
        <n v="2.2052691126555684"/>
        <n v="0.99622413793103459"/>
        <n v="0.99163793103448294"/>
        <n v="0.99196551724137927"/>
        <n v="0.96748275862068966"/>
        <n v="1.001241379310345"/>
        <n v="1.0806379310344829"/>
        <n v="1.0600172413793103"/>
        <n v="1.0750517241379312"/>
        <n v="1.0546034482758622"/>
        <n v="1.0761206896551725"/>
        <n v="1.0562068965517242"/>
        <n v="1.0541896551724139"/>
        <n v="1.0358965517241381"/>
        <n v="1.0816206896551726"/>
        <n v="1.0630517241379309"/>
        <n v="1.0041394433008144"/>
        <n v="1.0002237536919358"/>
        <n v="1.0015662758435515"/>
        <n v="0.97482770965720933"/>
        <n v="0.99782958918822162"/>
        <n v="1.0960798353172829"/>
        <n v="1.0730779557862706"/>
        <n v="1.0912243802022734"/>
        <n v="1.0681553745636805"/>
        <n v="1.0936856708135685"/>
        <n v="1.0713774277275576"/>
        <n v="1.0578627047346281"/>
        <n v="1.0377472478295893"/>
        <n v="1.0880247024075897"/>
        <n v="1.0660297144902893"/>
        <n v="1.0055742654743933"/>
        <n v="0.99927999070955764"/>
        <n v="1.0006503309720125"/>
        <n v="0.98125653234235288"/>
        <n v="0.99872256416211824"/>
        <n v="1.1002206480083614"/>
        <n v="1.0764603414237603"/>
        <n v="1.0940425037742423"/>
        <n v="1.0699570317036349"/>
        <n v="1.0968760887237254"/>
        <n v="1.0724886772732551"/>
        <n v="1.0650795494135408"/>
        <n v="1.0448263848565789"/>
        <n v="1.0707002671002206"/>
        <n v="1.0820120083323121"/>
        <n v="1.0030878568802843"/>
        <n v="1.1402769268471999"/>
        <n v="1.2234039946085038"/>
        <n v="1.029236613160152"/>
        <n v="1.1632397990442347"/>
        <n v="1.1457787035902463"/>
        <n v="1.0995956377894864"/>
        <n v="1.0755789731650534"/>
        <n v="1.1818649675284891"/>
        <n v="1.1714250704570517"/>
        <n v="1.2373973777723319"/>
        <n v="1.2333905158681533"/>
        <n v="1.1211983825511578"/>
        <n v="1.0977821345423355"/>
        <n v="1.0289511642283122"/>
        <n v="1.0058137823437638"/>
        <n v="1.0496600041211621"/>
        <n v="1.1536163198021843"/>
        <n v="1.0205910924023431"/>
        <n v="1.1075623325777868"/>
        <n v="1.0881781519531366"/>
        <n v="1.0950516617114596"/>
        <n v="1.0724294250978776"/>
        <n v="1.1144064054634835"/>
        <n v="1.0993641635512643"/>
        <n v="1.1745900915486738"/>
        <n v="1.1701451237820493"/>
        <n v="1.1052073827676547"/>
        <n v="1.0785522946042212"/>
        <n v="1.0032335308408928"/>
        <n v="1.0000873927254295"/>
        <n v="0.99966790764336777"/>
        <n v="0.97301312638735948"/>
        <n v="1.0009088843444671"/>
        <n v="1.0907660846311151"/>
        <n v="1.0693373883557933"/>
        <n v="1.0871655043434183"/>
        <n v="1.0654921084368938"/>
        <n v="1.0891056228479541"/>
        <n v="1.0675895338472026"/>
        <n v="1.0644608742768253"/>
        <n v="1.0456889168545609"/>
        <n v="1.0872179399786761"/>
        <n v="1.0661388146050723"/>
        <n v="1.0388251242657025"/>
        <n v="1.0243108901943063"/>
        <n v="1.0476095797559875"/>
        <n v="1.1065883416177134"/>
        <n v="1.0375056484410301"/>
        <n v="1.1310799819249888"/>
        <n v="1.1110890194306371"/>
        <n v="1.1165295978309986"/>
        <n v="1.0963759602349752"/>
        <n v="1.1303389064618166"/>
        <n v="1.1121554450971531"/>
        <n v="1.167681879801175"/>
        <n v="1.1559873474920921"/>
        <n v="1.1254405784003616"/>
        <n v="1.1066967916854948"/>
        <n v="1.0049798067644362"/>
        <n v="0.99961877077401451"/>
        <n v="0.99879674525548323"/>
        <n v="0.99023100108412065"/>
        <n v="1.0017631851701831"/>
        <n v="1.0486305531397802"/>
        <n v="1.0386232859576596"/>
        <n v="1.044365551174067"/>
        <n v="1.0340485352458333"/>
        <n v="1.0441153694945138"/>
        <n v="1.0347633400445562"/>
        <n v="1.026483517792683"/>
        <n v="1.046414658263739"/>
        <n v="1.0363359106017467"/>
        <n v="0.99863229514724472"/>
        <n v="0.99522168937518396"/>
        <n v="0.99610463807759564"/>
        <n v="0.97390973147971827"/>
        <n v="1.0007617596648257"/>
        <n v="1.0867540381918595"/>
        <n v="1.0649746368657054"/>
        <n v="1.0824777964370422"/>
        <n v="1.0612870275791626"/>
        <n v="1.0841225048042797"/>
        <n v="1.062672045151573"/>
        <n v="1.0643340662384655"/>
        <n v="1.0453420127767872"/>
        <n v="1.0858884022091031"/>
        <n v="1.0654247675767385"/>
        <n v="0.94523401127174722"/>
        <n v="0.96483704974271023"/>
        <n v="0.98704799243882813"/>
        <n v="0.86624426786151865"/>
        <n v="1.0217733748731053"/>
        <n v="0.99446914271712128"/>
        <n v="0.98477263975916274"/>
        <n v="1.008873875450695"/>
        <n v="0.99658697098050197"/>
        <n v="1.0206532012461933"/>
        <n v="1.0162775230160677"/>
        <n v="0.9237756852312109"/>
        <n v="0.91490180978051594"/>
        <n v="1.0566212762978262"/>
        <n v="1.0502677915076839"/>
        <n v="1.2235171751653509"/>
        <n v="1.0094943460635801"/>
        <n v="1.3613985491785789"/>
        <n v="1.294884787710689"/>
        <n v="1.0133080861958608"/>
        <n v="1.2923511841263067"/>
        <n v="1.2757094090036269"/>
        <n v="1.0871026242799231"/>
        <n v="1.063420098143802"/>
        <n v="1.3913484104971199"/>
        <n v="1.3874013228077662"/>
        <n v="1.3404363132067421"/>
        <n v="1.3289684232984851"/>
        <n v="1.0948101130787282"/>
        <n v="1.0778216343076594"/>
        <n v="1.7488220247711361"/>
        <n v="1.0343968766828215"/>
        <n v="1.2913301023155628"/>
        <n v="1.6425125650691077"/>
        <n v="1.4498855681206246"/>
        <n v="1.7660877759827678"/>
        <n v="1.7656278047029257"/>
        <n v="1.1194915634535989"/>
        <n v="1.1127041823730031"/>
        <n v="1.3220359899479446"/>
        <n v="1.3192873810805958"/>
        <n v="1.6741383952611737"/>
        <n v="1.6703127804702924"/>
        <n v="1.535204631125471"/>
        <n v="1.5260388619637406"/>
        <n v="1.7360883569048333"/>
        <n v="1.0357194601402031"/>
        <n v="1.2812085548385657"/>
        <n v="1.6195125213146546"/>
        <n v="1.4375828903228682"/>
        <n v="1.7522373421601078"/>
        <n v="1.7523487913337124"/>
        <n v="1.1191057318309985"/>
        <n v="1.1128868679438741"/>
        <n v="1.3140637712171366"/>
        <n v="1.309672673777124"/>
        <n v="1.6578287471998394"/>
        <n v="1.6548753440993234"/>
        <n v="1.518762468376297"/>
        <n v="1.5093227233720063"/>
        <n v="1.0142351379259478"/>
        <n v="1.0372473816197079"/>
        <n v="1.0663445935978759"/>
        <n v="1.5858902492993068"/>
        <n v="0.86959728573535922"/>
        <n v="1.1450066381472193"/>
        <n v="1.1026331317303435"/>
        <n v="1.1901460392388257"/>
        <n v="1.1455966956778287"/>
        <n v="1.1660643162708364"/>
        <n v="1.1347175099572209"/>
        <n v="1.6306239858386191"/>
        <n v="1.6205930078182622"/>
        <n v="1.0178861188965922"/>
        <n v="0.97359492550523674"/>
        <n v="1.3343990775197863"/>
        <n v="1.0618218984223491"/>
        <n v="1.2638109963834583"/>
        <n v="1.4222967660778867"/>
        <n v="1.2151449237381415"/>
        <n v="1.3822265317888778"/>
        <n v="1.3789899889931339"/>
        <n v="1.1230017296504009"/>
        <n v="1.1126631374810001"/>
        <n v="1.2963336652864408"/>
        <n v="1.2974343519052363"/>
        <n v="1.4540070234289009"/>
        <n v="1.4469442842916296"/>
        <n v="1.2297552282614395"/>
        <n v="1.2286807484669009"/>
        <n v="1.4702385608134534"/>
        <n v="1.0872409073132578"/>
        <n v="1.409767305436058"/>
        <n v="1.4244427062964413"/>
        <n v="1.2071177160735238"/>
        <n v="1.4736507626124364"/>
        <n v="1.4735041063746579"/>
        <n v="1.1504790770434103"/>
        <n v="1.1349628470864295"/>
        <n v="1.4135999217833399"/>
        <n v="1.4129448572545953"/>
        <n v="1.4371822448181464"/>
        <n v="1.434513101290575"/>
        <n v="1.2565897536175206"/>
        <n v="1.2526789206100899"/>
        <n v="1.383051153434514"/>
        <n v="1.0649637013062372"/>
        <n v="1.3041095537130403"/>
        <n v="1.4232569534886719"/>
        <n v="1.4129153718198348"/>
        <n v="1.4174930046034222"/>
        <n v="1.4157393199313999"/>
        <n v="1.1303271395597736"/>
        <n v="1.1208881897074183"/>
        <n v="1.3317171925571558"/>
        <n v="1.3197895578393573"/>
        <n v="1.4668024912638136"/>
        <n v="1.4644556485409599"/>
        <n v="1.4401748526775928"/>
        <n v="1.4380085363180357"/>
        <n v="1.406751125889137"/>
        <n v="1.4508396818047897"/>
        <n v="1.2175175722883962"/>
        <n v="1.40104802390673"/>
        <n v="1.1069910349762198"/>
        <n v="1.4042468117345006"/>
        <n v="1.4036996506586978"/>
        <n v="1.4441685256113472"/>
        <n v="1.443474051938213"/>
        <n v="1.2172860810640178"/>
        <n v="1.219011742918473"/>
        <n v="1.3990066922008504"/>
        <n v="1.3982280399006692"/>
        <n v="1.2172439917504945"/>
        <n v="1.1810261374636981"/>
        <n v="1.0107130855568252"/>
        <n v="1.0561328046239666"/>
        <n v="0.96404328247866111"/>
        <n v="1.0491834128637678"/>
        <n v="1.0550709053027756"/>
        <n v="1.0173936420458363"/>
        <n v="1.0149472410780294"/>
        <n v="1.0593453861146582"/>
        <n v="1.0587136232273675"/>
        <n v="0.98964984205927808"/>
        <n v="0.98637005175078962"/>
        <n v="1.0516029303044561"/>
        <n v="1.0519120908663215"/>
        <n v="1.0582566032663485"/>
        <n v="1.0575441897977014"/>
        <n v="1.1199774241865108"/>
        <n v="0.96754726810949265"/>
        <n v="1.076844595914646"/>
        <n v="1.1289860420691602"/>
        <n v="1.0001085375648511"/>
        <n v="1.1378209998480473"/>
        <n v="1.1340981613736514"/>
        <n v="1.039334013502073"/>
        <n v="1.0256040115483969"/>
        <n v="1.0959797685979118"/>
        <n v="1.0934074283109385"/>
        <n v="1.1432044630646667"/>
        <n v="1.139687845963488"/>
        <n v="1.0704951483708511"/>
        <n v="1.0592180953828119"/>
        <n v="1.0681873038860727"/>
        <n v="0.96079915739582644"/>
        <n v="1.0513571632326157"/>
        <n v="1.0876615539903012"/>
        <n v="1.0023259386039978"/>
        <n v="1.0989182191209705"/>
        <n v="1.093575143176881"/>
        <n v="1.0333530818686503"/>
        <n v="1.0215697891295283"/>
        <n v="1.0851381300331338"/>
        <n v="1.0795975687358743"/>
        <n v="1.1070151186009258"/>
        <n v="1.1035920391459857"/>
        <n v="1.0698439865709959"/>
        <n v="1.0524323612665394"/>
        <n v="1.6384555076440612"/>
        <n v="1.4148569188553508"/>
        <n v="1.5799686397491182"/>
        <n v="1.683731869854959"/>
        <n v="1.7016072128577029"/>
        <n v="1.6712269698157585"/>
        <n v="1.6591924735397885"/>
        <n v="1.4476283810270483"/>
        <n v="1.440141121128969"/>
        <n v="1.5897687181497453"/>
        <n v="1.5874558996471972"/>
        <n v="1.7041552332418659"/>
        <n v="1.699451195609565"/>
        <n v="1.7125049000392005"/>
        <n v="1.7099568796550373"/>
        <n v="2.055568609022556"/>
        <n v="1.7709116541353385"/>
        <n v="1.7669172932330828"/>
        <n v="2.0788298872180451"/>
        <n v="2.120535714285714"/>
        <n v="2.080592105263158"/>
        <n v="2.0747180451127818"/>
        <n v="1.8829887218045114"/>
        <n v="1.8551456766917291"/>
        <n v="1.7845394736842106"/>
        <n v="1.7792528195488722"/>
        <n v="2.121828007518797"/>
        <n v="2.1117246240601504"/>
        <n v="2.1423872180451129"/>
        <n v="2.137453007518797"/>
        <n v="1.3352141718998969"/>
        <n v="1.0947605211360014"/>
        <n v="1.3800356172087356"/>
        <n v="1.3978442215765301"/>
        <n v="0.98580935420376803"/>
        <n v="1.3641390945730623"/>
        <n v="1.3972068609991566"/>
        <n v="1.2488143218670915"/>
        <n v="1.2067110319617584"/>
        <n v="1.3915081076014622"/>
        <n v="1.3886399850032807"/>
        <n v="1.4117536788827445"/>
        <n v="1.4085668759958758"/>
        <n v="1.2097666135532852"/>
        <n v="1.147099072077983"/>
        <n v="1.7754997764578146"/>
        <n v="1.0084946030529478"/>
        <n v="0.9998722616082264"/>
        <n v="1.0081752570735134"/>
        <n v="1.0450277831002108"/>
        <n v="1.7470779842881781"/>
        <n v="1.7424794021843266"/>
        <n v="1.1356581720636139"/>
        <n v="1.1031487513572207"/>
        <n v="1.1387877626620682"/>
        <n v="1.1094079325541293"/>
        <n v="1.1336782269911223"/>
        <n v="1.1014242830682761"/>
        <n v="1.1691256307083093"/>
        <n v="1.1375742479402184"/>
        <n v="1.5351107541165931"/>
        <n v="1.0804164478358924"/>
        <n v="1.4690290092372331"/>
        <n v="1.8029287281040505"/>
        <n v="1.1595044641477958"/>
        <n v="1.5924186721863511"/>
        <n v="1.5826871389292225"/>
        <n v="1.2330624980691403"/>
        <n v="1.1964842905248851"/>
        <n v="1.5073063733819396"/>
        <n v="1.4980073527140165"/>
        <n v="1.8187463313664309"/>
        <n v="1.8162748308566841"/>
        <n v="1.314158608545213"/>
        <n v="1.2895362847168588"/>
        <n v="1.1128636119425896"/>
        <n v="1.2030086729603193"/>
        <n v="1.0555299716018114"/>
        <n v="1.1832066927622995"/>
        <n v="1.1995420472279785"/>
        <n v="1.1380765983575103"/>
        <n v="1.1414280962980019"/>
        <n v="1.2051577250748331"/>
        <n v="1.2042494947169136"/>
        <n v="1.0778903471742523"/>
        <n v="1.0772891242612634"/>
        <n v="1.1868396141939774"/>
        <n v="1.1870826617545476"/>
        <n v="1.2031621766827845"/>
        <n v="1.2032261365671451"/>
        <n v="1.0475606871788254"/>
        <n v="1.1050549356038617"/>
        <n v="1.0019996129781332"/>
        <n v="1.0863703799264659"/>
        <n v="1.0985185662989958"/>
        <n v="1.056548194973016"/>
        <n v="1.0580532800103206"/>
        <n v="1.1068395364338086"/>
        <n v="1.1064310133522544"/>
        <n v="1.0336494011911672"/>
        <n v="1.0330043647466081"/>
        <n v="1.0908426326087424"/>
        <n v="1.0907136253198304"/>
        <n v="1.1052484465372294"/>
        <n v="1.104323894300028"/>
        <n v="1.2021725432179939"/>
        <n v="1.1695843949480837"/>
        <n v="1.0261705158762775"/>
        <n v="1.3324292485137395"/>
        <n v="1.3412303772499383"/>
        <n v="1.201186268869346"/>
        <n v="1.2007410755869703"/>
        <n v="1.0924152762938002"/>
        <n v="1.0878948521958303"/>
        <n v="1.0247116517355688"/>
        <n v="1.0246431604613571"/>
        <n v="1.3552505410810662"/>
        <n v="1.3551067094052218"/>
        <n v="1.3550861620229582"/>
        <n v="1.3548532916906386"/>
        <n v="1.1387760834201317"/>
        <n v="1.1228246749447026"/>
        <n v="1.1273069856168152"/>
        <n v="1.1628845951291444"/>
        <n v="1.1482673470104277"/>
        <n v="1.1637272227228574"/>
        <n v="1.1577937200837947"/>
        <n v="1.1434573478296488"/>
        <n v="1.1398527742343207"/>
        <n v="1.1368684681732537"/>
        <n v="1.135440682528351"/>
        <n v="1.1777710159514085"/>
        <n v="1.1750324762718412"/>
        <n v="1.1676945943099231"/>
        <n v="1.1639027701382143"/>
        <n v="1.4674859705935595"/>
        <n v="1.258261761570489"/>
        <n v="1.3104773015266409"/>
        <n v="1.5126817788683951"/>
        <n v="1.5327956232274673"/>
        <n v="1.4696783796286985"/>
        <n v="1.4691353058310035"/>
        <n v="1.2868033067160127"/>
        <n v="1.2791399320152061"/>
        <n v="1.3111209445461312"/>
        <n v="1.3117042460325443"/>
        <n v="1.5189975259971438"/>
        <n v="1.5169660277168775"/>
        <n v="1.5367982782549228"/>
        <n v="1.5350483737956835"/>
        <n v="1.3400647520555284"/>
        <n v="1.3824098013183332"/>
        <n v="1.2288915286609368"/>
        <n v="1.3754221694267812"/>
        <n v="1.3146297719702793"/>
        <n v="1.3421843337292991"/>
        <n v="1.341229357370787"/>
        <n v="1.386532504134349"/>
        <n v="1.385204854074954"/>
        <n v="1.22998625765728"/>
        <n v="1.2292642023618197"/>
        <n v="1.3811986117904642"/>
        <n v="1.3797079169869333"/>
        <n v="1.3358022966016818"/>
        <n v="1.3331469964828919"/>
        <n v="1.156004105371194"/>
        <n v="1.0641930768513046"/>
        <n v="1.1606692999098063"/>
        <n v="1.3710384723042952"/>
        <n v="1.1688800422977639"/>
        <n v="1.1880384412029983"/>
        <n v="1.1817870805212578"/>
        <n v="1.1496594407986813"/>
        <n v="1.1291947874226356"/>
        <n v="1.1850838179952103"/>
        <n v="1.1817248779274097"/>
        <n v="1.3793736198799491"/>
        <n v="1.3783161757845304"/>
        <n v="1.1950051317139927"/>
        <n v="1.1904332410661524"/>
        <n v="1.10096929702838"/>
        <n v="1.0216370121393403"/>
        <n v="1.028277159332696"/>
        <n v="1.0648082477617768"/>
        <n v="1.0813469425514199"/>
        <n v="1.1080103199810869"/>
        <n v="1.1073730303123746"/>
        <n v="1.067419079630372"/>
        <n v="1.0598949499933186"/>
        <n v="1.0555264321029532"/>
        <n v="1.0508495482438558"/>
        <n v="1.0834232734075468"/>
        <n v="1.0824467811732297"/>
        <n v="1.0860649418730148"/>
        <n v="1.0845128331637321"/>
        <n v="1.4299504899219024"/>
        <n v="1.22689702318066"/>
        <n v="1.2983033994158226"/>
        <n v="1.4586414766018272"/>
        <n v="1.474115965446523"/>
        <n v="1.4327885153191224"/>
        <n v="1.432498498125246"/>
        <n v="1.2554015702359498"/>
        <n v="1.2484825886106106"/>
        <n v="1.3006856835083795"/>
        <n v="1.3003956663145029"/>
        <n v="1.4676112940981501"/>
        <n v="1.4660576305595259"/>
        <n v="1.4788183870900917"/>
        <n v="1.4778447579392209"/>
        <n v="1.2245107407014191"/>
        <n v="1.1572176805747247"/>
        <n v="1.1625614891885196"/>
        <n v="1.2720741763102947"/>
        <n v="1.2659341048235837"/>
        <n v="1.2265633294404927"/>
        <n v="1.2264925505184556"/>
        <n v="1.18059241957745"/>
        <n v="1.1747708532399053"/>
        <n v="1.1672682875039813"/>
        <n v="1.166684361397176"/>
        <n v="1.2739675124747851"/>
        <n v="1.2743037123544609"/>
        <n v="1.2695084403864529"/>
        <n v="1.2685175354779348"/>
        <n v="1.3675942619738182"/>
        <n v="1.0523320529905149"/>
        <n v="1.309869091479188"/>
        <n v="1.3826761777847454"/>
        <n v="1.3214548875127381"/>
        <n v="1.3714352904287843"/>
        <n v="1.3719212981108411"/>
        <n v="1.1946539154973739"/>
        <n v="1.159598651720624"/>
        <n v="1.3174884377204672"/>
        <n v="1.3177549580622403"/>
        <n v="1.3925844634318414"/>
        <n v="1.3899819706827625"/>
        <n v="1.326064121658697"/>
        <n v="1.3255310809751508"/>
        <n v="0.98852194925493353"/>
        <n v="0.97398308497784936"/>
        <n v="0.98372935964559005"/>
        <n v="0.9719693918646799"/>
        <n v="0.90414820781312932"/>
        <n v="1.0836085380587999"/>
        <n v="1.0787756745871928"/>
        <n v="0.99927507047925901"/>
        <n v="0.99258960934353613"/>
        <n v="1.0583568264196537"/>
        <n v="1.0490132903745468"/>
        <n v="0.9689891260571889"/>
        <n v="0.96923076923076934"/>
        <n v="0.99754329440193312"/>
        <n v="0.99379782521143778"/>
        <n v="1.3671596773021297"/>
        <n v="1.0700632313394869"/>
        <n v="1.2043571480485502"/>
        <n v="1.4623700850352499"/>
        <n v="1.3851115633403592"/>
        <n v="1.3816592775637766"/>
        <n v="1.3793335271458682"/>
        <n v="1.124427647358093"/>
        <n v="1.111508830583618"/>
        <n v="1.2243622356275894"/>
        <n v="1.2220001453594012"/>
        <n v="1.4723998837124792"/>
        <n v="1.4711461588778256"/>
        <n v="1.4229413474816484"/>
        <n v="1.4163456646558616"/>
        <n v="1.3465876252910385"/>
        <n v="1.2705625918525736"/>
        <n v="1.2707442328968444"/>
        <n v="1.3248567512673592"/>
        <n v="1.3851285523208772"/>
        <n v="1.3544807543057185"/>
        <n v="1.3534074208622995"/>
        <n v="1.2740302845159268"/>
        <n v="1.2728908997836821"/>
        <n v="1.2662197196122791"/>
        <n v="1.2950015687181098"/>
        <n v="1.337290906388811"/>
        <n v="1.3358212652124375"/>
        <n v="1.3920309120031704"/>
        <n v="1.3914694760481514"/>
        <n v="1.1253713790542212"/>
        <n v="1.0216637781629117"/>
        <n v="1.0441941074523395"/>
        <n v="1.3690579351324583"/>
        <n v="1.0173310225303294"/>
        <n v="1.1340987868284229"/>
        <n v="1.1262998266897746"/>
        <n v="1.134191631591978"/>
        <n v="1.1103614756127753"/>
        <n v="1.0527358256994306"/>
        <n v="1.0432966080713049"/>
        <n v="1.3879982668977469"/>
        <n v="1.3943736073285466"/>
        <n v="1.0245110175786085"/>
        <n v="1.0233968804159443"/>
        <n v="1.542887831824459"/>
        <n v="1.5454963940463404"/>
        <n v="1.5257020101273593"/>
        <n v="1.5366988900823488"/>
        <n v="1.0077745383867833"/>
        <n v="1.5522479668559155"/>
        <n v="1.5509692598844049"/>
        <n v="1.5551122704720985"/>
        <n v="1.553680118664007"/>
        <n v="1.535010996879955"/>
        <n v="1.5326581760523761"/>
        <n v="1.5511738529998464"/>
        <n v="1.5478492148739196"/>
        <n v="1.2547184287248734"/>
        <n v="1.18664006956165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">
  <r>
    <s v="403.gcc-16B"/>
    <x v="0"/>
    <x v="0"/>
    <x v="0"/>
    <n v="1"/>
    <x v="0"/>
  </r>
  <r>
    <s v="403.gcc-16B"/>
    <x v="1"/>
    <x v="1"/>
    <x v="1"/>
    <n v="1"/>
    <x v="0"/>
  </r>
  <r>
    <s v="403.gcc-16B"/>
    <x v="2"/>
    <x v="2"/>
    <x v="2"/>
    <n v="1"/>
    <x v="0"/>
  </r>
  <r>
    <s v="429.mcf-184B"/>
    <x v="0"/>
    <x v="3"/>
    <x v="3"/>
    <n v="1"/>
    <x v="0"/>
  </r>
  <r>
    <s v="429.mcf-184B"/>
    <x v="1"/>
    <x v="4"/>
    <x v="4"/>
    <n v="1"/>
    <x v="0"/>
  </r>
  <r>
    <s v="429.mcf-184B"/>
    <x v="2"/>
    <x v="5"/>
    <x v="5"/>
    <n v="1"/>
    <x v="0"/>
  </r>
  <r>
    <s v="429.mcf-22B"/>
    <x v="0"/>
    <x v="6"/>
    <x v="6"/>
    <n v="1"/>
    <x v="0"/>
  </r>
  <r>
    <s v="429.mcf-22B"/>
    <x v="1"/>
    <x v="7"/>
    <x v="7"/>
    <n v="1"/>
    <x v="0"/>
  </r>
  <r>
    <s v="429.mcf-22B"/>
    <x v="2"/>
    <x v="8"/>
    <x v="8"/>
    <n v="1"/>
    <x v="0"/>
  </r>
  <r>
    <s v="429.mcf-51B"/>
    <x v="0"/>
    <x v="9"/>
    <x v="9"/>
    <n v="1"/>
    <x v="0"/>
  </r>
  <r>
    <s v="429.mcf-51B"/>
    <x v="1"/>
    <x v="10"/>
    <x v="10"/>
    <n v="1"/>
    <x v="0"/>
  </r>
  <r>
    <s v="429.mcf-51B"/>
    <x v="2"/>
    <x v="11"/>
    <x v="11"/>
    <n v="1"/>
    <x v="0"/>
  </r>
  <r>
    <s v="433.milc-274B"/>
    <x v="0"/>
    <x v="12"/>
    <x v="12"/>
    <n v="1"/>
    <x v="0"/>
  </r>
  <r>
    <s v="433.milc-274B"/>
    <x v="1"/>
    <x v="13"/>
    <x v="13"/>
    <n v="1"/>
    <x v="0"/>
  </r>
  <r>
    <s v="433.milc-274B"/>
    <x v="2"/>
    <x v="14"/>
    <x v="14"/>
    <n v="1"/>
    <x v="0"/>
  </r>
  <r>
    <s v="450.soplex-247B"/>
    <x v="0"/>
    <x v="15"/>
    <x v="15"/>
    <n v="1"/>
    <x v="0"/>
  </r>
  <r>
    <s v="450.soplex-247B"/>
    <x v="1"/>
    <x v="16"/>
    <x v="16"/>
    <n v="1"/>
    <x v="0"/>
  </r>
  <r>
    <s v="450.soplex-247B"/>
    <x v="2"/>
    <x v="17"/>
    <x v="17"/>
    <n v="1"/>
    <x v="0"/>
  </r>
  <r>
    <s v="450.soplex-92B"/>
    <x v="0"/>
    <x v="18"/>
    <x v="18"/>
    <n v="1"/>
    <x v="0"/>
  </r>
  <r>
    <s v="450.soplex-92B"/>
    <x v="1"/>
    <x v="19"/>
    <x v="19"/>
    <n v="1"/>
    <x v="0"/>
  </r>
  <r>
    <s v="450.soplex-92B"/>
    <x v="2"/>
    <x v="20"/>
    <x v="20"/>
    <n v="1"/>
    <x v="0"/>
  </r>
  <r>
    <s v="459.GemsFDTD-1211B"/>
    <x v="0"/>
    <x v="21"/>
    <x v="21"/>
    <n v="1"/>
    <x v="0"/>
  </r>
  <r>
    <s v="459.GemsFDTD-1211B"/>
    <x v="1"/>
    <x v="22"/>
    <x v="22"/>
    <n v="1"/>
    <x v="0"/>
  </r>
  <r>
    <s v="459.GemsFDTD-1211B"/>
    <x v="2"/>
    <x v="23"/>
    <x v="23"/>
    <n v="1"/>
    <x v="0"/>
  </r>
  <r>
    <s v="471.omnetpp-188B"/>
    <x v="0"/>
    <x v="24"/>
    <x v="24"/>
    <n v="1"/>
    <x v="0"/>
  </r>
  <r>
    <s v="471.omnetpp-188B"/>
    <x v="1"/>
    <x v="25"/>
    <x v="25"/>
    <n v="1"/>
    <x v="0"/>
  </r>
  <r>
    <s v="471.omnetpp-188B"/>
    <x v="2"/>
    <x v="26"/>
    <x v="26"/>
    <n v="1"/>
    <x v="0"/>
  </r>
  <r>
    <s v="473.astar-359B"/>
    <x v="0"/>
    <x v="27"/>
    <x v="27"/>
    <n v="1"/>
    <x v="0"/>
  </r>
  <r>
    <s v="473.astar-359B"/>
    <x v="1"/>
    <x v="28"/>
    <x v="28"/>
    <n v="1"/>
    <x v="0"/>
  </r>
  <r>
    <s v="473.astar-359B"/>
    <x v="2"/>
    <x v="29"/>
    <x v="29"/>
    <n v="1"/>
    <x v="0"/>
  </r>
  <r>
    <s v="481.wrf-455B"/>
    <x v="0"/>
    <x v="30"/>
    <x v="30"/>
    <n v="1"/>
    <x v="0"/>
  </r>
  <r>
    <s v="481.wrf-455B"/>
    <x v="1"/>
    <x v="31"/>
    <x v="31"/>
    <n v="1"/>
    <x v="0"/>
  </r>
  <r>
    <s v="481.wrf-455B"/>
    <x v="2"/>
    <x v="32"/>
    <x v="32"/>
    <n v="1"/>
    <x v="0"/>
  </r>
  <r>
    <s v="483.xalancbmk-127B"/>
    <x v="0"/>
    <x v="33"/>
    <x v="33"/>
    <n v="1"/>
    <x v="0"/>
  </r>
  <r>
    <s v="483.xalancbmk-127B"/>
    <x v="1"/>
    <x v="34"/>
    <x v="34"/>
    <n v="1"/>
    <x v="0"/>
  </r>
  <r>
    <s v="483.xalancbmk-127B"/>
    <x v="2"/>
    <x v="35"/>
    <x v="35"/>
    <n v="1"/>
    <x v="0"/>
  </r>
  <r>
    <s v="603.bwaves_s-1740B"/>
    <x v="0"/>
    <x v="36"/>
    <x v="36"/>
    <n v="1"/>
    <x v="1"/>
  </r>
  <r>
    <s v="603.bwaves_s-1740B"/>
    <x v="1"/>
    <x v="37"/>
    <x v="14"/>
    <n v="1"/>
    <x v="1"/>
  </r>
  <r>
    <s v="603.bwaves_s-1740B"/>
    <x v="2"/>
    <x v="38"/>
    <x v="14"/>
    <n v="1"/>
    <x v="1"/>
  </r>
  <r>
    <s v="603.bwaves_s-2609B"/>
    <x v="0"/>
    <x v="39"/>
    <x v="37"/>
    <n v="1"/>
    <x v="1"/>
  </r>
  <r>
    <s v="603.bwaves_s-2609B"/>
    <x v="1"/>
    <x v="37"/>
    <x v="14"/>
    <n v="1"/>
    <x v="1"/>
  </r>
  <r>
    <s v="603.bwaves_s-2609B"/>
    <x v="2"/>
    <x v="38"/>
    <x v="14"/>
    <n v="1"/>
    <x v="1"/>
  </r>
  <r>
    <s v="603.bwaves_s-891B"/>
    <x v="0"/>
    <x v="40"/>
    <x v="38"/>
    <n v="1"/>
    <x v="1"/>
  </r>
  <r>
    <s v="603.bwaves_s-891B"/>
    <x v="1"/>
    <x v="41"/>
    <x v="39"/>
    <n v="1"/>
    <x v="1"/>
  </r>
  <r>
    <s v="603.bwaves_s-891B"/>
    <x v="2"/>
    <x v="42"/>
    <x v="14"/>
    <n v="1"/>
    <x v="1"/>
  </r>
  <r>
    <s v="605.mcf_s-1152B"/>
    <x v="0"/>
    <x v="34"/>
    <x v="40"/>
    <n v="1"/>
    <x v="1"/>
  </r>
  <r>
    <s v="605.mcf_s-1152B"/>
    <x v="1"/>
    <x v="43"/>
    <x v="41"/>
    <n v="1"/>
    <x v="1"/>
  </r>
  <r>
    <s v="605.mcf_s-1152B"/>
    <x v="2"/>
    <x v="44"/>
    <x v="42"/>
    <n v="1"/>
    <x v="1"/>
  </r>
  <r>
    <s v="605.mcf_s-472B"/>
    <x v="0"/>
    <x v="45"/>
    <x v="43"/>
    <n v="1"/>
    <x v="1"/>
  </r>
  <r>
    <s v="605.mcf_s-472B"/>
    <x v="1"/>
    <x v="46"/>
    <x v="44"/>
    <n v="1"/>
    <x v="1"/>
  </r>
  <r>
    <s v="605.mcf_s-472B"/>
    <x v="2"/>
    <x v="47"/>
    <x v="45"/>
    <n v="1"/>
    <x v="1"/>
  </r>
  <r>
    <s v="605.mcf_s-782B"/>
    <x v="0"/>
    <x v="48"/>
    <x v="46"/>
    <n v="1"/>
    <x v="1"/>
  </r>
  <r>
    <s v="605.mcf_s-782B"/>
    <x v="1"/>
    <x v="49"/>
    <x v="47"/>
    <n v="1"/>
    <x v="1"/>
  </r>
  <r>
    <s v="605.mcf_s-782B"/>
    <x v="2"/>
    <x v="50"/>
    <x v="48"/>
    <n v="1"/>
    <x v="1"/>
  </r>
  <r>
    <s v="605.mcf_s-994B"/>
    <x v="0"/>
    <x v="51"/>
    <x v="49"/>
    <n v="1"/>
    <x v="1"/>
  </r>
  <r>
    <s v="605.mcf_s-994B"/>
    <x v="1"/>
    <x v="52"/>
    <x v="50"/>
    <n v="1"/>
    <x v="1"/>
  </r>
  <r>
    <s v="605.mcf_s-994B"/>
    <x v="2"/>
    <x v="53"/>
    <x v="51"/>
    <n v="1"/>
    <x v="1"/>
  </r>
  <r>
    <s v="607.cactuBSSN_s-2421B"/>
    <x v="0"/>
    <x v="54"/>
    <x v="52"/>
    <n v="1"/>
    <x v="1"/>
  </r>
  <r>
    <s v="607.cactuBSSN_s-2421B"/>
    <x v="1"/>
    <x v="55"/>
    <x v="53"/>
    <n v="1"/>
    <x v="1"/>
  </r>
  <r>
    <s v="607.cactuBSSN_s-2421B"/>
    <x v="2"/>
    <x v="56"/>
    <x v="54"/>
    <n v="1"/>
    <x v="1"/>
  </r>
  <r>
    <s v="620.omnetpp_s-141B"/>
    <x v="0"/>
    <x v="57"/>
    <x v="55"/>
    <n v="1"/>
    <x v="1"/>
  </r>
  <r>
    <s v="620.omnetpp_s-141B"/>
    <x v="1"/>
    <x v="58"/>
    <x v="56"/>
    <n v="1"/>
    <x v="1"/>
  </r>
  <r>
    <s v="620.omnetpp_s-141B"/>
    <x v="2"/>
    <x v="59"/>
    <x v="57"/>
    <n v="1"/>
    <x v="1"/>
  </r>
  <r>
    <s v="620.omnetpp_s-874B"/>
    <x v="0"/>
    <x v="57"/>
    <x v="58"/>
    <n v="1"/>
    <x v="1"/>
  </r>
  <r>
    <s v="620.omnetpp_s-874B"/>
    <x v="1"/>
    <x v="60"/>
    <x v="59"/>
    <n v="1"/>
    <x v="1"/>
  </r>
  <r>
    <s v="620.omnetpp_s-874B"/>
    <x v="2"/>
    <x v="61"/>
    <x v="60"/>
    <n v="1"/>
    <x v="1"/>
  </r>
  <r>
    <s v="621.wrf_s-8065B"/>
    <x v="0"/>
    <x v="62"/>
    <x v="61"/>
    <n v="1"/>
    <x v="1"/>
  </r>
  <r>
    <s v="621.wrf_s-8065B"/>
    <x v="1"/>
    <x v="63"/>
    <x v="62"/>
    <n v="1"/>
    <x v="1"/>
  </r>
  <r>
    <s v="621.wrf_s-8065B"/>
    <x v="2"/>
    <x v="64"/>
    <x v="63"/>
    <n v="1"/>
    <x v="1"/>
  </r>
  <r>
    <s v="623.xalancbmk_s-10B"/>
    <x v="0"/>
    <x v="65"/>
    <x v="64"/>
    <n v="1"/>
    <x v="1"/>
  </r>
  <r>
    <s v="623.xalancbmk_s-10B"/>
    <x v="1"/>
    <x v="66"/>
    <x v="65"/>
    <n v="1"/>
    <x v="1"/>
  </r>
  <r>
    <s v="623.xalancbmk_s-10B"/>
    <x v="2"/>
    <x v="67"/>
    <x v="66"/>
    <n v="1"/>
    <x v="1"/>
  </r>
  <r>
    <s v="627.cam4_s-490B"/>
    <x v="0"/>
    <x v="68"/>
    <x v="67"/>
    <n v="1"/>
    <x v="1"/>
  </r>
  <r>
    <s v="627.cam4_s-490B"/>
    <x v="1"/>
    <x v="69"/>
    <x v="68"/>
    <n v="1"/>
    <x v="1"/>
  </r>
  <r>
    <s v="627.cam4_s-490B"/>
    <x v="2"/>
    <x v="70"/>
    <x v="69"/>
    <n v="1"/>
    <x v="1"/>
  </r>
  <r>
    <s v="654.roms_s-1390B"/>
    <x v="0"/>
    <x v="71"/>
    <x v="70"/>
    <n v="1"/>
    <x v="1"/>
  </r>
  <r>
    <s v="654.roms_s-1390B"/>
    <x v="1"/>
    <x v="72"/>
    <x v="71"/>
    <n v="1"/>
    <x v="1"/>
  </r>
  <r>
    <s v="654.roms_s-1390B"/>
    <x v="2"/>
    <x v="73"/>
    <x v="72"/>
    <n v="1"/>
    <x v="1"/>
  </r>
  <r>
    <s v="654.roms_s-523B"/>
    <x v="0"/>
    <x v="74"/>
    <x v="73"/>
    <n v="1"/>
    <x v="1"/>
  </r>
  <r>
    <s v="654.roms_s-523B"/>
    <x v="1"/>
    <x v="75"/>
    <x v="74"/>
    <n v="1"/>
    <x v="1"/>
  </r>
  <r>
    <s v="654.roms_s-523B"/>
    <x v="2"/>
    <x v="76"/>
    <x v="75"/>
    <n v="1"/>
    <x v="1"/>
  </r>
  <r>
    <s v="parsec_2.1.canneal.simlarge.prebuilt.drop_1250M.length_250M"/>
    <x v="0"/>
    <x v="77"/>
    <x v="76"/>
    <n v="1"/>
    <x v="2"/>
  </r>
  <r>
    <s v="parsec_2.1.canneal.simlarge.prebuilt.drop_1250M.length_250M"/>
    <x v="1"/>
    <x v="78"/>
    <x v="77"/>
    <n v="1"/>
    <x v="2"/>
  </r>
  <r>
    <s v="parsec_2.1.canneal.simlarge.prebuilt.drop_1250M.length_250M"/>
    <x v="2"/>
    <x v="79"/>
    <x v="78"/>
    <n v="1"/>
    <x v="2"/>
  </r>
  <r>
    <s v="parsec_2.1.canneal.simlarge.prebuilt.drop_3000M.length_250M"/>
    <x v="0"/>
    <x v="80"/>
    <x v="50"/>
    <n v="1"/>
    <x v="2"/>
  </r>
  <r>
    <s v="parsec_2.1.canneal.simlarge.prebuilt.drop_3000M.length_250M"/>
    <x v="1"/>
    <x v="81"/>
    <x v="79"/>
    <n v="1"/>
    <x v="2"/>
  </r>
  <r>
    <s v="parsec_2.1.canneal.simlarge.prebuilt.drop_3000M.length_250M"/>
    <x v="2"/>
    <x v="82"/>
    <x v="80"/>
    <n v="1"/>
    <x v="2"/>
  </r>
  <r>
    <s v="parsec_2.1.canneal.simlarge.prebuilt.drop_4500M.length_250M"/>
    <x v="0"/>
    <x v="83"/>
    <x v="81"/>
    <n v="1"/>
    <x v="2"/>
  </r>
  <r>
    <s v="parsec_2.1.canneal.simlarge.prebuilt.drop_4500M.length_250M"/>
    <x v="1"/>
    <x v="84"/>
    <x v="82"/>
    <n v="1"/>
    <x v="2"/>
  </r>
  <r>
    <s v="parsec_2.1.canneal.simlarge.prebuilt.drop_4500M.length_250M"/>
    <x v="2"/>
    <x v="85"/>
    <x v="83"/>
    <n v="1"/>
    <x v="2"/>
  </r>
  <r>
    <s v="parsec_2.1.canneal.simlarge.prebuilt.drop_4750M.length_250M"/>
    <x v="0"/>
    <x v="86"/>
    <x v="84"/>
    <n v="1"/>
    <x v="2"/>
  </r>
  <r>
    <s v="parsec_2.1.canneal.simlarge.prebuilt.drop_4750M.length_250M"/>
    <x v="1"/>
    <x v="87"/>
    <x v="85"/>
    <n v="1"/>
    <x v="2"/>
  </r>
  <r>
    <s v="parsec_2.1.canneal.simlarge.prebuilt.drop_4750M.length_250M"/>
    <x v="2"/>
    <x v="56"/>
    <x v="54"/>
    <n v="1"/>
    <x v="2"/>
  </r>
  <r>
    <s v="parsec_2.1.canneal.simlarge.prebuilt.drop_5000M.length_15M"/>
    <x v="0"/>
    <x v="88"/>
    <x v="86"/>
    <n v="1"/>
    <x v="2"/>
  </r>
  <r>
    <s v="parsec_2.1.canneal.simlarge.prebuilt.drop_5000M.length_15M"/>
    <x v="1"/>
    <x v="89"/>
    <x v="87"/>
    <n v="1"/>
    <x v="2"/>
  </r>
  <r>
    <s v="parsec_2.1.canneal.simlarge.prebuilt.drop_5000M.length_15M"/>
    <x v="2"/>
    <x v="90"/>
    <x v="88"/>
    <n v="1"/>
    <x v="2"/>
  </r>
  <r>
    <s v="parsec_2.1.canneal.simlarge.prebuilt.drop_500M.length_250M"/>
    <x v="0"/>
    <x v="91"/>
    <x v="89"/>
    <n v="1"/>
    <x v="2"/>
  </r>
  <r>
    <s v="parsec_2.1.canneal.simlarge.prebuilt.drop_500M.length_250M"/>
    <x v="1"/>
    <x v="92"/>
    <x v="90"/>
    <n v="1"/>
    <x v="2"/>
  </r>
  <r>
    <s v="parsec_2.1.canneal.simlarge.prebuilt.drop_500M.length_250M"/>
    <x v="2"/>
    <x v="93"/>
    <x v="91"/>
    <n v="1"/>
    <x v="2"/>
  </r>
  <r>
    <s v="parsec_2.1.raytrace.simlarge.prebuilt.drop_25500M.length_250M"/>
    <x v="0"/>
    <x v="25"/>
    <x v="92"/>
    <n v="1"/>
    <x v="2"/>
  </r>
  <r>
    <s v="parsec_2.1.raytrace.simlarge.prebuilt.drop_25500M.length_250M"/>
    <x v="1"/>
    <x v="94"/>
    <x v="93"/>
    <n v="1"/>
    <x v="2"/>
  </r>
  <r>
    <s v="parsec_2.1.raytrace.simlarge.prebuilt.drop_25500M.length_250M"/>
    <x v="2"/>
    <x v="38"/>
    <x v="14"/>
    <n v="1"/>
    <x v="2"/>
  </r>
  <r>
    <s v="parsec_2.1.streamcluster.simlarge.prebuilt.drop_14750M.length_250M"/>
    <x v="0"/>
    <x v="95"/>
    <x v="94"/>
    <n v="1"/>
    <x v="2"/>
  </r>
  <r>
    <s v="parsec_2.1.streamcluster.simlarge.prebuilt.drop_14750M.length_250M"/>
    <x v="1"/>
    <x v="96"/>
    <x v="95"/>
    <n v="1"/>
    <x v="2"/>
  </r>
  <r>
    <s v="parsec_2.1.streamcluster.simlarge.prebuilt.drop_14750M.length_250M"/>
    <x v="2"/>
    <x v="97"/>
    <x v="54"/>
    <n v="1"/>
    <x v="2"/>
  </r>
  <r>
    <s v="parsec_2.1.streamcluster.simlarge.prebuilt.drop_250M.length_250M"/>
    <x v="0"/>
    <x v="98"/>
    <x v="96"/>
    <n v="1"/>
    <x v="2"/>
  </r>
  <r>
    <s v="parsec_2.1.streamcluster.simlarge.prebuilt.drop_250M.length_250M"/>
    <x v="1"/>
    <x v="99"/>
    <x v="97"/>
    <n v="1"/>
    <x v="2"/>
  </r>
  <r>
    <s v="parsec_2.1.streamcluster.simlarge.prebuilt.drop_250M.length_250M"/>
    <x v="2"/>
    <x v="100"/>
    <x v="54"/>
    <n v="1"/>
    <x v="2"/>
  </r>
  <r>
    <s v="parsec_2.1.streamcluster.simlarge.prebuilt.drop_4750M.length_250M"/>
    <x v="0"/>
    <x v="101"/>
    <x v="98"/>
    <n v="1"/>
    <x v="2"/>
  </r>
  <r>
    <s v="parsec_2.1.streamcluster.simlarge.prebuilt.drop_4750M.length_250M"/>
    <x v="1"/>
    <x v="102"/>
    <x v="99"/>
    <n v="1"/>
    <x v="2"/>
  </r>
  <r>
    <s v="parsec_2.1.streamcluster.simlarge.prebuilt.drop_4750M.length_250M"/>
    <x v="2"/>
    <x v="103"/>
    <x v="54"/>
    <n v="1"/>
    <x v="2"/>
  </r>
  <r>
    <s v="parsec_2.1.streamcluster.simlarge.prebuilt.drop_6250M.length_250M"/>
    <x v="0"/>
    <x v="104"/>
    <x v="100"/>
    <n v="1"/>
    <x v="2"/>
  </r>
  <r>
    <s v="parsec_2.1.streamcluster.simlarge.prebuilt.drop_6250M.length_250M"/>
    <x v="1"/>
    <x v="105"/>
    <x v="101"/>
    <n v="1"/>
    <x v="2"/>
  </r>
  <r>
    <s v="parsec_2.1.streamcluster.simlarge.prebuilt.drop_6250M.length_250M"/>
    <x v="2"/>
    <x v="106"/>
    <x v="54"/>
    <n v="1"/>
    <x v="2"/>
  </r>
  <r>
    <s v="ligra_BC.com-lj.ungraph.gcc_6.3.0_O3.drop_26750M.length_250M"/>
    <x v="0"/>
    <x v="107"/>
    <x v="102"/>
    <n v="1"/>
    <x v="3"/>
  </r>
  <r>
    <s v="ligra_BC.com-lj.ungraph.gcc_6.3.0_O3.drop_26750M.length_250M"/>
    <x v="1"/>
    <x v="108"/>
    <x v="103"/>
    <n v="1"/>
    <x v="3"/>
  </r>
  <r>
    <s v="ligra_BC.com-lj.ungraph.gcc_6.3.0_O3.drop_26750M.length_250M"/>
    <x v="2"/>
    <x v="109"/>
    <x v="104"/>
    <n v="1"/>
    <x v="3"/>
  </r>
  <r>
    <s v="ligra_BellmanFord.com-lj.ungraph.gcc_6.3.0_O3.drop_33750M.length_250M"/>
    <x v="0"/>
    <x v="110"/>
    <x v="105"/>
    <n v="1"/>
    <x v="3"/>
  </r>
  <r>
    <s v="ligra_BellmanFord.com-lj.ungraph.gcc_6.3.0_O3.drop_33750M.length_250M"/>
    <x v="1"/>
    <x v="111"/>
    <x v="106"/>
    <n v="1"/>
    <x v="3"/>
  </r>
  <r>
    <s v="ligra_BellmanFord.com-lj.ungraph.gcc_6.3.0_O3.drop_33750M.length_250M"/>
    <x v="2"/>
    <x v="112"/>
    <x v="107"/>
    <n v="1"/>
    <x v="3"/>
  </r>
  <r>
    <s v="ligra_Components.com-lj.ungraph.gcc_6.3.0_O3.drop_22750M.length_250M"/>
    <x v="0"/>
    <x v="113"/>
    <x v="108"/>
    <n v="1"/>
    <x v="3"/>
  </r>
  <r>
    <s v="ligra_Components.com-lj.ungraph.gcc_6.3.0_O3.drop_22750M.length_250M"/>
    <x v="1"/>
    <x v="114"/>
    <x v="109"/>
    <n v="1"/>
    <x v="3"/>
  </r>
  <r>
    <s v="ligra_Components.com-lj.ungraph.gcc_6.3.0_O3.drop_22750M.length_250M"/>
    <x v="2"/>
    <x v="115"/>
    <x v="110"/>
    <n v="1"/>
    <x v="3"/>
  </r>
  <r>
    <s v="ligra_Components-Shortcut.com-lj.ungraph.gcc_6.3.0_O3.drop_22000M.length_250M"/>
    <x v="0"/>
    <x v="116"/>
    <x v="111"/>
    <n v="1"/>
    <x v="3"/>
  </r>
  <r>
    <s v="ligra_Components-Shortcut.com-lj.ungraph.gcc_6.3.0_O3.drop_22000M.length_250M"/>
    <x v="1"/>
    <x v="117"/>
    <x v="112"/>
    <n v="1"/>
    <x v="3"/>
  </r>
  <r>
    <s v="ligra_Components-Shortcut.com-lj.ungraph.gcc_6.3.0_O3.drop_22000M.length_250M"/>
    <x v="2"/>
    <x v="118"/>
    <x v="113"/>
    <n v="1"/>
    <x v="3"/>
  </r>
  <r>
    <s v="ligra_PageRank.com-lj.ungraph.gcc_6.3.0_O3.drop_60750M.length_250M"/>
    <x v="0"/>
    <x v="119"/>
    <x v="114"/>
    <n v="1"/>
    <x v="3"/>
  </r>
  <r>
    <s v="ligra_PageRank.com-lj.ungraph.gcc_6.3.0_O3.drop_60750M.length_250M"/>
    <x v="1"/>
    <x v="120"/>
    <x v="115"/>
    <n v="1"/>
    <x v="3"/>
  </r>
  <r>
    <s v="ligra_PageRank.com-lj.ungraph.gcc_6.3.0_O3.drop_60750M.length_250M"/>
    <x v="2"/>
    <x v="121"/>
    <x v="116"/>
    <n v="1"/>
    <x v="3"/>
  </r>
  <r>
    <s v="ligra_Radii.com-lj.ungraph.gcc_6.3.0_O3.drop_25000M.length_250M"/>
    <x v="0"/>
    <x v="122"/>
    <x v="117"/>
    <n v="1"/>
    <x v="3"/>
  </r>
  <r>
    <s v="ligra_Radii.com-lj.ungraph.gcc_6.3.0_O3.drop_25000M.length_250M"/>
    <x v="1"/>
    <x v="123"/>
    <x v="118"/>
    <n v="1"/>
    <x v="3"/>
  </r>
  <r>
    <s v="ligra_Radii.com-lj.ungraph.gcc_6.3.0_O3.drop_25000M.length_250M"/>
    <x v="2"/>
    <x v="124"/>
    <x v="119"/>
    <n v="1"/>
    <x v="3"/>
  </r>
  <r>
    <s v="ligra_Radii.com-lj.ungraph.gcc_6.3.0_O3.drop_32000M.length_250M"/>
    <x v="0"/>
    <x v="125"/>
    <x v="120"/>
    <n v="1"/>
    <x v="3"/>
  </r>
  <r>
    <s v="ligra_Radii.com-lj.ungraph.gcc_6.3.0_O3.drop_32000M.length_250M"/>
    <x v="1"/>
    <x v="1"/>
    <x v="121"/>
    <n v="1"/>
    <x v="3"/>
  </r>
  <r>
    <s v="ligra_Radii.com-lj.ungraph.gcc_6.3.0_O3.drop_32000M.length_250M"/>
    <x v="2"/>
    <x v="126"/>
    <x v="122"/>
    <n v="1"/>
    <x v="3"/>
  </r>
  <r>
    <s v="ligra_Radii.com-lj.ungraph.gcc_6.3.0_O3.drop_36000M.length_250M"/>
    <x v="0"/>
    <x v="127"/>
    <x v="123"/>
    <n v="1"/>
    <x v="3"/>
  </r>
  <r>
    <s v="ligra_Radii.com-lj.ungraph.gcc_6.3.0_O3.drop_36000M.length_250M"/>
    <x v="1"/>
    <x v="128"/>
    <x v="124"/>
    <n v="1"/>
    <x v="3"/>
  </r>
  <r>
    <s v="ligra_Radii.com-lj.ungraph.gcc_6.3.0_O3.drop_36000M.length_250M"/>
    <x v="2"/>
    <x v="129"/>
    <x v="125"/>
    <n v="1"/>
    <x v="3"/>
  </r>
  <r>
    <s v="secret_compute_fp_101"/>
    <x v="0"/>
    <x v="130"/>
    <x v="126"/>
    <n v="1"/>
    <x v="4"/>
  </r>
  <r>
    <s v="secret_compute_fp_101"/>
    <x v="1"/>
    <x v="131"/>
    <x v="127"/>
    <n v="1"/>
    <x v="4"/>
  </r>
  <r>
    <s v="secret_compute_fp_101"/>
    <x v="2"/>
    <x v="132"/>
    <x v="128"/>
    <n v="1"/>
    <x v="4"/>
  </r>
  <r>
    <s v="secret_compute_fp_111"/>
    <x v="0"/>
    <x v="133"/>
    <x v="129"/>
    <n v="1"/>
    <x v="4"/>
  </r>
  <r>
    <s v="secret_compute_fp_111"/>
    <x v="1"/>
    <x v="134"/>
    <x v="130"/>
    <n v="1"/>
    <x v="4"/>
  </r>
  <r>
    <s v="secret_compute_fp_111"/>
    <x v="2"/>
    <x v="135"/>
    <x v="131"/>
    <n v="1"/>
    <x v="4"/>
  </r>
  <r>
    <s v="secret_compute_fp_116"/>
    <x v="0"/>
    <x v="136"/>
    <x v="132"/>
    <n v="1"/>
    <x v="4"/>
  </r>
  <r>
    <s v="secret_compute_fp_116"/>
    <x v="1"/>
    <x v="137"/>
    <x v="133"/>
    <n v="1"/>
    <x v="4"/>
  </r>
  <r>
    <s v="secret_compute_fp_116"/>
    <x v="2"/>
    <x v="138"/>
    <x v="134"/>
    <n v="1"/>
    <x v="4"/>
  </r>
  <r>
    <s v="secret_compute_fp_14"/>
    <x v="0"/>
    <x v="139"/>
    <x v="135"/>
    <n v="1"/>
    <x v="4"/>
  </r>
  <r>
    <s v="secret_compute_fp_14"/>
    <x v="1"/>
    <x v="140"/>
    <x v="136"/>
    <n v="1"/>
    <x v="4"/>
  </r>
  <r>
    <s v="secret_compute_fp_14"/>
    <x v="2"/>
    <x v="141"/>
    <x v="137"/>
    <n v="1"/>
    <x v="4"/>
  </r>
  <r>
    <s v="secret_compute_fp_44"/>
    <x v="0"/>
    <x v="142"/>
    <x v="138"/>
    <n v="1"/>
    <x v="4"/>
  </r>
  <r>
    <s v="secret_compute_fp_44"/>
    <x v="1"/>
    <x v="143"/>
    <x v="139"/>
    <n v="1"/>
    <x v="4"/>
  </r>
  <r>
    <s v="secret_compute_fp_44"/>
    <x v="2"/>
    <x v="144"/>
    <x v="140"/>
    <n v="1"/>
    <x v="4"/>
  </r>
  <r>
    <s v="secret_compute_fp_51"/>
    <x v="0"/>
    <x v="145"/>
    <x v="141"/>
    <n v="1"/>
    <x v="4"/>
  </r>
  <r>
    <s v="secret_compute_fp_51"/>
    <x v="1"/>
    <x v="146"/>
    <x v="142"/>
    <n v="1"/>
    <x v="4"/>
  </r>
  <r>
    <s v="secret_compute_fp_51"/>
    <x v="2"/>
    <x v="147"/>
    <x v="143"/>
    <n v="1"/>
    <x v="4"/>
  </r>
  <r>
    <s v="secret_compute_fp_59"/>
    <x v="0"/>
    <x v="148"/>
    <x v="144"/>
    <n v="1"/>
    <x v="4"/>
  </r>
  <r>
    <s v="secret_compute_fp_59"/>
    <x v="1"/>
    <x v="149"/>
    <x v="145"/>
    <n v="1"/>
    <x v="4"/>
  </r>
  <r>
    <s v="secret_compute_fp_59"/>
    <x v="2"/>
    <x v="150"/>
    <x v="146"/>
    <n v="1"/>
    <x v="4"/>
  </r>
  <r>
    <s v="secret_compute_fp_94"/>
    <x v="0"/>
    <x v="69"/>
    <x v="147"/>
    <n v="1"/>
    <x v="4"/>
  </r>
  <r>
    <s v="secret_compute_fp_94"/>
    <x v="1"/>
    <x v="151"/>
    <x v="148"/>
    <n v="1"/>
    <x v="4"/>
  </r>
  <r>
    <s v="secret_compute_fp_94"/>
    <x v="2"/>
    <x v="152"/>
    <x v="149"/>
    <n v="1"/>
    <x v="4"/>
  </r>
  <r>
    <s v="secret_compute_fp_96"/>
    <x v="0"/>
    <x v="153"/>
    <x v="150"/>
    <n v="1"/>
    <x v="4"/>
  </r>
  <r>
    <s v="secret_compute_fp_96"/>
    <x v="1"/>
    <x v="154"/>
    <x v="151"/>
    <n v="1"/>
    <x v="4"/>
  </r>
  <r>
    <s v="secret_compute_fp_96"/>
    <x v="2"/>
    <x v="155"/>
    <x v="152"/>
    <n v="1"/>
    <x v="4"/>
  </r>
  <r>
    <s v="secret_compute_int_105"/>
    <x v="0"/>
    <x v="156"/>
    <x v="153"/>
    <n v="1"/>
    <x v="4"/>
  </r>
  <r>
    <s v="secret_compute_int_105"/>
    <x v="1"/>
    <x v="157"/>
    <x v="154"/>
    <n v="1"/>
    <x v="4"/>
  </r>
  <r>
    <s v="secret_compute_int_105"/>
    <x v="2"/>
    <x v="158"/>
    <x v="151"/>
    <n v="1"/>
    <x v="4"/>
  </r>
  <r>
    <s v="secret_compute_int_249"/>
    <x v="0"/>
    <x v="159"/>
    <x v="155"/>
    <n v="1"/>
    <x v="4"/>
  </r>
  <r>
    <s v="secret_compute_int_249"/>
    <x v="1"/>
    <x v="160"/>
    <x v="156"/>
    <n v="1"/>
    <x v="4"/>
  </r>
  <r>
    <s v="secret_compute_int_249"/>
    <x v="2"/>
    <x v="161"/>
    <x v="157"/>
    <n v="1"/>
    <x v="4"/>
  </r>
  <r>
    <s v="secret_compute_int_24"/>
    <x v="0"/>
    <x v="162"/>
    <x v="158"/>
    <n v="1"/>
    <x v="4"/>
  </r>
  <r>
    <s v="secret_compute_int_24"/>
    <x v="1"/>
    <x v="163"/>
    <x v="159"/>
    <n v="1"/>
    <x v="4"/>
  </r>
  <r>
    <s v="secret_compute_int_24"/>
    <x v="2"/>
    <x v="164"/>
    <x v="160"/>
    <n v="1"/>
    <x v="4"/>
  </r>
  <r>
    <s v="secret_compute_int_264"/>
    <x v="0"/>
    <x v="165"/>
    <x v="161"/>
    <n v="1"/>
    <x v="4"/>
  </r>
  <r>
    <s v="secret_compute_int_264"/>
    <x v="1"/>
    <x v="166"/>
    <x v="162"/>
    <n v="1"/>
    <x v="4"/>
  </r>
  <r>
    <s v="secret_compute_int_264"/>
    <x v="2"/>
    <x v="167"/>
    <x v="163"/>
    <n v="1"/>
    <x v="4"/>
  </r>
  <r>
    <s v="secret_compute_int_272"/>
    <x v="0"/>
    <x v="168"/>
    <x v="164"/>
    <n v="1"/>
    <x v="4"/>
  </r>
  <r>
    <s v="secret_compute_int_272"/>
    <x v="1"/>
    <x v="169"/>
    <x v="165"/>
    <n v="1"/>
    <x v="4"/>
  </r>
  <r>
    <s v="secret_compute_int_272"/>
    <x v="2"/>
    <x v="170"/>
    <x v="166"/>
    <n v="1"/>
    <x v="4"/>
  </r>
  <r>
    <s v="secret_compute_int_273"/>
    <x v="0"/>
    <x v="171"/>
    <x v="167"/>
    <n v="1"/>
    <x v="4"/>
  </r>
  <r>
    <s v="secret_compute_int_273"/>
    <x v="1"/>
    <x v="172"/>
    <x v="168"/>
    <n v="1"/>
    <x v="4"/>
  </r>
  <r>
    <s v="secret_compute_int_273"/>
    <x v="2"/>
    <x v="173"/>
    <x v="169"/>
    <n v="1"/>
    <x v="4"/>
  </r>
  <r>
    <s v="secret_compute_int_454"/>
    <x v="0"/>
    <x v="174"/>
    <x v="170"/>
    <n v="1"/>
    <x v="4"/>
  </r>
  <r>
    <s v="secret_compute_int_454"/>
    <x v="1"/>
    <x v="175"/>
    <x v="171"/>
    <n v="1"/>
    <x v="4"/>
  </r>
  <r>
    <s v="secret_compute_int_454"/>
    <x v="2"/>
    <x v="176"/>
    <x v="172"/>
    <n v="1"/>
    <x v="4"/>
  </r>
  <r>
    <s v="secret_compute_int_479"/>
    <x v="0"/>
    <x v="177"/>
    <x v="173"/>
    <n v="1"/>
    <x v="4"/>
  </r>
  <r>
    <s v="secret_compute_int_479"/>
    <x v="1"/>
    <x v="178"/>
    <x v="174"/>
    <n v="1"/>
    <x v="4"/>
  </r>
  <r>
    <s v="secret_compute_int_479"/>
    <x v="2"/>
    <x v="179"/>
    <x v="175"/>
    <n v="1"/>
    <x v="4"/>
  </r>
  <r>
    <s v="secret_compute_int_513"/>
    <x v="0"/>
    <x v="180"/>
    <x v="176"/>
    <n v="1"/>
    <x v="4"/>
  </r>
  <r>
    <s v="secret_compute_int_513"/>
    <x v="1"/>
    <x v="181"/>
    <x v="177"/>
    <n v="1"/>
    <x v="4"/>
  </r>
  <r>
    <s v="secret_compute_int_513"/>
    <x v="2"/>
    <x v="182"/>
    <x v="178"/>
    <n v="1"/>
    <x v="4"/>
  </r>
  <r>
    <s v="secret_compute_int_539"/>
    <x v="0"/>
    <x v="183"/>
    <x v="179"/>
    <n v="1"/>
    <x v="4"/>
  </r>
  <r>
    <s v="secret_compute_int_539"/>
    <x v="1"/>
    <x v="184"/>
    <x v="180"/>
    <n v="1"/>
    <x v="4"/>
  </r>
  <r>
    <s v="secret_compute_int_539"/>
    <x v="2"/>
    <x v="90"/>
    <x v="88"/>
    <n v="1"/>
    <x v="4"/>
  </r>
  <r>
    <s v="secret_compute_int_568"/>
    <x v="0"/>
    <x v="185"/>
    <x v="181"/>
    <n v="1"/>
    <x v="4"/>
  </r>
  <r>
    <s v="secret_compute_int_568"/>
    <x v="1"/>
    <x v="186"/>
    <x v="182"/>
    <n v="1"/>
    <x v="4"/>
  </r>
  <r>
    <s v="secret_compute_int_568"/>
    <x v="2"/>
    <x v="187"/>
    <x v="183"/>
    <n v="1"/>
    <x v="4"/>
  </r>
  <r>
    <s v="secret_compute_int_617"/>
    <x v="0"/>
    <x v="188"/>
    <x v="184"/>
    <n v="1"/>
    <x v="4"/>
  </r>
  <r>
    <s v="secret_compute_int_617"/>
    <x v="1"/>
    <x v="189"/>
    <x v="185"/>
    <n v="1"/>
    <x v="4"/>
  </r>
  <r>
    <s v="secret_compute_int_617"/>
    <x v="2"/>
    <x v="190"/>
    <x v="186"/>
    <n v="1"/>
    <x v="4"/>
  </r>
  <r>
    <s v="secret_compute_int_691"/>
    <x v="0"/>
    <x v="191"/>
    <x v="187"/>
    <n v="1"/>
    <x v="4"/>
  </r>
  <r>
    <s v="secret_compute_int_691"/>
    <x v="1"/>
    <x v="192"/>
    <x v="124"/>
    <n v="1"/>
    <x v="4"/>
  </r>
  <r>
    <s v="secret_compute_int_691"/>
    <x v="2"/>
    <x v="193"/>
    <x v="188"/>
    <n v="1"/>
    <x v="4"/>
  </r>
  <r>
    <s v="secret_compute_int_719"/>
    <x v="0"/>
    <x v="194"/>
    <x v="189"/>
    <n v="1"/>
    <x v="4"/>
  </r>
  <r>
    <s v="secret_compute_int_719"/>
    <x v="1"/>
    <x v="86"/>
    <x v="190"/>
    <n v="1"/>
    <x v="4"/>
  </r>
  <r>
    <s v="secret_compute_int_719"/>
    <x v="2"/>
    <x v="195"/>
    <x v="191"/>
    <n v="1"/>
    <x v="4"/>
  </r>
  <r>
    <s v="secret_compute_int_72"/>
    <x v="0"/>
    <x v="196"/>
    <x v="192"/>
    <n v="1"/>
    <x v="4"/>
  </r>
  <r>
    <s v="secret_compute_int_72"/>
    <x v="1"/>
    <x v="197"/>
    <x v="193"/>
    <n v="1"/>
    <x v="4"/>
  </r>
  <r>
    <s v="secret_compute_int_72"/>
    <x v="2"/>
    <x v="198"/>
    <x v="194"/>
    <n v="1"/>
    <x v="4"/>
  </r>
  <r>
    <s v="secret_compute_int_756"/>
    <x v="0"/>
    <x v="199"/>
    <x v="195"/>
    <n v="1"/>
    <x v="4"/>
  </r>
  <r>
    <s v="secret_compute_int_756"/>
    <x v="1"/>
    <x v="200"/>
    <x v="196"/>
    <n v="1"/>
    <x v="4"/>
  </r>
  <r>
    <s v="secret_compute_int_756"/>
    <x v="2"/>
    <x v="201"/>
    <x v="197"/>
    <n v="1"/>
    <x v="4"/>
  </r>
  <r>
    <s v="secret_compute_int_770"/>
    <x v="0"/>
    <x v="202"/>
    <x v="198"/>
    <n v="1"/>
    <x v="4"/>
  </r>
  <r>
    <s v="secret_compute_int_770"/>
    <x v="1"/>
    <x v="203"/>
    <x v="199"/>
    <n v="1"/>
    <x v="4"/>
  </r>
  <r>
    <s v="secret_compute_int_770"/>
    <x v="2"/>
    <x v="204"/>
    <x v="200"/>
    <n v="1"/>
    <x v="4"/>
  </r>
  <r>
    <s v="secret_compute_int_780"/>
    <x v="0"/>
    <x v="205"/>
    <x v="201"/>
    <n v="1"/>
    <x v="4"/>
  </r>
  <r>
    <s v="secret_compute_int_780"/>
    <x v="1"/>
    <x v="206"/>
    <x v="202"/>
    <n v="1"/>
    <x v="4"/>
  </r>
  <r>
    <s v="secret_compute_int_780"/>
    <x v="2"/>
    <x v="207"/>
    <x v="203"/>
    <n v="1"/>
    <x v="4"/>
  </r>
  <r>
    <s v="secret_compute_int_782"/>
    <x v="0"/>
    <x v="208"/>
    <x v="204"/>
    <n v="1"/>
    <x v="4"/>
  </r>
  <r>
    <s v="secret_compute_int_782"/>
    <x v="1"/>
    <x v="209"/>
    <x v="205"/>
    <n v="1"/>
    <x v="4"/>
  </r>
  <r>
    <s v="secret_compute_int_782"/>
    <x v="2"/>
    <x v="210"/>
    <x v="206"/>
    <n v="1"/>
    <x v="4"/>
  </r>
  <r>
    <s v="secret_compute_int_878"/>
    <x v="0"/>
    <x v="211"/>
    <x v="207"/>
    <n v="1"/>
    <x v="4"/>
  </r>
  <r>
    <s v="secret_compute_int_878"/>
    <x v="1"/>
    <x v="212"/>
    <x v="208"/>
    <n v="1"/>
    <x v="4"/>
  </r>
  <r>
    <s v="secret_compute_int_878"/>
    <x v="2"/>
    <x v="213"/>
    <x v="209"/>
    <n v="1"/>
    <x v="4"/>
  </r>
  <r>
    <s v="secret_compute_int_879"/>
    <x v="0"/>
    <x v="214"/>
    <x v="210"/>
    <n v="1"/>
    <x v="4"/>
  </r>
  <r>
    <s v="secret_compute_int_879"/>
    <x v="1"/>
    <x v="215"/>
    <x v="211"/>
    <n v="1"/>
    <x v="4"/>
  </r>
  <r>
    <s v="secret_compute_int_879"/>
    <x v="2"/>
    <x v="216"/>
    <x v="212"/>
    <n v="1"/>
    <x v="4"/>
  </r>
  <r>
    <s v="secret_compute_int_943"/>
    <x v="0"/>
    <x v="217"/>
    <x v="213"/>
    <n v="1"/>
    <x v="4"/>
  </r>
  <r>
    <s v="secret_compute_int_943"/>
    <x v="1"/>
    <x v="218"/>
    <x v="214"/>
    <n v="1"/>
    <x v="4"/>
  </r>
  <r>
    <s v="secret_compute_int_943"/>
    <x v="2"/>
    <x v="219"/>
    <x v="215"/>
    <n v="1"/>
    <x v="4"/>
  </r>
  <r>
    <s v="secret_compute_int_952"/>
    <x v="0"/>
    <x v="220"/>
    <x v="216"/>
    <n v="1"/>
    <x v="4"/>
  </r>
  <r>
    <s v="secret_compute_int_952"/>
    <x v="1"/>
    <x v="221"/>
    <x v="217"/>
    <n v="1"/>
    <x v="4"/>
  </r>
  <r>
    <s v="secret_compute_int_952"/>
    <x v="2"/>
    <x v="222"/>
    <x v="218"/>
    <n v="1"/>
    <x v="4"/>
  </r>
  <r>
    <s v="secret_srv612"/>
    <x v="0"/>
    <x v="223"/>
    <x v="219"/>
    <n v="1"/>
    <x v="4"/>
  </r>
  <r>
    <s v="secret_srv612"/>
    <x v="1"/>
    <x v="224"/>
    <x v="220"/>
    <n v="1"/>
    <x v="4"/>
  </r>
  <r>
    <s v="secret_srv612"/>
    <x v="2"/>
    <x v="225"/>
    <x v="56"/>
    <n v="1"/>
    <x v="4"/>
  </r>
  <r>
    <s v="410.bwaves-1963B"/>
    <x v="0"/>
    <x v="226"/>
    <x v="221"/>
    <n v="1"/>
    <x v="0"/>
  </r>
  <r>
    <s v="410.bwaves-1963B"/>
    <x v="1"/>
    <x v="227"/>
    <x v="54"/>
    <n v="1"/>
    <x v="0"/>
  </r>
  <r>
    <s v="410.bwaves-1963B"/>
    <x v="2"/>
    <x v="38"/>
    <x v="14"/>
    <n v="1"/>
    <x v="0"/>
  </r>
  <r>
    <s v="410.bwaves-2097B"/>
    <x v="0"/>
    <x v="228"/>
    <x v="222"/>
    <n v="1"/>
    <x v="0"/>
  </r>
  <r>
    <s v="410.bwaves-2097B"/>
    <x v="1"/>
    <x v="229"/>
    <x v="14"/>
    <n v="1"/>
    <x v="0"/>
  </r>
  <r>
    <s v="410.bwaves-2097B"/>
    <x v="2"/>
    <x v="38"/>
    <x v="14"/>
    <n v="1"/>
    <x v="0"/>
  </r>
  <r>
    <s v="429.mcf-217B"/>
    <x v="0"/>
    <x v="230"/>
    <x v="223"/>
    <n v="1"/>
    <x v="0"/>
  </r>
  <r>
    <s v="429.mcf-217B"/>
    <x v="1"/>
    <x v="231"/>
    <x v="224"/>
    <n v="1"/>
    <x v="0"/>
  </r>
  <r>
    <s v="429.mcf-217B"/>
    <x v="2"/>
    <x v="232"/>
    <x v="225"/>
    <n v="1"/>
    <x v="0"/>
  </r>
  <r>
    <s v="433.milc-127B"/>
    <x v="0"/>
    <x v="233"/>
    <x v="226"/>
    <n v="1"/>
    <x v="0"/>
  </r>
  <r>
    <s v="433.milc-127B"/>
    <x v="1"/>
    <x v="234"/>
    <x v="227"/>
    <n v="1"/>
    <x v="0"/>
  </r>
  <r>
    <s v="433.milc-127B"/>
    <x v="2"/>
    <x v="235"/>
    <x v="228"/>
    <n v="1"/>
    <x v="0"/>
  </r>
  <r>
    <s v="437.leslie3d-134B"/>
    <x v="0"/>
    <x v="236"/>
    <x v="229"/>
    <n v="1"/>
    <x v="0"/>
  </r>
  <r>
    <s v="437.leslie3d-134B"/>
    <x v="1"/>
    <x v="237"/>
    <x v="230"/>
    <n v="1"/>
    <x v="0"/>
  </r>
  <r>
    <s v="437.leslie3d-134B"/>
    <x v="2"/>
    <x v="238"/>
    <x v="231"/>
    <n v="1"/>
    <x v="0"/>
  </r>
  <r>
    <s v="459.GemsFDTD-1491B"/>
    <x v="0"/>
    <x v="239"/>
    <x v="232"/>
    <n v="1"/>
    <x v="0"/>
  </r>
  <r>
    <s v="459.GemsFDTD-1491B"/>
    <x v="1"/>
    <x v="240"/>
    <x v="233"/>
    <n v="1"/>
    <x v="0"/>
  </r>
  <r>
    <s v="459.GemsFDTD-1491B"/>
    <x v="2"/>
    <x v="241"/>
    <x v="234"/>
    <n v="1"/>
    <x v="0"/>
  </r>
  <r>
    <s v="462.libquantum-714B"/>
    <x v="0"/>
    <x v="62"/>
    <x v="235"/>
    <n v="1"/>
    <x v="0"/>
  </r>
  <r>
    <s v="462.libquantum-714B"/>
    <x v="1"/>
    <x v="242"/>
    <x v="88"/>
    <n v="1"/>
    <x v="0"/>
  </r>
  <r>
    <s v="462.libquantum-714B"/>
    <x v="2"/>
    <x v="38"/>
    <x v="14"/>
    <n v="1"/>
    <x v="0"/>
  </r>
  <r>
    <s v="470.lbm-1274B"/>
    <x v="0"/>
    <x v="243"/>
    <x v="236"/>
    <n v="1"/>
    <x v="0"/>
  </r>
  <r>
    <s v="470.lbm-1274B"/>
    <x v="1"/>
    <x v="244"/>
    <x v="237"/>
    <n v="1"/>
    <x v="0"/>
  </r>
  <r>
    <s v="470.lbm-1274B"/>
    <x v="2"/>
    <x v="38"/>
    <x v="14"/>
    <n v="1"/>
    <x v="0"/>
  </r>
  <r>
    <s v="482.sphinx3-234B"/>
    <x v="0"/>
    <x v="245"/>
    <x v="238"/>
    <n v="1"/>
    <x v="0"/>
  </r>
  <r>
    <s v="482.sphinx3-234B"/>
    <x v="1"/>
    <x v="246"/>
    <x v="239"/>
    <n v="1"/>
    <x v="0"/>
  </r>
  <r>
    <s v="482.sphinx3-234B"/>
    <x v="2"/>
    <x v="247"/>
    <x v="240"/>
    <n v="1"/>
    <x v="0"/>
  </r>
  <r>
    <s v="482.sphinx3-417B"/>
    <x v="0"/>
    <x v="248"/>
    <x v="241"/>
    <n v="1"/>
    <x v="0"/>
  </r>
  <r>
    <s v="482.sphinx3-417B"/>
    <x v="1"/>
    <x v="249"/>
    <x v="242"/>
    <n v="1"/>
    <x v="0"/>
  </r>
  <r>
    <s v="482.sphinx3-417B"/>
    <x v="2"/>
    <x v="250"/>
    <x v="243"/>
    <n v="1"/>
    <x v="0"/>
  </r>
  <r>
    <s v="602.gcc_s-1850B"/>
    <x v="0"/>
    <x v="251"/>
    <x v="244"/>
    <n v="1"/>
    <x v="1"/>
  </r>
  <r>
    <s v="602.gcc_s-1850B"/>
    <x v="1"/>
    <x v="252"/>
    <x v="245"/>
    <n v="1"/>
    <x v="1"/>
  </r>
  <r>
    <s v="602.gcc_s-1850B"/>
    <x v="2"/>
    <x v="23"/>
    <x v="246"/>
    <n v="1"/>
    <x v="1"/>
  </r>
  <r>
    <s v="602.gcc_s-2226B"/>
    <x v="0"/>
    <x v="253"/>
    <x v="247"/>
    <n v="1"/>
    <x v="1"/>
  </r>
  <r>
    <s v="602.gcc_s-2226B"/>
    <x v="1"/>
    <x v="254"/>
    <x v="248"/>
    <n v="1"/>
    <x v="1"/>
  </r>
  <r>
    <s v="602.gcc_s-2226B"/>
    <x v="2"/>
    <x v="255"/>
    <x v="249"/>
    <n v="1"/>
    <x v="1"/>
  </r>
  <r>
    <s v="602.gcc_s-734B"/>
    <x v="0"/>
    <x v="256"/>
    <x v="250"/>
    <n v="1"/>
    <x v="1"/>
  </r>
  <r>
    <s v="602.gcc_s-734B"/>
    <x v="1"/>
    <x v="257"/>
    <x v="251"/>
    <n v="1"/>
    <x v="1"/>
  </r>
  <r>
    <s v="602.gcc_s-734B"/>
    <x v="2"/>
    <x v="258"/>
    <x v="252"/>
    <n v="1"/>
    <x v="1"/>
  </r>
  <r>
    <s v="605.mcf_s-1536B"/>
    <x v="0"/>
    <x v="259"/>
    <x v="253"/>
    <n v="1"/>
    <x v="1"/>
  </r>
  <r>
    <s v="605.mcf_s-1536B"/>
    <x v="1"/>
    <x v="260"/>
    <x v="254"/>
    <n v="1"/>
    <x v="1"/>
  </r>
  <r>
    <s v="605.mcf_s-1536B"/>
    <x v="2"/>
    <x v="261"/>
    <x v="255"/>
    <n v="1"/>
    <x v="1"/>
  </r>
  <r>
    <s v="605.mcf_s-484B"/>
    <x v="0"/>
    <x v="262"/>
    <x v="256"/>
    <n v="1"/>
    <x v="1"/>
  </r>
  <r>
    <s v="605.mcf_s-484B"/>
    <x v="1"/>
    <x v="263"/>
    <x v="257"/>
    <n v="1"/>
    <x v="1"/>
  </r>
  <r>
    <s v="605.mcf_s-484B"/>
    <x v="2"/>
    <x v="264"/>
    <x v="258"/>
    <n v="1"/>
    <x v="1"/>
  </r>
  <r>
    <s v="619.lbm_s-2676B"/>
    <x v="0"/>
    <x v="265"/>
    <x v="259"/>
    <n v="1"/>
    <x v="1"/>
  </r>
  <r>
    <s v="619.lbm_s-2676B"/>
    <x v="1"/>
    <x v="266"/>
    <x v="260"/>
    <n v="1"/>
    <x v="1"/>
  </r>
  <r>
    <s v="619.lbm_s-2676B"/>
    <x v="2"/>
    <x v="38"/>
    <x v="14"/>
    <n v="1"/>
    <x v="1"/>
  </r>
  <r>
    <s v="619.lbm_s-4268B"/>
    <x v="0"/>
    <x v="267"/>
    <x v="261"/>
    <n v="1"/>
    <x v="1"/>
  </r>
  <r>
    <s v="619.lbm_s-4268B"/>
    <x v="1"/>
    <x v="268"/>
    <x v="262"/>
    <n v="1"/>
    <x v="1"/>
  </r>
  <r>
    <s v="619.lbm_s-4268B"/>
    <x v="2"/>
    <x v="38"/>
    <x v="14"/>
    <n v="1"/>
    <x v="1"/>
  </r>
  <r>
    <s v="649.fotonik3d_s-8225B"/>
    <x v="0"/>
    <x v="269"/>
    <x v="263"/>
    <n v="1"/>
    <x v="1"/>
  </r>
  <r>
    <s v="649.fotonik3d_s-8225B"/>
    <x v="1"/>
    <x v="270"/>
    <x v="264"/>
    <n v="1"/>
    <x v="1"/>
  </r>
  <r>
    <s v="649.fotonik3d_s-8225B"/>
    <x v="2"/>
    <x v="271"/>
    <x v="14"/>
    <n v="1"/>
    <x v="1"/>
  </r>
  <r>
    <s v="parsec_2.1.fluidanimate.simlarge.prebuilt.drop_9500M.length_250M"/>
    <x v="0"/>
    <x v="272"/>
    <x v="265"/>
    <n v="1"/>
    <x v="2"/>
  </r>
  <r>
    <s v="parsec_2.1.fluidanimate.simlarge.prebuilt.drop_9500M.length_250M"/>
    <x v="1"/>
    <x v="273"/>
    <x v="266"/>
    <n v="1"/>
    <x v="2"/>
  </r>
  <r>
    <s v="parsec_2.1.fluidanimate.simlarge.prebuilt.drop_9500M.length_250M"/>
    <x v="2"/>
    <x v="73"/>
    <x v="14"/>
    <n v="1"/>
    <x v="2"/>
  </r>
  <r>
    <s v="ligra_BC.com-lj.ungraph.gcc_6.3.0_O3.drop_15750M.length_250M"/>
    <x v="0"/>
    <x v="274"/>
    <x v="267"/>
    <n v="1"/>
    <x v="3"/>
  </r>
  <r>
    <s v="ligra_BC.com-lj.ungraph.gcc_6.3.0_O3.drop_15750M.length_250M"/>
    <x v="1"/>
    <x v="275"/>
    <x v="69"/>
    <n v="1"/>
    <x v="3"/>
  </r>
  <r>
    <s v="ligra_BC.com-lj.ungraph.gcc_6.3.0_O3.drop_15750M.length_250M"/>
    <x v="2"/>
    <x v="56"/>
    <x v="14"/>
    <n v="1"/>
    <x v="3"/>
  </r>
  <r>
    <s v="ligra_BFSCC.com-lj.ungraph.gcc_6.3.0_O3.drop_18750M.length_250M"/>
    <x v="0"/>
    <x v="276"/>
    <x v="268"/>
    <n v="1"/>
    <x v="3"/>
  </r>
  <r>
    <s v="ligra_BFSCC.com-lj.ungraph.gcc_6.3.0_O3.drop_18750M.length_250M"/>
    <x v="1"/>
    <x v="277"/>
    <x v="269"/>
    <n v="1"/>
    <x v="3"/>
  </r>
  <r>
    <s v="ligra_BFSCC.com-lj.ungraph.gcc_6.3.0_O3.drop_18750M.length_250M"/>
    <x v="2"/>
    <x v="38"/>
    <x v="14"/>
    <n v="1"/>
    <x v="3"/>
  </r>
  <r>
    <s v="ligra_BFS.com-lj.ungraph.gcc_6.3.0_O3.drop_20250M.length_250M"/>
    <x v="0"/>
    <x v="278"/>
    <x v="270"/>
    <n v="1"/>
    <x v="3"/>
  </r>
  <r>
    <s v="ligra_BFS.com-lj.ungraph.gcc_6.3.0_O3.drop_20250M.length_250M"/>
    <x v="1"/>
    <x v="279"/>
    <x v="271"/>
    <n v="1"/>
    <x v="3"/>
  </r>
  <r>
    <s v="ligra_BFS.com-lj.ungraph.gcc_6.3.0_O3.drop_20250M.length_250M"/>
    <x v="2"/>
    <x v="280"/>
    <x v="272"/>
    <n v="1"/>
    <x v="3"/>
  </r>
  <r>
    <s v="ligra_CF.com-lj.ungraph.gcc_6.3.0_O3.drop_184750M.length_250M"/>
    <x v="0"/>
    <x v="281"/>
    <x v="273"/>
    <n v="1"/>
    <x v="3"/>
  </r>
  <r>
    <s v="ligra_CF.com-lj.ungraph.gcc_6.3.0_O3.drop_184750M.length_250M"/>
    <x v="1"/>
    <x v="282"/>
    <x v="274"/>
    <n v="1"/>
    <x v="3"/>
  </r>
  <r>
    <s v="ligra_CF.com-lj.ungraph.gcc_6.3.0_O3.drop_184750M.length_250M"/>
    <x v="2"/>
    <x v="283"/>
    <x v="275"/>
    <n v="1"/>
    <x v="3"/>
  </r>
  <r>
    <s v="ligra_Components.com-lj.ungraph.gcc_6.3.0_O3.drop_15750M.length_250M"/>
    <x v="0"/>
    <x v="284"/>
    <x v="276"/>
    <n v="1"/>
    <x v="3"/>
  </r>
  <r>
    <s v="ligra_Components.com-lj.ungraph.gcc_6.3.0_O3.drop_15750M.length_250M"/>
    <x v="1"/>
    <x v="285"/>
    <x v="277"/>
    <n v="1"/>
    <x v="3"/>
  </r>
  <r>
    <s v="ligra_Components.com-lj.ungraph.gcc_6.3.0_O3.drop_15750M.length_250M"/>
    <x v="2"/>
    <x v="38"/>
    <x v="14"/>
    <n v="1"/>
    <x v="3"/>
  </r>
  <r>
    <s v="ligra_Components-Shortcut.com-lj.ungraph.gcc_6.3.0_O3.drop_21000M.length_250M"/>
    <x v="0"/>
    <x v="286"/>
    <x v="278"/>
    <n v="1"/>
    <x v="3"/>
  </r>
  <r>
    <s v="ligra_Components-Shortcut.com-lj.ungraph.gcc_6.3.0_O3.drop_21000M.length_250M"/>
    <x v="1"/>
    <x v="287"/>
    <x v="115"/>
    <n v="1"/>
    <x v="3"/>
  </r>
  <r>
    <s v="ligra_Components-Shortcut.com-lj.ungraph.gcc_6.3.0_O3.drop_21000M.length_250M"/>
    <x v="2"/>
    <x v="288"/>
    <x v="279"/>
    <n v="1"/>
    <x v="3"/>
  </r>
  <r>
    <s v="ligra_MIS.com-lj.ungraph.gcc_6.3.0_O3.drop_21250M.length_250M"/>
    <x v="0"/>
    <x v="226"/>
    <x v="280"/>
    <n v="1"/>
    <x v="3"/>
  </r>
  <r>
    <s v="ligra_MIS.com-lj.ungraph.gcc_6.3.0_O3.drop_21250M.length_250M"/>
    <x v="1"/>
    <x v="289"/>
    <x v="281"/>
    <n v="1"/>
    <x v="3"/>
  </r>
  <r>
    <s v="ligra_MIS.com-lj.ungraph.gcc_6.3.0_O3.drop_21250M.length_250M"/>
    <x v="2"/>
    <x v="290"/>
    <x v="282"/>
    <n v="1"/>
    <x v="3"/>
  </r>
  <r>
    <s v="ligra_PageRank.com-lj.ungraph.gcc_6.3.0_O3.drop_79500M.length_250M"/>
    <x v="0"/>
    <x v="291"/>
    <x v="283"/>
    <n v="1"/>
    <x v="3"/>
  </r>
  <r>
    <s v="ligra_PageRank.com-lj.ungraph.gcc_6.3.0_O3.drop_79500M.length_250M"/>
    <x v="1"/>
    <x v="292"/>
    <x v="284"/>
    <n v="1"/>
    <x v="3"/>
  </r>
  <r>
    <s v="ligra_PageRank.com-lj.ungraph.gcc_6.3.0_O3.drop_79500M.length_250M"/>
    <x v="2"/>
    <x v="293"/>
    <x v="285"/>
    <n v="1"/>
    <x v="3"/>
  </r>
  <r>
    <s v="ligra_PageRankDelta.com-lj.ungraph.gcc_6.3.0_O3.drop_52000M.length_250M"/>
    <x v="0"/>
    <x v="104"/>
    <x v="286"/>
    <n v="1"/>
    <x v="3"/>
  </r>
  <r>
    <s v="ligra_PageRankDelta.com-lj.ungraph.gcc_6.3.0_O3.drop_52000M.length_250M"/>
    <x v="1"/>
    <x v="294"/>
    <x v="287"/>
    <n v="1"/>
    <x v="3"/>
  </r>
  <r>
    <s v="ligra_PageRankDelta.com-lj.ungraph.gcc_6.3.0_O3.drop_52000M.length_250M"/>
    <x v="2"/>
    <x v="295"/>
    <x v="72"/>
    <n v="1"/>
    <x v="3"/>
  </r>
  <r>
    <s v="ligra_PageRankDelta.com-lj.ungraph.gcc_6.3.0_O3.drop_56500M.length_208M"/>
    <x v="0"/>
    <x v="296"/>
    <x v="288"/>
    <n v="1"/>
    <x v="3"/>
  </r>
  <r>
    <s v="ligra_PageRankDelta.com-lj.ungraph.gcc_6.3.0_O3.drop_56500M.length_208M"/>
    <x v="1"/>
    <x v="297"/>
    <x v="289"/>
    <n v="1"/>
    <x v="3"/>
  </r>
  <r>
    <s v="ligra_PageRankDelta.com-lj.ungraph.gcc_6.3.0_O3.drop_56500M.length_208M"/>
    <x v="2"/>
    <x v="90"/>
    <x v="54"/>
    <n v="1"/>
    <x v="3"/>
  </r>
  <r>
    <s v="ligra_Triangle.com-lj.ungraph.gcc_6.3.0_O3.drop_25000M.length_250M"/>
    <x v="0"/>
    <x v="298"/>
    <x v="290"/>
    <n v="1"/>
    <x v="3"/>
  </r>
  <r>
    <s v="ligra_Triangle.com-lj.ungraph.gcc_6.3.0_O3.drop_25000M.length_250M"/>
    <x v="1"/>
    <x v="299"/>
    <x v="291"/>
    <n v="1"/>
    <x v="3"/>
  </r>
  <r>
    <s v="ligra_Triangle.com-lj.ungraph.gcc_6.3.0_O3.drop_25000M.length_250M"/>
    <x v="2"/>
    <x v="300"/>
    <x v="292"/>
    <n v="1"/>
    <x v="3"/>
  </r>
  <r>
    <s v="ligra_Triangle.com-lj.ungraph.gcc_6.3.0_O3.drop_25250M.length_8M"/>
    <x v="0"/>
    <x v="301"/>
    <x v="293"/>
    <n v="1"/>
    <x v="3"/>
  </r>
  <r>
    <s v="ligra_Triangle.com-lj.ungraph.gcc_6.3.0_O3.drop_25250M.length_8M"/>
    <x v="1"/>
    <x v="302"/>
    <x v="294"/>
    <n v="1"/>
    <x v="3"/>
  </r>
  <r>
    <s v="ligra_Triangle.com-lj.ungraph.gcc_6.3.0_O3.drop_25250M.length_8M"/>
    <x v="2"/>
    <x v="90"/>
    <x v="295"/>
    <n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  <n v="1"/>
    <x v="0"/>
  </r>
  <r>
    <x v="0"/>
    <x v="1"/>
    <x v="1"/>
    <n v="1"/>
    <x v="0"/>
  </r>
  <r>
    <x v="0"/>
    <x v="2"/>
    <x v="2"/>
    <n v="1"/>
    <x v="0"/>
  </r>
  <r>
    <x v="0"/>
    <x v="3"/>
    <x v="3"/>
    <n v="1"/>
    <x v="0"/>
  </r>
  <r>
    <x v="0"/>
    <x v="4"/>
    <x v="4"/>
    <n v="1"/>
    <x v="0"/>
  </r>
  <r>
    <x v="0"/>
    <x v="5"/>
    <x v="5"/>
    <n v="1"/>
    <x v="0"/>
  </r>
  <r>
    <x v="1"/>
    <x v="0"/>
    <x v="6"/>
    <n v="1"/>
    <x v="0"/>
  </r>
  <r>
    <x v="1"/>
    <x v="1"/>
    <x v="7"/>
    <n v="1"/>
    <x v="0"/>
  </r>
  <r>
    <x v="1"/>
    <x v="2"/>
    <x v="8"/>
    <n v="1"/>
    <x v="0"/>
  </r>
  <r>
    <x v="1"/>
    <x v="3"/>
    <x v="9"/>
    <n v="1"/>
    <x v="0"/>
  </r>
  <r>
    <x v="1"/>
    <x v="4"/>
    <x v="10"/>
    <n v="1"/>
    <x v="0"/>
  </r>
  <r>
    <x v="1"/>
    <x v="5"/>
    <x v="11"/>
    <n v="1"/>
    <x v="0"/>
  </r>
  <r>
    <x v="2"/>
    <x v="0"/>
    <x v="12"/>
    <n v="1"/>
    <x v="0"/>
  </r>
  <r>
    <x v="2"/>
    <x v="1"/>
    <x v="13"/>
    <n v="1"/>
    <x v="0"/>
  </r>
  <r>
    <x v="2"/>
    <x v="2"/>
    <x v="14"/>
    <n v="1"/>
    <x v="0"/>
  </r>
  <r>
    <x v="2"/>
    <x v="3"/>
    <x v="15"/>
    <n v="1"/>
    <x v="0"/>
  </r>
  <r>
    <x v="2"/>
    <x v="4"/>
    <x v="16"/>
    <n v="1"/>
    <x v="0"/>
  </r>
  <r>
    <x v="2"/>
    <x v="5"/>
    <x v="17"/>
    <n v="1"/>
    <x v="0"/>
  </r>
  <r>
    <x v="3"/>
    <x v="0"/>
    <x v="18"/>
    <n v="1"/>
    <x v="0"/>
  </r>
  <r>
    <x v="3"/>
    <x v="1"/>
    <x v="19"/>
    <n v="1"/>
    <x v="0"/>
  </r>
  <r>
    <x v="3"/>
    <x v="2"/>
    <x v="20"/>
    <n v="1"/>
    <x v="0"/>
  </r>
  <r>
    <x v="3"/>
    <x v="3"/>
    <x v="21"/>
    <n v="1"/>
    <x v="0"/>
  </r>
  <r>
    <x v="3"/>
    <x v="4"/>
    <x v="22"/>
    <n v="1"/>
    <x v="0"/>
  </r>
  <r>
    <x v="3"/>
    <x v="5"/>
    <x v="23"/>
    <n v="1"/>
    <x v="0"/>
  </r>
  <r>
    <x v="4"/>
    <x v="0"/>
    <x v="24"/>
    <n v="1"/>
    <x v="0"/>
  </r>
  <r>
    <x v="4"/>
    <x v="1"/>
    <x v="25"/>
    <n v="1"/>
    <x v="0"/>
  </r>
  <r>
    <x v="4"/>
    <x v="2"/>
    <x v="26"/>
    <n v="1"/>
    <x v="0"/>
  </r>
  <r>
    <x v="4"/>
    <x v="3"/>
    <x v="27"/>
    <n v="1"/>
    <x v="0"/>
  </r>
  <r>
    <x v="4"/>
    <x v="4"/>
    <x v="28"/>
    <n v="1"/>
    <x v="0"/>
  </r>
  <r>
    <x v="4"/>
    <x v="5"/>
    <x v="29"/>
    <n v="1"/>
    <x v="0"/>
  </r>
  <r>
    <x v="5"/>
    <x v="0"/>
    <x v="30"/>
    <n v="1"/>
    <x v="0"/>
  </r>
  <r>
    <x v="5"/>
    <x v="1"/>
    <x v="31"/>
    <n v="1"/>
    <x v="0"/>
  </r>
  <r>
    <x v="5"/>
    <x v="2"/>
    <x v="32"/>
    <n v="1"/>
    <x v="0"/>
  </r>
  <r>
    <x v="5"/>
    <x v="3"/>
    <x v="33"/>
    <n v="1"/>
    <x v="0"/>
  </r>
  <r>
    <x v="5"/>
    <x v="4"/>
    <x v="34"/>
    <n v="1"/>
    <x v="0"/>
  </r>
  <r>
    <x v="5"/>
    <x v="5"/>
    <x v="35"/>
    <n v="1"/>
    <x v="0"/>
  </r>
  <r>
    <x v="6"/>
    <x v="0"/>
    <x v="36"/>
    <n v="1"/>
    <x v="0"/>
  </r>
  <r>
    <x v="6"/>
    <x v="1"/>
    <x v="37"/>
    <n v="1"/>
    <x v="0"/>
  </r>
  <r>
    <x v="6"/>
    <x v="2"/>
    <x v="38"/>
    <n v="1"/>
    <x v="0"/>
  </r>
  <r>
    <x v="6"/>
    <x v="3"/>
    <x v="39"/>
    <n v="1"/>
    <x v="0"/>
  </r>
  <r>
    <x v="6"/>
    <x v="4"/>
    <x v="40"/>
    <n v="1"/>
    <x v="0"/>
  </r>
  <r>
    <x v="6"/>
    <x v="5"/>
    <x v="41"/>
    <n v="1"/>
    <x v="0"/>
  </r>
  <r>
    <x v="7"/>
    <x v="0"/>
    <x v="42"/>
    <n v="1"/>
    <x v="0"/>
  </r>
  <r>
    <x v="7"/>
    <x v="1"/>
    <x v="43"/>
    <n v="1"/>
    <x v="0"/>
  </r>
  <r>
    <x v="7"/>
    <x v="2"/>
    <x v="44"/>
    <n v="1"/>
    <x v="0"/>
  </r>
  <r>
    <x v="7"/>
    <x v="3"/>
    <x v="45"/>
    <n v="1"/>
    <x v="0"/>
  </r>
  <r>
    <x v="7"/>
    <x v="4"/>
    <x v="46"/>
    <n v="1"/>
    <x v="0"/>
  </r>
  <r>
    <x v="7"/>
    <x v="5"/>
    <x v="47"/>
    <n v="1"/>
    <x v="0"/>
  </r>
  <r>
    <x v="8"/>
    <x v="0"/>
    <x v="48"/>
    <n v="1"/>
    <x v="0"/>
  </r>
  <r>
    <x v="8"/>
    <x v="1"/>
    <x v="49"/>
    <n v="1"/>
    <x v="0"/>
  </r>
  <r>
    <x v="8"/>
    <x v="2"/>
    <x v="50"/>
    <n v="1"/>
    <x v="0"/>
  </r>
  <r>
    <x v="8"/>
    <x v="3"/>
    <x v="51"/>
    <n v="1"/>
    <x v="0"/>
  </r>
  <r>
    <x v="8"/>
    <x v="4"/>
    <x v="52"/>
    <n v="1"/>
    <x v="0"/>
  </r>
  <r>
    <x v="8"/>
    <x v="5"/>
    <x v="53"/>
    <n v="1"/>
    <x v="0"/>
  </r>
  <r>
    <x v="9"/>
    <x v="0"/>
    <x v="54"/>
    <n v="1"/>
    <x v="0"/>
  </r>
  <r>
    <x v="9"/>
    <x v="1"/>
    <x v="55"/>
    <n v="1"/>
    <x v="0"/>
  </r>
  <r>
    <x v="9"/>
    <x v="2"/>
    <x v="56"/>
    <n v="1"/>
    <x v="0"/>
  </r>
  <r>
    <x v="9"/>
    <x v="3"/>
    <x v="57"/>
    <n v="1"/>
    <x v="0"/>
  </r>
  <r>
    <x v="9"/>
    <x v="4"/>
    <x v="58"/>
    <n v="1"/>
    <x v="0"/>
  </r>
  <r>
    <x v="9"/>
    <x v="5"/>
    <x v="59"/>
    <n v="1"/>
    <x v="0"/>
  </r>
  <r>
    <x v="10"/>
    <x v="0"/>
    <x v="60"/>
    <n v="1"/>
    <x v="0"/>
  </r>
  <r>
    <x v="10"/>
    <x v="1"/>
    <x v="61"/>
    <n v="1"/>
    <x v="0"/>
  </r>
  <r>
    <x v="10"/>
    <x v="2"/>
    <x v="62"/>
    <n v="1"/>
    <x v="0"/>
  </r>
  <r>
    <x v="10"/>
    <x v="3"/>
    <x v="63"/>
    <n v="1"/>
    <x v="0"/>
  </r>
  <r>
    <x v="10"/>
    <x v="4"/>
    <x v="64"/>
    <n v="1"/>
    <x v="0"/>
  </r>
  <r>
    <x v="10"/>
    <x v="5"/>
    <x v="65"/>
    <n v="1"/>
    <x v="0"/>
  </r>
  <r>
    <x v="11"/>
    <x v="0"/>
    <x v="66"/>
    <n v="1"/>
    <x v="0"/>
  </r>
  <r>
    <x v="11"/>
    <x v="1"/>
    <x v="67"/>
    <n v="1"/>
    <x v="0"/>
  </r>
  <r>
    <x v="11"/>
    <x v="2"/>
    <x v="68"/>
    <n v="1"/>
    <x v="0"/>
  </r>
  <r>
    <x v="11"/>
    <x v="3"/>
    <x v="69"/>
    <n v="1"/>
    <x v="0"/>
  </r>
  <r>
    <x v="11"/>
    <x v="4"/>
    <x v="70"/>
    <n v="1"/>
    <x v="0"/>
  </r>
  <r>
    <x v="11"/>
    <x v="5"/>
    <x v="71"/>
    <n v="1"/>
    <x v="0"/>
  </r>
  <r>
    <x v="12"/>
    <x v="0"/>
    <x v="72"/>
    <n v="1"/>
    <x v="1"/>
  </r>
  <r>
    <x v="12"/>
    <x v="1"/>
    <x v="73"/>
    <n v="1"/>
    <x v="1"/>
  </r>
  <r>
    <x v="12"/>
    <x v="2"/>
    <x v="74"/>
    <n v="1"/>
    <x v="1"/>
  </r>
  <r>
    <x v="12"/>
    <x v="3"/>
    <x v="75"/>
    <n v="1"/>
    <x v="1"/>
  </r>
  <r>
    <x v="12"/>
    <x v="4"/>
    <x v="76"/>
    <n v="1"/>
    <x v="1"/>
  </r>
  <r>
    <x v="12"/>
    <x v="5"/>
    <x v="77"/>
    <n v="1"/>
    <x v="1"/>
  </r>
  <r>
    <x v="13"/>
    <x v="0"/>
    <x v="78"/>
    <n v="1"/>
    <x v="1"/>
  </r>
  <r>
    <x v="13"/>
    <x v="1"/>
    <x v="79"/>
    <n v="1"/>
    <x v="1"/>
  </r>
  <r>
    <x v="13"/>
    <x v="2"/>
    <x v="80"/>
    <n v="1"/>
    <x v="1"/>
  </r>
  <r>
    <x v="13"/>
    <x v="3"/>
    <x v="81"/>
    <n v="1"/>
    <x v="1"/>
  </r>
  <r>
    <x v="13"/>
    <x v="4"/>
    <x v="82"/>
    <n v="1"/>
    <x v="1"/>
  </r>
  <r>
    <x v="13"/>
    <x v="5"/>
    <x v="83"/>
    <n v="1"/>
    <x v="1"/>
  </r>
  <r>
    <x v="14"/>
    <x v="0"/>
    <x v="84"/>
    <n v="1"/>
    <x v="1"/>
  </r>
  <r>
    <x v="14"/>
    <x v="1"/>
    <x v="85"/>
    <n v="1"/>
    <x v="1"/>
  </r>
  <r>
    <x v="14"/>
    <x v="2"/>
    <x v="86"/>
    <n v="1"/>
    <x v="1"/>
  </r>
  <r>
    <x v="14"/>
    <x v="3"/>
    <x v="87"/>
    <n v="1"/>
    <x v="1"/>
  </r>
  <r>
    <x v="14"/>
    <x v="4"/>
    <x v="88"/>
    <n v="1"/>
    <x v="1"/>
  </r>
  <r>
    <x v="14"/>
    <x v="5"/>
    <x v="89"/>
    <n v="1"/>
    <x v="1"/>
  </r>
  <r>
    <x v="15"/>
    <x v="0"/>
    <x v="90"/>
    <n v="1"/>
    <x v="1"/>
  </r>
  <r>
    <x v="15"/>
    <x v="1"/>
    <x v="91"/>
    <n v="1"/>
    <x v="1"/>
  </r>
  <r>
    <x v="15"/>
    <x v="2"/>
    <x v="92"/>
    <n v="1"/>
    <x v="1"/>
  </r>
  <r>
    <x v="15"/>
    <x v="3"/>
    <x v="93"/>
    <n v="1"/>
    <x v="1"/>
  </r>
  <r>
    <x v="15"/>
    <x v="4"/>
    <x v="94"/>
    <n v="1"/>
    <x v="1"/>
  </r>
  <r>
    <x v="15"/>
    <x v="5"/>
    <x v="95"/>
    <n v="1"/>
    <x v="1"/>
  </r>
  <r>
    <x v="16"/>
    <x v="0"/>
    <x v="96"/>
    <n v="1"/>
    <x v="1"/>
  </r>
  <r>
    <x v="16"/>
    <x v="1"/>
    <x v="97"/>
    <n v="1"/>
    <x v="1"/>
  </r>
  <r>
    <x v="16"/>
    <x v="2"/>
    <x v="98"/>
    <n v="1"/>
    <x v="1"/>
  </r>
  <r>
    <x v="16"/>
    <x v="3"/>
    <x v="99"/>
    <n v="1"/>
    <x v="1"/>
  </r>
  <r>
    <x v="16"/>
    <x v="4"/>
    <x v="100"/>
    <n v="1"/>
    <x v="1"/>
  </r>
  <r>
    <x v="16"/>
    <x v="5"/>
    <x v="101"/>
    <n v="1"/>
    <x v="1"/>
  </r>
  <r>
    <x v="17"/>
    <x v="0"/>
    <x v="102"/>
    <n v="1"/>
    <x v="1"/>
  </r>
  <r>
    <x v="17"/>
    <x v="1"/>
    <x v="103"/>
    <n v="1"/>
    <x v="1"/>
  </r>
  <r>
    <x v="17"/>
    <x v="2"/>
    <x v="104"/>
    <n v="1"/>
    <x v="1"/>
  </r>
  <r>
    <x v="17"/>
    <x v="3"/>
    <x v="105"/>
    <n v="1"/>
    <x v="1"/>
  </r>
  <r>
    <x v="17"/>
    <x v="4"/>
    <x v="106"/>
    <n v="1"/>
    <x v="1"/>
  </r>
  <r>
    <x v="17"/>
    <x v="5"/>
    <x v="107"/>
    <n v="1"/>
    <x v="1"/>
  </r>
  <r>
    <x v="18"/>
    <x v="0"/>
    <x v="108"/>
    <n v="1"/>
    <x v="1"/>
  </r>
  <r>
    <x v="18"/>
    <x v="1"/>
    <x v="109"/>
    <n v="1"/>
    <x v="1"/>
  </r>
  <r>
    <x v="18"/>
    <x v="2"/>
    <x v="110"/>
    <n v="1"/>
    <x v="1"/>
  </r>
  <r>
    <x v="18"/>
    <x v="3"/>
    <x v="111"/>
    <n v="1"/>
    <x v="1"/>
  </r>
  <r>
    <x v="18"/>
    <x v="4"/>
    <x v="112"/>
    <n v="1"/>
    <x v="1"/>
  </r>
  <r>
    <x v="18"/>
    <x v="5"/>
    <x v="113"/>
    <n v="1"/>
    <x v="1"/>
  </r>
  <r>
    <x v="19"/>
    <x v="0"/>
    <x v="114"/>
    <n v="1"/>
    <x v="1"/>
  </r>
  <r>
    <x v="19"/>
    <x v="1"/>
    <x v="115"/>
    <n v="1"/>
    <x v="1"/>
  </r>
  <r>
    <x v="19"/>
    <x v="2"/>
    <x v="116"/>
    <n v="1"/>
    <x v="1"/>
  </r>
  <r>
    <x v="19"/>
    <x v="3"/>
    <x v="117"/>
    <n v="1"/>
    <x v="1"/>
  </r>
  <r>
    <x v="19"/>
    <x v="4"/>
    <x v="118"/>
    <n v="1"/>
    <x v="1"/>
  </r>
  <r>
    <x v="19"/>
    <x v="5"/>
    <x v="119"/>
    <n v="1"/>
    <x v="1"/>
  </r>
  <r>
    <x v="20"/>
    <x v="0"/>
    <x v="120"/>
    <n v="1"/>
    <x v="1"/>
  </r>
  <r>
    <x v="20"/>
    <x v="1"/>
    <x v="121"/>
    <n v="1"/>
    <x v="1"/>
  </r>
  <r>
    <x v="20"/>
    <x v="2"/>
    <x v="122"/>
    <n v="1"/>
    <x v="1"/>
  </r>
  <r>
    <x v="20"/>
    <x v="3"/>
    <x v="123"/>
    <n v="1"/>
    <x v="1"/>
  </r>
  <r>
    <x v="20"/>
    <x v="4"/>
    <x v="124"/>
    <n v="1"/>
    <x v="1"/>
  </r>
  <r>
    <x v="20"/>
    <x v="5"/>
    <x v="125"/>
    <n v="1"/>
    <x v="1"/>
  </r>
  <r>
    <x v="21"/>
    <x v="0"/>
    <x v="126"/>
    <n v="1"/>
    <x v="1"/>
  </r>
  <r>
    <x v="21"/>
    <x v="1"/>
    <x v="127"/>
    <n v="1"/>
    <x v="1"/>
  </r>
  <r>
    <x v="21"/>
    <x v="2"/>
    <x v="128"/>
    <n v="1"/>
    <x v="1"/>
  </r>
  <r>
    <x v="21"/>
    <x v="3"/>
    <x v="129"/>
    <n v="1"/>
    <x v="1"/>
  </r>
  <r>
    <x v="21"/>
    <x v="4"/>
    <x v="130"/>
    <n v="1"/>
    <x v="1"/>
  </r>
  <r>
    <x v="21"/>
    <x v="5"/>
    <x v="131"/>
    <n v="1"/>
    <x v="1"/>
  </r>
  <r>
    <x v="22"/>
    <x v="0"/>
    <x v="132"/>
    <n v="1"/>
    <x v="1"/>
  </r>
  <r>
    <x v="22"/>
    <x v="1"/>
    <x v="133"/>
    <n v="1"/>
    <x v="1"/>
  </r>
  <r>
    <x v="22"/>
    <x v="2"/>
    <x v="134"/>
    <n v="1"/>
    <x v="1"/>
  </r>
  <r>
    <x v="22"/>
    <x v="3"/>
    <x v="135"/>
    <n v="1"/>
    <x v="1"/>
  </r>
  <r>
    <x v="22"/>
    <x v="4"/>
    <x v="136"/>
    <n v="1"/>
    <x v="1"/>
  </r>
  <r>
    <x v="22"/>
    <x v="5"/>
    <x v="137"/>
    <n v="1"/>
    <x v="1"/>
  </r>
  <r>
    <x v="23"/>
    <x v="0"/>
    <x v="138"/>
    <n v="1"/>
    <x v="1"/>
  </r>
  <r>
    <x v="23"/>
    <x v="1"/>
    <x v="139"/>
    <n v="1"/>
    <x v="1"/>
  </r>
  <r>
    <x v="23"/>
    <x v="2"/>
    <x v="140"/>
    <n v="1"/>
    <x v="1"/>
  </r>
  <r>
    <x v="23"/>
    <x v="3"/>
    <x v="141"/>
    <n v="1"/>
    <x v="1"/>
  </r>
  <r>
    <x v="23"/>
    <x v="4"/>
    <x v="142"/>
    <n v="1"/>
    <x v="1"/>
  </r>
  <r>
    <x v="23"/>
    <x v="5"/>
    <x v="143"/>
    <n v="1"/>
    <x v="1"/>
  </r>
  <r>
    <x v="24"/>
    <x v="0"/>
    <x v="144"/>
    <n v="1"/>
    <x v="1"/>
  </r>
  <r>
    <x v="24"/>
    <x v="1"/>
    <x v="145"/>
    <n v="1"/>
    <x v="1"/>
  </r>
  <r>
    <x v="24"/>
    <x v="2"/>
    <x v="146"/>
    <n v="1"/>
    <x v="1"/>
  </r>
  <r>
    <x v="24"/>
    <x v="3"/>
    <x v="147"/>
    <n v="1"/>
    <x v="1"/>
  </r>
  <r>
    <x v="24"/>
    <x v="4"/>
    <x v="148"/>
    <n v="1"/>
    <x v="1"/>
  </r>
  <r>
    <x v="24"/>
    <x v="5"/>
    <x v="149"/>
    <n v="1"/>
    <x v="1"/>
  </r>
  <r>
    <x v="25"/>
    <x v="0"/>
    <x v="150"/>
    <n v="1"/>
    <x v="1"/>
  </r>
  <r>
    <x v="25"/>
    <x v="1"/>
    <x v="151"/>
    <n v="1"/>
    <x v="1"/>
  </r>
  <r>
    <x v="25"/>
    <x v="2"/>
    <x v="152"/>
    <n v="1"/>
    <x v="1"/>
  </r>
  <r>
    <x v="25"/>
    <x v="3"/>
    <x v="153"/>
    <n v="1"/>
    <x v="1"/>
  </r>
  <r>
    <x v="25"/>
    <x v="4"/>
    <x v="154"/>
    <n v="1"/>
    <x v="1"/>
  </r>
  <r>
    <x v="25"/>
    <x v="5"/>
    <x v="155"/>
    <n v="1"/>
    <x v="1"/>
  </r>
  <r>
    <x v="26"/>
    <x v="0"/>
    <x v="156"/>
    <n v="1"/>
    <x v="1"/>
  </r>
  <r>
    <x v="26"/>
    <x v="1"/>
    <x v="157"/>
    <n v="1"/>
    <x v="1"/>
  </r>
  <r>
    <x v="26"/>
    <x v="2"/>
    <x v="158"/>
    <n v="1"/>
    <x v="1"/>
  </r>
  <r>
    <x v="26"/>
    <x v="3"/>
    <x v="159"/>
    <n v="1"/>
    <x v="1"/>
  </r>
  <r>
    <x v="26"/>
    <x v="4"/>
    <x v="160"/>
    <n v="1"/>
    <x v="1"/>
  </r>
  <r>
    <x v="26"/>
    <x v="5"/>
    <x v="161"/>
    <n v="1"/>
    <x v="1"/>
  </r>
  <r>
    <x v="27"/>
    <x v="0"/>
    <x v="162"/>
    <n v="1"/>
    <x v="2"/>
  </r>
  <r>
    <x v="27"/>
    <x v="1"/>
    <x v="163"/>
    <n v="1"/>
    <x v="2"/>
  </r>
  <r>
    <x v="27"/>
    <x v="2"/>
    <x v="164"/>
    <n v="1"/>
    <x v="2"/>
  </r>
  <r>
    <x v="27"/>
    <x v="3"/>
    <x v="165"/>
    <n v="1"/>
    <x v="2"/>
  </r>
  <r>
    <x v="27"/>
    <x v="4"/>
    <x v="166"/>
    <n v="1"/>
    <x v="2"/>
  </r>
  <r>
    <x v="27"/>
    <x v="5"/>
    <x v="167"/>
    <n v="1"/>
    <x v="2"/>
  </r>
  <r>
    <x v="28"/>
    <x v="0"/>
    <x v="168"/>
    <n v="1"/>
    <x v="2"/>
  </r>
  <r>
    <x v="28"/>
    <x v="1"/>
    <x v="169"/>
    <n v="1"/>
    <x v="2"/>
  </r>
  <r>
    <x v="28"/>
    <x v="2"/>
    <x v="170"/>
    <n v="1"/>
    <x v="2"/>
  </r>
  <r>
    <x v="28"/>
    <x v="3"/>
    <x v="171"/>
    <n v="1"/>
    <x v="2"/>
  </r>
  <r>
    <x v="28"/>
    <x v="4"/>
    <x v="172"/>
    <n v="1"/>
    <x v="2"/>
  </r>
  <r>
    <x v="28"/>
    <x v="5"/>
    <x v="173"/>
    <n v="1"/>
    <x v="2"/>
  </r>
  <r>
    <x v="29"/>
    <x v="0"/>
    <x v="174"/>
    <n v="1"/>
    <x v="2"/>
  </r>
  <r>
    <x v="29"/>
    <x v="1"/>
    <x v="175"/>
    <n v="1"/>
    <x v="2"/>
  </r>
  <r>
    <x v="29"/>
    <x v="2"/>
    <x v="176"/>
    <n v="1"/>
    <x v="2"/>
  </r>
  <r>
    <x v="29"/>
    <x v="3"/>
    <x v="177"/>
    <n v="1"/>
    <x v="2"/>
  </r>
  <r>
    <x v="29"/>
    <x v="4"/>
    <x v="178"/>
    <n v="1"/>
    <x v="2"/>
  </r>
  <r>
    <x v="29"/>
    <x v="5"/>
    <x v="179"/>
    <n v="1"/>
    <x v="2"/>
  </r>
  <r>
    <x v="30"/>
    <x v="0"/>
    <x v="180"/>
    <n v="1"/>
    <x v="2"/>
  </r>
  <r>
    <x v="30"/>
    <x v="1"/>
    <x v="181"/>
    <n v="1"/>
    <x v="2"/>
  </r>
  <r>
    <x v="30"/>
    <x v="2"/>
    <x v="182"/>
    <n v="1"/>
    <x v="2"/>
  </r>
  <r>
    <x v="30"/>
    <x v="3"/>
    <x v="183"/>
    <n v="1"/>
    <x v="2"/>
  </r>
  <r>
    <x v="30"/>
    <x v="4"/>
    <x v="184"/>
    <n v="1"/>
    <x v="2"/>
  </r>
  <r>
    <x v="30"/>
    <x v="5"/>
    <x v="185"/>
    <n v="1"/>
    <x v="2"/>
  </r>
  <r>
    <x v="31"/>
    <x v="0"/>
    <x v="186"/>
    <n v="1"/>
    <x v="2"/>
  </r>
  <r>
    <x v="31"/>
    <x v="1"/>
    <x v="187"/>
    <n v="1"/>
    <x v="2"/>
  </r>
  <r>
    <x v="31"/>
    <x v="2"/>
    <x v="188"/>
    <n v="1"/>
    <x v="2"/>
  </r>
  <r>
    <x v="31"/>
    <x v="3"/>
    <x v="189"/>
    <n v="1"/>
    <x v="2"/>
  </r>
  <r>
    <x v="31"/>
    <x v="4"/>
    <x v="190"/>
    <n v="1"/>
    <x v="2"/>
  </r>
  <r>
    <x v="31"/>
    <x v="5"/>
    <x v="191"/>
    <n v="1"/>
    <x v="2"/>
  </r>
  <r>
    <x v="32"/>
    <x v="0"/>
    <x v="192"/>
    <n v="1"/>
    <x v="2"/>
  </r>
  <r>
    <x v="32"/>
    <x v="1"/>
    <x v="193"/>
    <n v="1"/>
    <x v="2"/>
  </r>
  <r>
    <x v="32"/>
    <x v="2"/>
    <x v="194"/>
    <n v="1"/>
    <x v="2"/>
  </r>
  <r>
    <x v="32"/>
    <x v="3"/>
    <x v="195"/>
    <n v="1"/>
    <x v="2"/>
  </r>
  <r>
    <x v="32"/>
    <x v="4"/>
    <x v="196"/>
    <n v="1"/>
    <x v="2"/>
  </r>
  <r>
    <x v="32"/>
    <x v="5"/>
    <x v="197"/>
    <n v="1"/>
    <x v="2"/>
  </r>
  <r>
    <x v="33"/>
    <x v="0"/>
    <x v="198"/>
    <n v="1"/>
    <x v="2"/>
  </r>
  <r>
    <x v="33"/>
    <x v="1"/>
    <x v="199"/>
    <n v="1"/>
    <x v="2"/>
  </r>
  <r>
    <x v="33"/>
    <x v="2"/>
    <x v="200"/>
    <n v="1"/>
    <x v="2"/>
  </r>
  <r>
    <x v="33"/>
    <x v="3"/>
    <x v="201"/>
    <n v="1"/>
    <x v="2"/>
  </r>
  <r>
    <x v="33"/>
    <x v="4"/>
    <x v="202"/>
    <n v="1"/>
    <x v="2"/>
  </r>
  <r>
    <x v="33"/>
    <x v="5"/>
    <x v="203"/>
    <n v="1"/>
    <x v="2"/>
  </r>
  <r>
    <x v="34"/>
    <x v="0"/>
    <x v="204"/>
    <n v="1"/>
    <x v="2"/>
  </r>
  <r>
    <x v="34"/>
    <x v="1"/>
    <x v="205"/>
    <n v="1"/>
    <x v="2"/>
  </r>
  <r>
    <x v="34"/>
    <x v="2"/>
    <x v="206"/>
    <n v="1"/>
    <x v="2"/>
  </r>
  <r>
    <x v="34"/>
    <x v="3"/>
    <x v="207"/>
    <n v="1"/>
    <x v="2"/>
  </r>
  <r>
    <x v="34"/>
    <x v="4"/>
    <x v="208"/>
    <n v="1"/>
    <x v="2"/>
  </r>
  <r>
    <x v="34"/>
    <x v="5"/>
    <x v="209"/>
    <n v="1"/>
    <x v="2"/>
  </r>
  <r>
    <x v="35"/>
    <x v="0"/>
    <x v="210"/>
    <n v="1"/>
    <x v="2"/>
  </r>
  <r>
    <x v="35"/>
    <x v="1"/>
    <x v="211"/>
    <n v="1"/>
    <x v="2"/>
  </r>
  <r>
    <x v="35"/>
    <x v="2"/>
    <x v="212"/>
    <n v="1"/>
    <x v="2"/>
  </r>
  <r>
    <x v="35"/>
    <x v="3"/>
    <x v="213"/>
    <n v="1"/>
    <x v="2"/>
  </r>
  <r>
    <x v="35"/>
    <x v="4"/>
    <x v="214"/>
    <n v="1"/>
    <x v="2"/>
  </r>
  <r>
    <x v="35"/>
    <x v="5"/>
    <x v="215"/>
    <n v="1"/>
    <x v="2"/>
  </r>
  <r>
    <x v="36"/>
    <x v="0"/>
    <x v="216"/>
    <n v="1"/>
    <x v="2"/>
  </r>
  <r>
    <x v="36"/>
    <x v="1"/>
    <x v="217"/>
    <n v="1"/>
    <x v="2"/>
  </r>
  <r>
    <x v="36"/>
    <x v="2"/>
    <x v="218"/>
    <n v="1"/>
    <x v="2"/>
  </r>
  <r>
    <x v="36"/>
    <x v="3"/>
    <x v="219"/>
    <n v="1"/>
    <x v="2"/>
  </r>
  <r>
    <x v="36"/>
    <x v="4"/>
    <x v="220"/>
    <n v="1"/>
    <x v="2"/>
  </r>
  <r>
    <x v="36"/>
    <x v="5"/>
    <x v="221"/>
    <n v="1"/>
    <x v="2"/>
  </r>
  <r>
    <x v="37"/>
    <x v="0"/>
    <x v="222"/>
    <n v="1"/>
    <x v="2"/>
  </r>
  <r>
    <x v="37"/>
    <x v="1"/>
    <x v="223"/>
    <n v="1"/>
    <x v="2"/>
  </r>
  <r>
    <x v="37"/>
    <x v="2"/>
    <x v="224"/>
    <n v="1"/>
    <x v="2"/>
  </r>
  <r>
    <x v="37"/>
    <x v="3"/>
    <x v="225"/>
    <n v="1"/>
    <x v="2"/>
  </r>
  <r>
    <x v="37"/>
    <x v="4"/>
    <x v="226"/>
    <n v="1"/>
    <x v="2"/>
  </r>
  <r>
    <x v="37"/>
    <x v="5"/>
    <x v="227"/>
    <n v="1"/>
    <x v="2"/>
  </r>
  <r>
    <x v="38"/>
    <x v="0"/>
    <x v="228"/>
    <n v="1"/>
    <x v="3"/>
  </r>
  <r>
    <x v="38"/>
    <x v="1"/>
    <x v="229"/>
    <n v="1"/>
    <x v="3"/>
  </r>
  <r>
    <x v="38"/>
    <x v="2"/>
    <x v="230"/>
    <n v="1"/>
    <x v="3"/>
  </r>
  <r>
    <x v="38"/>
    <x v="3"/>
    <x v="231"/>
    <n v="1"/>
    <x v="3"/>
  </r>
  <r>
    <x v="38"/>
    <x v="4"/>
    <x v="232"/>
    <n v="1"/>
    <x v="3"/>
  </r>
  <r>
    <x v="38"/>
    <x v="5"/>
    <x v="233"/>
    <n v="1"/>
    <x v="3"/>
  </r>
  <r>
    <x v="39"/>
    <x v="0"/>
    <x v="234"/>
    <n v="1"/>
    <x v="3"/>
  </r>
  <r>
    <x v="39"/>
    <x v="1"/>
    <x v="235"/>
    <n v="1"/>
    <x v="3"/>
  </r>
  <r>
    <x v="39"/>
    <x v="2"/>
    <x v="236"/>
    <n v="1"/>
    <x v="3"/>
  </r>
  <r>
    <x v="39"/>
    <x v="3"/>
    <x v="237"/>
    <n v="1"/>
    <x v="3"/>
  </r>
  <r>
    <x v="39"/>
    <x v="4"/>
    <x v="238"/>
    <n v="1"/>
    <x v="3"/>
  </r>
  <r>
    <x v="39"/>
    <x v="5"/>
    <x v="239"/>
    <n v="1"/>
    <x v="3"/>
  </r>
  <r>
    <x v="40"/>
    <x v="0"/>
    <x v="240"/>
    <n v="1"/>
    <x v="3"/>
  </r>
  <r>
    <x v="40"/>
    <x v="1"/>
    <x v="241"/>
    <n v="1"/>
    <x v="3"/>
  </r>
  <r>
    <x v="40"/>
    <x v="2"/>
    <x v="242"/>
    <n v="1"/>
    <x v="3"/>
  </r>
  <r>
    <x v="40"/>
    <x v="3"/>
    <x v="243"/>
    <n v="1"/>
    <x v="3"/>
  </r>
  <r>
    <x v="40"/>
    <x v="4"/>
    <x v="244"/>
    <n v="1"/>
    <x v="3"/>
  </r>
  <r>
    <x v="40"/>
    <x v="5"/>
    <x v="245"/>
    <n v="1"/>
    <x v="3"/>
  </r>
  <r>
    <x v="41"/>
    <x v="0"/>
    <x v="246"/>
    <n v="1"/>
    <x v="3"/>
  </r>
  <r>
    <x v="41"/>
    <x v="1"/>
    <x v="247"/>
    <n v="1"/>
    <x v="3"/>
  </r>
  <r>
    <x v="41"/>
    <x v="2"/>
    <x v="248"/>
    <n v="1"/>
    <x v="3"/>
  </r>
  <r>
    <x v="41"/>
    <x v="3"/>
    <x v="249"/>
    <n v="1"/>
    <x v="3"/>
  </r>
  <r>
    <x v="41"/>
    <x v="4"/>
    <x v="250"/>
    <n v="1"/>
    <x v="3"/>
  </r>
  <r>
    <x v="41"/>
    <x v="5"/>
    <x v="251"/>
    <n v="1"/>
    <x v="3"/>
  </r>
  <r>
    <x v="42"/>
    <x v="0"/>
    <x v="252"/>
    <n v="1"/>
    <x v="3"/>
  </r>
  <r>
    <x v="42"/>
    <x v="1"/>
    <x v="253"/>
    <n v="1"/>
    <x v="3"/>
  </r>
  <r>
    <x v="42"/>
    <x v="2"/>
    <x v="254"/>
    <n v="1"/>
    <x v="3"/>
  </r>
  <r>
    <x v="42"/>
    <x v="3"/>
    <x v="255"/>
    <n v="1"/>
    <x v="3"/>
  </r>
  <r>
    <x v="42"/>
    <x v="4"/>
    <x v="256"/>
    <n v="1"/>
    <x v="3"/>
  </r>
  <r>
    <x v="42"/>
    <x v="5"/>
    <x v="257"/>
    <n v="1"/>
    <x v="3"/>
  </r>
  <r>
    <x v="43"/>
    <x v="0"/>
    <x v="258"/>
    <n v="1"/>
    <x v="3"/>
  </r>
  <r>
    <x v="43"/>
    <x v="1"/>
    <x v="259"/>
    <n v="1"/>
    <x v="3"/>
  </r>
  <r>
    <x v="43"/>
    <x v="2"/>
    <x v="260"/>
    <n v="1"/>
    <x v="3"/>
  </r>
  <r>
    <x v="43"/>
    <x v="3"/>
    <x v="261"/>
    <n v="1"/>
    <x v="3"/>
  </r>
  <r>
    <x v="43"/>
    <x v="4"/>
    <x v="262"/>
    <n v="1"/>
    <x v="3"/>
  </r>
  <r>
    <x v="43"/>
    <x v="5"/>
    <x v="263"/>
    <n v="1"/>
    <x v="3"/>
  </r>
  <r>
    <x v="44"/>
    <x v="0"/>
    <x v="264"/>
    <n v="1"/>
    <x v="3"/>
  </r>
  <r>
    <x v="44"/>
    <x v="1"/>
    <x v="265"/>
    <n v="1"/>
    <x v="3"/>
  </r>
  <r>
    <x v="44"/>
    <x v="2"/>
    <x v="266"/>
    <n v="1"/>
    <x v="3"/>
  </r>
  <r>
    <x v="44"/>
    <x v="3"/>
    <x v="267"/>
    <n v="1"/>
    <x v="3"/>
  </r>
  <r>
    <x v="44"/>
    <x v="4"/>
    <x v="268"/>
    <n v="1"/>
    <x v="3"/>
  </r>
  <r>
    <x v="44"/>
    <x v="5"/>
    <x v="269"/>
    <n v="1"/>
    <x v="3"/>
  </r>
  <r>
    <x v="45"/>
    <x v="0"/>
    <x v="270"/>
    <n v="1"/>
    <x v="3"/>
  </r>
  <r>
    <x v="45"/>
    <x v="1"/>
    <x v="271"/>
    <n v="1"/>
    <x v="3"/>
  </r>
  <r>
    <x v="45"/>
    <x v="2"/>
    <x v="272"/>
    <n v="1"/>
    <x v="3"/>
  </r>
  <r>
    <x v="45"/>
    <x v="3"/>
    <x v="273"/>
    <n v="1"/>
    <x v="3"/>
  </r>
  <r>
    <x v="45"/>
    <x v="4"/>
    <x v="274"/>
    <n v="1"/>
    <x v="3"/>
  </r>
  <r>
    <x v="45"/>
    <x v="5"/>
    <x v="275"/>
    <n v="1"/>
    <x v="3"/>
  </r>
  <r>
    <x v="46"/>
    <x v="0"/>
    <x v="276"/>
    <n v="1"/>
    <x v="4"/>
  </r>
  <r>
    <x v="46"/>
    <x v="1"/>
    <x v="277"/>
    <n v="1"/>
    <x v="4"/>
  </r>
  <r>
    <x v="46"/>
    <x v="2"/>
    <x v="278"/>
    <n v="1"/>
    <x v="4"/>
  </r>
  <r>
    <x v="46"/>
    <x v="3"/>
    <x v="279"/>
    <n v="1"/>
    <x v="4"/>
  </r>
  <r>
    <x v="46"/>
    <x v="4"/>
    <x v="280"/>
    <n v="1"/>
    <x v="4"/>
  </r>
  <r>
    <x v="46"/>
    <x v="5"/>
    <x v="281"/>
    <n v="1"/>
    <x v="4"/>
  </r>
  <r>
    <x v="47"/>
    <x v="0"/>
    <x v="282"/>
    <n v="1"/>
    <x v="4"/>
  </r>
  <r>
    <x v="47"/>
    <x v="1"/>
    <x v="283"/>
    <n v="1"/>
    <x v="4"/>
  </r>
  <r>
    <x v="47"/>
    <x v="2"/>
    <x v="284"/>
    <n v="1"/>
    <x v="4"/>
  </r>
  <r>
    <x v="47"/>
    <x v="3"/>
    <x v="285"/>
    <n v="1"/>
    <x v="4"/>
  </r>
  <r>
    <x v="47"/>
    <x v="4"/>
    <x v="286"/>
    <n v="1"/>
    <x v="4"/>
  </r>
  <r>
    <x v="47"/>
    <x v="5"/>
    <x v="287"/>
    <n v="1"/>
    <x v="4"/>
  </r>
  <r>
    <x v="48"/>
    <x v="0"/>
    <x v="288"/>
    <n v="1"/>
    <x v="4"/>
  </r>
  <r>
    <x v="48"/>
    <x v="1"/>
    <x v="289"/>
    <n v="1"/>
    <x v="4"/>
  </r>
  <r>
    <x v="48"/>
    <x v="2"/>
    <x v="290"/>
    <n v="1"/>
    <x v="4"/>
  </r>
  <r>
    <x v="48"/>
    <x v="3"/>
    <x v="291"/>
    <n v="1"/>
    <x v="4"/>
  </r>
  <r>
    <x v="48"/>
    <x v="4"/>
    <x v="292"/>
    <n v="1"/>
    <x v="4"/>
  </r>
  <r>
    <x v="48"/>
    <x v="5"/>
    <x v="293"/>
    <n v="1"/>
    <x v="4"/>
  </r>
  <r>
    <x v="49"/>
    <x v="0"/>
    <x v="294"/>
    <n v="1"/>
    <x v="4"/>
  </r>
  <r>
    <x v="49"/>
    <x v="1"/>
    <x v="295"/>
    <n v="1"/>
    <x v="4"/>
  </r>
  <r>
    <x v="49"/>
    <x v="2"/>
    <x v="296"/>
    <n v="1"/>
    <x v="4"/>
  </r>
  <r>
    <x v="49"/>
    <x v="3"/>
    <x v="297"/>
    <n v="1"/>
    <x v="4"/>
  </r>
  <r>
    <x v="49"/>
    <x v="4"/>
    <x v="298"/>
    <n v="1"/>
    <x v="4"/>
  </r>
  <r>
    <x v="49"/>
    <x v="5"/>
    <x v="299"/>
    <n v="1"/>
    <x v="4"/>
  </r>
  <r>
    <x v="50"/>
    <x v="0"/>
    <x v="300"/>
    <n v="1"/>
    <x v="4"/>
  </r>
  <r>
    <x v="50"/>
    <x v="1"/>
    <x v="301"/>
    <n v="1"/>
    <x v="4"/>
  </r>
  <r>
    <x v="50"/>
    <x v="2"/>
    <x v="302"/>
    <n v="1"/>
    <x v="4"/>
  </r>
  <r>
    <x v="50"/>
    <x v="3"/>
    <x v="303"/>
    <n v="1"/>
    <x v="4"/>
  </r>
  <r>
    <x v="50"/>
    <x v="4"/>
    <x v="304"/>
    <n v="1"/>
    <x v="4"/>
  </r>
  <r>
    <x v="50"/>
    <x v="5"/>
    <x v="305"/>
    <n v="1"/>
    <x v="4"/>
  </r>
  <r>
    <x v="51"/>
    <x v="0"/>
    <x v="306"/>
    <n v="1"/>
    <x v="4"/>
  </r>
  <r>
    <x v="51"/>
    <x v="1"/>
    <x v="307"/>
    <n v="1"/>
    <x v="4"/>
  </r>
  <r>
    <x v="51"/>
    <x v="2"/>
    <x v="308"/>
    <n v="1"/>
    <x v="4"/>
  </r>
  <r>
    <x v="51"/>
    <x v="3"/>
    <x v="309"/>
    <n v="1"/>
    <x v="4"/>
  </r>
  <r>
    <x v="51"/>
    <x v="4"/>
    <x v="310"/>
    <n v="1"/>
    <x v="4"/>
  </r>
  <r>
    <x v="51"/>
    <x v="5"/>
    <x v="311"/>
    <n v="1"/>
    <x v="4"/>
  </r>
  <r>
    <x v="52"/>
    <x v="0"/>
    <x v="312"/>
    <n v="1"/>
    <x v="4"/>
  </r>
  <r>
    <x v="52"/>
    <x v="1"/>
    <x v="313"/>
    <n v="1"/>
    <x v="4"/>
  </r>
  <r>
    <x v="52"/>
    <x v="2"/>
    <x v="314"/>
    <n v="1"/>
    <x v="4"/>
  </r>
  <r>
    <x v="52"/>
    <x v="3"/>
    <x v="315"/>
    <n v="1"/>
    <x v="4"/>
  </r>
  <r>
    <x v="52"/>
    <x v="4"/>
    <x v="316"/>
    <n v="1"/>
    <x v="4"/>
  </r>
  <r>
    <x v="52"/>
    <x v="5"/>
    <x v="317"/>
    <n v="1"/>
    <x v="4"/>
  </r>
  <r>
    <x v="53"/>
    <x v="0"/>
    <x v="318"/>
    <n v="1"/>
    <x v="4"/>
  </r>
  <r>
    <x v="53"/>
    <x v="1"/>
    <x v="319"/>
    <n v="1"/>
    <x v="4"/>
  </r>
  <r>
    <x v="53"/>
    <x v="2"/>
    <x v="320"/>
    <n v="1"/>
    <x v="4"/>
  </r>
  <r>
    <x v="53"/>
    <x v="3"/>
    <x v="321"/>
    <n v="1"/>
    <x v="4"/>
  </r>
  <r>
    <x v="53"/>
    <x v="4"/>
    <x v="322"/>
    <n v="1"/>
    <x v="4"/>
  </r>
  <r>
    <x v="53"/>
    <x v="5"/>
    <x v="323"/>
    <n v="1"/>
    <x v="4"/>
  </r>
  <r>
    <x v="54"/>
    <x v="0"/>
    <x v="324"/>
    <n v="1"/>
    <x v="4"/>
  </r>
  <r>
    <x v="54"/>
    <x v="1"/>
    <x v="325"/>
    <n v="1"/>
    <x v="4"/>
  </r>
  <r>
    <x v="54"/>
    <x v="2"/>
    <x v="326"/>
    <n v="1"/>
    <x v="4"/>
  </r>
  <r>
    <x v="54"/>
    <x v="3"/>
    <x v="327"/>
    <n v="1"/>
    <x v="4"/>
  </r>
  <r>
    <x v="54"/>
    <x v="4"/>
    <x v="328"/>
    <n v="1"/>
    <x v="4"/>
  </r>
  <r>
    <x v="54"/>
    <x v="5"/>
    <x v="329"/>
    <n v="1"/>
    <x v="4"/>
  </r>
  <r>
    <x v="55"/>
    <x v="0"/>
    <x v="330"/>
    <n v="1"/>
    <x v="4"/>
  </r>
  <r>
    <x v="55"/>
    <x v="1"/>
    <x v="331"/>
    <n v="1"/>
    <x v="4"/>
  </r>
  <r>
    <x v="55"/>
    <x v="2"/>
    <x v="332"/>
    <n v="1"/>
    <x v="4"/>
  </r>
  <r>
    <x v="55"/>
    <x v="3"/>
    <x v="333"/>
    <n v="1"/>
    <x v="4"/>
  </r>
  <r>
    <x v="55"/>
    <x v="4"/>
    <x v="334"/>
    <n v="1"/>
    <x v="4"/>
  </r>
  <r>
    <x v="55"/>
    <x v="5"/>
    <x v="335"/>
    <n v="1"/>
    <x v="4"/>
  </r>
  <r>
    <x v="56"/>
    <x v="0"/>
    <x v="336"/>
    <n v="1"/>
    <x v="4"/>
  </r>
  <r>
    <x v="56"/>
    <x v="1"/>
    <x v="337"/>
    <n v="1"/>
    <x v="4"/>
  </r>
  <r>
    <x v="56"/>
    <x v="2"/>
    <x v="338"/>
    <n v="1"/>
    <x v="4"/>
  </r>
  <r>
    <x v="56"/>
    <x v="3"/>
    <x v="339"/>
    <n v="1"/>
    <x v="4"/>
  </r>
  <r>
    <x v="56"/>
    <x v="4"/>
    <x v="340"/>
    <n v="1"/>
    <x v="4"/>
  </r>
  <r>
    <x v="56"/>
    <x v="5"/>
    <x v="341"/>
    <n v="1"/>
    <x v="4"/>
  </r>
  <r>
    <x v="57"/>
    <x v="0"/>
    <x v="342"/>
    <n v="1"/>
    <x v="4"/>
  </r>
  <r>
    <x v="57"/>
    <x v="1"/>
    <x v="343"/>
    <n v="1"/>
    <x v="4"/>
  </r>
  <r>
    <x v="57"/>
    <x v="2"/>
    <x v="344"/>
    <n v="1"/>
    <x v="4"/>
  </r>
  <r>
    <x v="57"/>
    <x v="3"/>
    <x v="345"/>
    <n v="1"/>
    <x v="4"/>
  </r>
  <r>
    <x v="57"/>
    <x v="4"/>
    <x v="346"/>
    <n v="1"/>
    <x v="4"/>
  </r>
  <r>
    <x v="57"/>
    <x v="5"/>
    <x v="347"/>
    <n v="1"/>
    <x v="4"/>
  </r>
  <r>
    <x v="58"/>
    <x v="0"/>
    <x v="348"/>
    <n v="1"/>
    <x v="4"/>
  </r>
  <r>
    <x v="58"/>
    <x v="1"/>
    <x v="349"/>
    <n v="1"/>
    <x v="4"/>
  </r>
  <r>
    <x v="58"/>
    <x v="2"/>
    <x v="350"/>
    <n v="1"/>
    <x v="4"/>
  </r>
  <r>
    <x v="58"/>
    <x v="3"/>
    <x v="351"/>
    <n v="1"/>
    <x v="4"/>
  </r>
  <r>
    <x v="58"/>
    <x v="4"/>
    <x v="352"/>
    <n v="1"/>
    <x v="4"/>
  </r>
  <r>
    <x v="58"/>
    <x v="5"/>
    <x v="353"/>
    <n v="1"/>
    <x v="4"/>
  </r>
  <r>
    <x v="59"/>
    <x v="0"/>
    <x v="354"/>
    <n v="1"/>
    <x v="4"/>
  </r>
  <r>
    <x v="59"/>
    <x v="1"/>
    <x v="355"/>
    <n v="1"/>
    <x v="4"/>
  </r>
  <r>
    <x v="59"/>
    <x v="2"/>
    <x v="356"/>
    <n v="1"/>
    <x v="4"/>
  </r>
  <r>
    <x v="59"/>
    <x v="3"/>
    <x v="357"/>
    <n v="1"/>
    <x v="4"/>
  </r>
  <r>
    <x v="59"/>
    <x v="4"/>
    <x v="358"/>
    <n v="1"/>
    <x v="4"/>
  </r>
  <r>
    <x v="59"/>
    <x v="5"/>
    <x v="359"/>
    <n v="1"/>
    <x v="4"/>
  </r>
  <r>
    <x v="60"/>
    <x v="0"/>
    <x v="360"/>
    <n v="1"/>
    <x v="4"/>
  </r>
  <r>
    <x v="60"/>
    <x v="1"/>
    <x v="361"/>
    <n v="1"/>
    <x v="4"/>
  </r>
  <r>
    <x v="60"/>
    <x v="2"/>
    <x v="362"/>
    <n v="1"/>
    <x v="4"/>
  </r>
  <r>
    <x v="60"/>
    <x v="3"/>
    <x v="363"/>
    <n v="1"/>
    <x v="4"/>
  </r>
  <r>
    <x v="60"/>
    <x v="4"/>
    <x v="364"/>
    <n v="1"/>
    <x v="4"/>
  </r>
  <r>
    <x v="60"/>
    <x v="5"/>
    <x v="365"/>
    <n v="1"/>
    <x v="4"/>
  </r>
  <r>
    <x v="61"/>
    <x v="0"/>
    <x v="366"/>
    <n v="1"/>
    <x v="4"/>
  </r>
  <r>
    <x v="61"/>
    <x v="1"/>
    <x v="367"/>
    <n v="1"/>
    <x v="4"/>
  </r>
  <r>
    <x v="61"/>
    <x v="2"/>
    <x v="368"/>
    <n v="1"/>
    <x v="4"/>
  </r>
  <r>
    <x v="61"/>
    <x v="3"/>
    <x v="369"/>
    <n v="1"/>
    <x v="4"/>
  </r>
  <r>
    <x v="61"/>
    <x v="4"/>
    <x v="370"/>
    <n v="1"/>
    <x v="4"/>
  </r>
  <r>
    <x v="61"/>
    <x v="5"/>
    <x v="371"/>
    <n v="1"/>
    <x v="4"/>
  </r>
  <r>
    <x v="62"/>
    <x v="0"/>
    <x v="372"/>
    <n v="1"/>
    <x v="4"/>
  </r>
  <r>
    <x v="62"/>
    <x v="1"/>
    <x v="373"/>
    <n v="1"/>
    <x v="4"/>
  </r>
  <r>
    <x v="62"/>
    <x v="2"/>
    <x v="374"/>
    <n v="1"/>
    <x v="4"/>
  </r>
  <r>
    <x v="62"/>
    <x v="3"/>
    <x v="375"/>
    <n v="1"/>
    <x v="4"/>
  </r>
  <r>
    <x v="62"/>
    <x v="4"/>
    <x v="376"/>
    <n v="1"/>
    <x v="4"/>
  </r>
  <r>
    <x v="62"/>
    <x v="5"/>
    <x v="377"/>
    <n v="1"/>
    <x v="4"/>
  </r>
  <r>
    <x v="63"/>
    <x v="0"/>
    <x v="378"/>
    <n v="1"/>
    <x v="4"/>
  </r>
  <r>
    <x v="63"/>
    <x v="1"/>
    <x v="379"/>
    <n v="1"/>
    <x v="4"/>
  </r>
  <r>
    <x v="63"/>
    <x v="2"/>
    <x v="380"/>
    <n v="1"/>
    <x v="4"/>
  </r>
  <r>
    <x v="63"/>
    <x v="3"/>
    <x v="381"/>
    <n v="1"/>
    <x v="4"/>
  </r>
  <r>
    <x v="63"/>
    <x v="4"/>
    <x v="382"/>
    <n v="1"/>
    <x v="4"/>
  </r>
  <r>
    <x v="63"/>
    <x v="5"/>
    <x v="383"/>
    <n v="1"/>
    <x v="4"/>
  </r>
  <r>
    <x v="64"/>
    <x v="0"/>
    <x v="384"/>
    <n v="1"/>
    <x v="4"/>
  </r>
  <r>
    <x v="64"/>
    <x v="1"/>
    <x v="385"/>
    <n v="1"/>
    <x v="4"/>
  </r>
  <r>
    <x v="64"/>
    <x v="2"/>
    <x v="386"/>
    <n v="1"/>
    <x v="4"/>
  </r>
  <r>
    <x v="64"/>
    <x v="3"/>
    <x v="387"/>
    <n v="1"/>
    <x v="4"/>
  </r>
  <r>
    <x v="64"/>
    <x v="4"/>
    <x v="388"/>
    <n v="1"/>
    <x v="4"/>
  </r>
  <r>
    <x v="64"/>
    <x v="5"/>
    <x v="389"/>
    <n v="1"/>
    <x v="4"/>
  </r>
  <r>
    <x v="65"/>
    <x v="0"/>
    <x v="390"/>
    <n v="1"/>
    <x v="4"/>
  </r>
  <r>
    <x v="65"/>
    <x v="1"/>
    <x v="391"/>
    <n v="1"/>
    <x v="4"/>
  </r>
  <r>
    <x v="65"/>
    <x v="2"/>
    <x v="392"/>
    <n v="1"/>
    <x v="4"/>
  </r>
  <r>
    <x v="65"/>
    <x v="3"/>
    <x v="393"/>
    <n v="1"/>
    <x v="4"/>
  </r>
  <r>
    <x v="65"/>
    <x v="4"/>
    <x v="394"/>
    <n v="1"/>
    <x v="4"/>
  </r>
  <r>
    <x v="65"/>
    <x v="5"/>
    <x v="395"/>
    <n v="1"/>
    <x v="4"/>
  </r>
  <r>
    <x v="66"/>
    <x v="0"/>
    <x v="396"/>
    <n v="1"/>
    <x v="4"/>
  </r>
  <r>
    <x v="66"/>
    <x v="1"/>
    <x v="397"/>
    <n v="1"/>
    <x v="4"/>
  </r>
  <r>
    <x v="66"/>
    <x v="2"/>
    <x v="398"/>
    <n v="1"/>
    <x v="4"/>
  </r>
  <r>
    <x v="66"/>
    <x v="3"/>
    <x v="399"/>
    <n v="1"/>
    <x v="4"/>
  </r>
  <r>
    <x v="66"/>
    <x v="4"/>
    <x v="400"/>
    <n v="1"/>
    <x v="4"/>
  </r>
  <r>
    <x v="66"/>
    <x v="5"/>
    <x v="401"/>
    <n v="1"/>
    <x v="4"/>
  </r>
  <r>
    <x v="67"/>
    <x v="0"/>
    <x v="402"/>
    <n v="1"/>
    <x v="4"/>
  </r>
  <r>
    <x v="67"/>
    <x v="1"/>
    <x v="403"/>
    <n v="1"/>
    <x v="4"/>
  </r>
  <r>
    <x v="67"/>
    <x v="2"/>
    <x v="404"/>
    <n v="1"/>
    <x v="4"/>
  </r>
  <r>
    <x v="67"/>
    <x v="3"/>
    <x v="405"/>
    <n v="1"/>
    <x v="4"/>
  </r>
  <r>
    <x v="67"/>
    <x v="4"/>
    <x v="406"/>
    <n v="1"/>
    <x v="4"/>
  </r>
  <r>
    <x v="67"/>
    <x v="5"/>
    <x v="407"/>
    <n v="1"/>
    <x v="4"/>
  </r>
  <r>
    <x v="68"/>
    <x v="0"/>
    <x v="408"/>
    <n v="1"/>
    <x v="4"/>
  </r>
  <r>
    <x v="68"/>
    <x v="1"/>
    <x v="409"/>
    <n v="1"/>
    <x v="4"/>
  </r>
  <r>
    <x v="68"/>
    <x v="2"/>
    <x v="410"/>
    <n v="1"/>
    <x v="4"/>
  </r>
  <r>
    <x v="68"/>
    <x v="3"/>
    <x v="411"/>
    <n v="1"/>
    <x v="4"/>
  </r>
  <r>
    <x v="68"/>
    <x v="4"/>
    <x v="412"/>
    <n v="1"/>
    <x v="4"/>
  </r>
  <r>
    <x v="68"/>
    <x v="5"/>
    <x v="413"/>
    <n v="1"/>
    <x v="4"/>
  </r>
  <r>
    <x v="69"/>
    <x v="0"/>
    <x v="414"/>
    <n v="1"/>
    <x v="4"/>
  </r>
  <r>
    <x v="69"/>
    <x v="1"/>
    <x v="415"/>
    <n v="1"/>
    <x v="4"/>
  </r>
  <r>
    <x v="69"/>
    <x v="2"/>
    <x v="416"/>
    <n v="1"/>
    <x v="4"/>
  </r>
  <r>
    <x v="69"/>
    <x v="3"/>
    <x v="417"/>
    <n v="1"/>
    <x v="4"/>
  </r>
  <r>
    <x v="69"/>
    <x v="4"/>
    <x v="418"/>
    <n v="1"/>
    <x v="4"/>
  </r>
  <r>
    <x v="69"/>
    <x v="5"/>
    <x v="419"/>
    <n v="1"/>
    <x v="4"/>
  </r>
  <r>
    <x v="70"/>
    <x v="0"/>
    <x v="420"/>
    <n v="1"/>
    <x v="4"/>
  </r>
  <r>
    <x v="70"/>
    <x v="1"/>
    <x v="421"/>
    <n v="1"/>
    <x v="4"/>
  </r>
  <r>
    <x v="70"/>
    <x v="2"/>
    <x v="422"/>
    <n v="1"/>
    <x v="4"/>
  </r>
  <r>
    <x v="70"/>
    <x v="3"/>
    <x v="423"/>
    <n v="1"/>
    <x v="4"/>
  </r>
  <r>
    <x v="70"/>
    <x v="4"/>
    <x v="424"/>
    <n v="1"/>
    <x v="4"/>
  </r>
  <r>
    <x v="70"/>
    <x v="5"/>
    <x v="425"/>
    <n v="1"/>
    <x v="4"/>
  </r>
  <r>
    <x v="71"/>
    <x v="0"/>
    <x v="426"/>
    <n v="1"/>
    <x v="4"/>
  </r>
  <r>
    <x v="71"/>
    <x v="1"/>
    <x v="427"/>
    <n v="1"/>
    <x v="4"/>
  </r>
  <r>
    <x v="71"/>
    <x v="2"/>
    <x v="428"/>
    <n v="1"/>
    <x v="4"/>
  </r>
  <r>
    <x v="71"/>
    <x v="3"/>
    <x v="429"/>
    <n v="1"/>
    <x v="4"/>
  </r>
  <r>
    <x v="71"/>
    <x v="4"/>
    <x v="430"/>
    <n v="1"/>
    <x v="4"/>
  </r>
  <r>
    <x v="71"/>
    <x v="5"/>
    <x v="431"/>
    <n v="1"/>
    <x v="4"/>
  </r>
  <r>
    <x v="72"/>
    <x v="0"/>
    <x v="432"/>
    <n v="1"/>
    <x v="4"/>
  </r>
  <r>
    <x v="72"/>
    <x v="1"/>
    <x v="433"/>
    <n v="1"/>
    <x v="4"/>
  </r>
  <r>
    <x v="72"/>
    <x v="2"/>
    <x v="434"/>
    <n v="1"/>
    <x v="4"/>
  </r>
  <r>
    <x v="72"/>
    <x v="3"/>
    <x v="435"/>
    <n v="1"/>
    <x v="4"/>
  </r>
  <r>
    <x v="72"/>
    <x v="4"/>
    <x v="436"/>
    <n v="1"/>
    <x v="4"/>
  </r>
  <r>
    <x v="72"/>
    <x v="5"/>
    <x v="437"/>
    <n v="1"/>
    <x v="4"/>
  </r>
  <r>
    <x v="73"/>
    <x v="0"/>
    <x v="438"/>
    <n v="1"/>
    <x v="4"/>
  </r>
  <r>
    <x v="73"/>
    <x v="1"/>
    <x v="439"/>
    <n v="1"/>
    <x v="4"/>
  </r>
  <r>
    <x v="73"/>
    <x v="2"/>
    <x v="440"/>
    <n v="1"/>
    <x v="4"/>
  </r>
  <r>
    <x v="73"/>
    <x v="3"/>
    <x v="441"/>
    <n v="1"/>
    <x v="4"/>
  </r>
  <r>
    <x v="73"/>
    <x v="4"/>
    <x v="442"/>
    <n v="1"/>
    <x v="4"/>
  </r>
  <r>
    <x v="73"/>
    <x v="5"/>
    <x v="443"/>
    <n v="1"/>
    <x v="4"/>
  </r>
  <r>
    <x v="74"/>
    <x v="0"/>
    <x v="444"/>
    <n v="1"/>
    <x v="4"/>
  </r>
  <r>
    <x v="74"/>
    <x v="1"/>
    <x v="445"/>
    <n v="1"/>
    <x v="4"/>
  </r>
  <r>
    <x v="74"/>
    <x v="2"/>
    <x v="446"/>
    <n v="1"/>
    <x v="4"/>
  </r>
  <r>
    <x v="74"/>
    <x v="3"/>
    <x v="447"/>
    <n v="1"/>
    <x v="4"/>
  </r>
  <r>
    <x v="74"/>
    <x v="4"/>
    <x v="448"/>
    <n v="1"/>
    <x v="4"/>
  </r>
  <r>
    <x v="74"/>
    <x v="5"/>
    <x v="449"/>
    <n v="1"/>
    <x v="4"/>
  </r>
  <r>
    <x v="75"/>
    <x v="0"/>
    <x v="450"/>
    <n v="1"/>
    <x v="4"/>
  </r>
  <r>
    <x v="75"/>
    <x v="1"/>
    <x v="451"/>
    <n v="1"/>
    <x v="4"/>
  </r>
  <r>
    <x v="75"/>
    <x v="2"/>
    <x v="452"/>
    <n v="1"/>
    <x v="4"/>
  </r>
  <r>
    <x v="75"/>
    <x v="3"/>
    <x v="453"/>
    <n v="1"/>
    <x v="4"/>
  </r>
  <r>
    <x v="75"/>
    <x v="4"/>
    <x v="454"/>
    <n v="1"/>
    <x v="4"/>
  </r>
  <r>
    <x v="75"/>
    <x v="5"/>
    <x v="455"/>
    <n v="1"/>
    <x v="4"/>
  </r>
  <r>
    <x v="76"/>
    <x v="0"/>
    <x v="456"/>
    <n v="1"/>
    <x v="4"/>
  </r>
  <r>
    <x v="76"/>
    <x v="1"/>
    <x v="457"/>
    <n v="1"/>
    <x v="4"/>
  </r>
  <r>
    <x v="76"/>
    <x v="2"/>
    <x v="458"/>
    <n v="1"/>
    <x v="4"/>
  </r>
  <r>
    <x v="76"/>
    <x v="3"/>
    <x v="459"/>
    <n v="1"/>
    <x v="4"/>
  </r>
  <r>
    <x v="76"/>
    <x v="4"/>
    <x v="460"/>
    <n v="1"/>
    <x v="4"/>
  </r>
  <r>
    <x v="76"/>
    <x v="5"/>
    <x v="461"/>
    <n v="1"/>
    <x v="4"/>
  </r>
  <r>
    <x v="77"/>
    <x v="0"/>
    <x v="462"/>
    <n v="1"/>
    <x v="4"/>
  </r>
  <r>
    <x v="77"/>
    <x v="1"/>
    <x v="463"/>
    <n v="1"/>
    <x v="4"/>
  </r>
  <r>
    <x v="77"/>
    <x v="2"/>
    <x v="464"/>
    <n v="1"/>
    <x v="4"/>
  </r>
  <r>
    <x v="77"/>
    <x v="3"/>
    <x v="465"/>
    <n v="1"/>
    <x v="4"/>
  </r>
  <r>
    <x v="77"/>
    <x v="4"/>
    <x v="466"/>
    <n v="1"/>
    <x v="4"/>
  </r>
  <r>
    <x v="77"/>
    <x v="5"/>
    <x v="467"/>
    <n v="1"/>
    <x v="4"/>
  </r>
  <r>
    <x v="78"/>
    <x v="0"/>
    <x v="468"/>
    <n v="1"/>
    <x v="4"/>
  </r>
  <r>
    <x v="78"/>
    <x v="1"/>
    <x v="469"/>
    <n v="1"/>
    <x v="4"/>
  </r>
  <r>
    <x v="78"/>
    <x v="2"/>
    <x v="470"/>
    <n v="1"/>
    <x v="4"/>
  </r>
  <r>
    <x v="78"/>
    <x v="3"/>
    <x v="471"/>
    <n v="1"/>
    <x v="4"/>
  </r>
  <r>
    <x v="78"/>
    <x v="4"/>
    <x v="472"/>
    <n v="1"/>
    <x v="4"/>
  </r>
  <r>
    <x v="78"/>
    <x v="5"/>
    <x v="473"/>
    <n v="1"/>
    <x v="4"/>
  </r>
  <r>
    <x v="79"/>
    <x v="0"/>
    <x v="474"/>
    <n v="1"/>
    <x v="0"/>
  </r>
  <r>
    <x v="79"/>
    <x v="1"/>
    <x v="475"/>
    <n v="1"/>
    <x v="0"/>
  </r>
  <r>
    <x v="79"/>
    <x v="2"/>
    <x v="476"/>
    <n v="1"/>
    <x v="0"/>
  </r>
  <r>
    <x v="79"/>
    <x v="3"/>
    <x v="477"/>
    <n v="1"/>
    <x v="0"/>
  </r>
  <r>
    <x v="79"/>
    <x v="4"/>
    <x v="478"/>
    <n v="1"/>
    <x v="0"/>
  </r>
  <r>
    <x v="79"/>
    <x v="5"/>
    <x v="479"/>
    <n v="1"/>
    <x v="0"/>
  </r>
  <r>
    <x v="80"/>
    <x v="0"/>
    <x v="480"/>
    <n v="1"/>
    <x v="0"/>
  </r>
  <r>
    <x v="80"/>
    <x v="1"/>
    <x v="481"/>
    <n v="1"/>
    <x v="0"/>
  </r>
  <r>
    <x v="80"/>
    <x v="2"/>
    <x v="482"/>
    <n v="1"/>
    <x v="0"/>
  </r>
  <r>
    <x v="80"/>
    <x v="3"/>
    <x v="483"/>
    <n v="1"/>
    <x v="0"/>
  </r>
  <r>
    <x v="80"/>
    <x v="4"/>
    <x v="484"/>
    <n v="1"/>
    <x v="0"/>
  </r>
  <r>
    <x v="80"/>
    <x v="5"/>
    <x v="485"/>
    <n v="1"/>
    <x v="0"/>
  </r>
  <r>
    <x v="81"/>
    <x v="0"/>
    <x v="486"/>
    <n v="1"/>
    <x v="0"/>
  </r>
  <r>
    <x v="81"/>
    <x v="1"/>
    <x v="487"/>
    <n v="1"/>
    <x v="0"/>
  </r>
  <r>
    <x v="81"/>
    <x v="2"/>
    <x v="488"/>
    <n v="1"/>
    <x v="0"/>
  </r>
  <r>
    <x v="81"/>
    <x v="3"/>
    <x v="489"/>
    <n v="1"/>
    <x v="0"/>
  </r>
  <r>
    <x v="81"/>
    <x v="4"/>
    <x v="490"/>
    <n v="1"/>
    <x v="0"/>
  </r>
  <r>
    <x v="81"/>
    <x v="5"/>
    <x v="491"/>
    <n v="1"/>
    <x v="0"/>
  </r>
  <r>
    <x v="82"/>
    <x v="0"/>
    <x v="492"/>
    <n v="1"/>
    <x v="0"/>
  </r>
  <r>
    <x v="82"/>
    <x v="1"/>
    <x v="493"/>
    <n v="1"/>
    <x v="0"/>
  </r>
  <r>
    <x v="82"/>
    <x v="2"/>
    <x v="494"/>
    <n v="1"/>
    <x v="0"/>
  </r>
  <r>
    <x v="82"/>
    <x v="3"/>
    <x v="495"/>
    <n v="1"/>
    <x v="0"/>
  </r>
  <r>
    <x v="82"/>
    <x v="4"/>
    <x v="496"/>
    <n v="1"/>
    <x v="0"/>
  </r>
  <r>
    <x v="82"/>
    <x v="5"/>
    <x v="497"/>
    <n v="1"/>
    <x v="0"/>
  </r>
  <r>
    <x v="83"/>
    <x v="0"/>
    <x v="498"/>
    <n v="1"/>
    <x v="0"/>
  </r>
  <r>
    <x v="83"/>
    <x v="1"/>
    <x v="499"/>
    <n v="1"/>
    <x v="0"/>
  </r>
  <r>
    <x v="83"/>
    <x v="2"/>
    <x v="500"/>
    <n v="1"/>
    <x v="0"/>
  </r>
  <r>
    <x v="83"/>
    <x v="3"/>
    <x v="501"/>
    <n v="1"/>
    <x v="0"/>
  </r>
  <r>
    <x v="83"/>
    <x v="4"/>
    <x v="502"/>
    <n v="1"/>
    <x v="0"/>
  </r>
  <r>
    <x v="83"/>
    <x v="5"/>
    <x v="503"/>
    <n v="1"/>
    <x v="0"/>
  </r>
  <r>
    <x v="84"/>
    <x v="0"/>
    <x v="504"/>
    <n v="1"/>
    <x v="0"/>
  </r>
  <r>
    <x v="84"/>
    <x v="1"/>
    <x v="505"/>
    <n v="1"/>
    <x v="0"/>
  </r>
  <r>
    <x v="84"/>
    <x v="2"/>
    <x v="506"/>
    <n v="1"/>
    <x v="0"/>
  </r>
  <r>
    <x v="84"/>
    <x v="3"/>
    <x v="507"/>
    <n v="1"/>
    <x v="0"/>
  </r>
  <r>
    <x v="84"/>
    <x v="4"/>
    <x v="508"/>
    <n v="1"/>
    <x v="0"/>
  </r>
  <r>
    <x v="84"/>
    <x v="5"/>
    <x v="509"/>
    <n v="1"/>
    <x v="0"/>
  </r>
  <r>
    <x v="85"/>
    <x v="0"/>
    <x v="510"/>
    <n v="1"/>
    <x v="0"/>
  </r>
  <r>
    <x v="85"/>
    <x v="1"/>
    <x v="511"/>
    <n v="1"/>
    <x v="0"/>
  </r>
  <r>
    <x v="85"/>
    <x v="2"/>
    <x v="512"/>
    <n v="1"/>
    <x v="0"/>
  </r>
  <r>
    <x v="85"/>
    <x v="3"/>
    <x v="513"/>
    <n v="1"/>
    <x v="0"/>
  </r>
  <r>
    <x v="85"/>
    <x v="4"/>
    <x v="514"/>
    <n v="1"/>
    <x v="0"/>
  </r>
  <r>
    <x v="85"/>
    <x v="5"/>
    <x v="515"/>
    <n v="1"/>
    <x v="0"/>
  </r>
  <r>
    <x v="86"/>
    <x v="0"/>
    <x v="516"/>
    <n v="1"/>
    <x v="0"/>
  </r>
  <r>
    <x v="86"/>
    <x v="1"/>
    <x v="517"/>
    <n v="1"/>
    <x v="0"/>
  </r>
  <r>
    <x v="86"/>
    <x v="2"/>
    <x v="518"/>
    <n v="1"/>
    <x v="0"/>
  </r>
  <r>
    <x v="86"/>
    <x v="3"/>
    <x v="519"/>
    <n v="1"/>
    <x v="0"/>
  </r>
  <r>
    <x v="86"/>
    <x v="4"/>
    <x v="520"/>
    <n v="1"/>
    <x v="0"/>
  </r>
  <r>
    <x v="86"/>
    <x v="5"/>
    <x v="521"/>
    <n v="1"/>
    <x v="0"/>
  </r>
  <r>
    <x v="87"/>
    <x v="0"/>
    <x v="522"/>
    <n v="1"/>
    <x v="0"/>
  </r>
  <r>
    <x v="87"/>
    <x v="1"/>
    <x v="523"/>
    <n v="1"/>
    <x v="0"/>
  </r>
  <r>
    <x v="87"/>
    <x v="2"/>
    <x v="524"/>
    <n v="1"/>
    <x v="0"/>
  </r>
  <r>
    <x v="87"/>
    <x v="3"/>
    <x v="525"/>
    <n v="1"/>
    <x v="0"/>
  </r>
  <r>
    <x v="87"/>
    <x v="4"/>
    <x v="526"/>
    <n v="1"/>
    <x v="0"/>
  </r>
  <r>
    <x v="87"/>
    <x v="5"/>
    <x v="527"/>
    <n v="1"/>
    <x v="0"/>
  </r>
  <r>
    <x v="88"/>
    <x v="0"/>
    <x v="528"/>
    <n v="1"/>
    <x v="0"/>
  </r>
  <r>
    <x v="88"/>
    <x v="1"/>
    <x v="529"/>
    <n v="1"/>
    <x v="0"/>
  </r>
  <r>
    <x v="88"/>
    <x v="2"/>
    <x v="530"/>
    <n v="1"/>
    <x v="0"/>
  </r>
  <r>
    <x v="88"/>
    <x v="3"/>
    <x v="531"/>
    <n v="1"/>
    <x v="0"/>
  </r>
  <r>
    <x v="88"/>
    <x v="4"/>
    <x v="532"/>
    <n v="1"/>
    <x v="0"/>
  </r>
  <r>
    <x v="88"/>
    <x v="5"/>
    <x v="533"/>
    <n v="1"/>
    <x v="0"/>
  </r>
  <r>
    <x v="89"/>
    <x v="0"/>
    <x v="534"/>
    <n v="1"/>
    <x v="1"/>
  </r>
  <r>
    <x v="89"/>
    <x v="1"/>
    <x v="535"/>
    <n v="1"/>
    <x v="1"/>
  </r>
  <r>
    <x v="89"/>
    <x v="2"/>
    <x v="536"/>
    <n v="1"/>
    <x v="1"/>
  </r>
  <r>
    <x v="89"/>
    <x v="3"/>
    <x v="537"/>
    <n v="1"/>
    <x v="1"/>
  </r>
  <r>
    <x v="89"/>
    <x v="4"/>
    <x v="538"/>
    <n v="1"/>
    <x v="1"/>
  </r>
  <r>
    <x v="89"/>
    <x v="5"/>
    <x v="539"/>
    <n v="1"/>
    <x v="1"/>
  </r>
  <r>
    <x v="90"/>
    <x v="0"/>
    <x v="540"/>
    <n v="1"/>
    <x v="1"/>
  </r>
  <r>
    <x v="90"/>
    <x v="1"/>
    <x v="541"/>
    <n v="1"/>
    <x v="1"/>
  </r>
  <r>
    <x v="90"/>
    <x v="2"/>
    <x v="542"/>
    <n v="1"/>
    <x v="1"/>
  </r>
  <r>
    <x v="90"/>
    <x v="3"/>
    <x v="543"/>
    <n v="1"/>
    <x v="1"/>
  </r>
  <r>
    <x v="90"/>
    <x v="4"/>
    <x v="544"/>
    <n v="1"/>
    <x v="1"/>
  </r>
  <r>
    <x v="90"/>
    <x v="5"/>
    <x v="545"/>
    <n v="1"/>
    <x v="1"/>
  </r>
  <r>
    <x v="91"/>
    <x v="0"/>
    <x v="546"/>
    <n v="1"/>
    <x v="1"/>
  </r>
  <r>
    <x v="91"/>
    <x v="1"/>
    <x v="547"/>
    <n v="1"/>
    <x v="1"/>
  </r>
  <r>
    <x v="91"/>
    <x v="2"/>
    <x v="548"/>
    <n v="1"/>
    <x v="1"/>
  </r>
  <r>
    <x v="91"/>
    <x v="3"/>
    <x v="549"/>
    <n v="1"/>
    <x v="1"/>
  </r>
  <r>
    <x v="91"/>
    <x v="4"/>
    <x v="550"/>
    <n v="1"/>
    <x v="1"/>
  </r>
  <r>
    <x v="91"/>
    <x v="5"/>
    <x v="551"/>
    <n v="1"/>
    <x v="1"/>
  </r>
  <r>
    <x v="92"/>
    <x v="0"/>
    <x v="552"/>
    <n v="1"/>
    <x v="1"/>
  </r>
  <r>
    <x v="92"/>
    <x v="1"/>
    <x v="553"/>
    <n v="1"/>
    <x v="1"/>
  </r>
  <r>
    <x v="92"/>
    <x v="2"/>
    <x v="554"/>
    <n v="1"/>
    <x v="1"/>
  </r>
  <r>
    <x v="92"/>
    <x v="3"/>
    <x v="555"/>
    <n v="1"/>
    <x v="1"/>
  </r>
  <r>
    <x v="92"/>
    <x v="4"/>
    <x v="556"/>
    <n v="1"/>
    <x v="1"/>
  </r>
  <r>
    <x v="92"/>
    <x v="5"/>
    <x v="557"/>
    <n v="1"/>
    <x v="1"/>
  </r>
  <r>
    <x v="93"/>
    <x v="0"/>
    <x v="558"/>
    <n v="1"/>
    <x v="1"/>
  </r>
  <r>
    <x v="93"/>
    <x v="1"/>
    <x v="559"/>
    <n v="1"/>
    <x v="1"/>
  </r>
  <r>
    <x v="93"/>
    <x v="2"/>
    <x v="560"/>
    <n v="1"/>
    <x v="1"/>
  </r>
  <r>
    <x v="93"/>
    <x v="3"/>
    <x v="561"/>
    <n v="1"/>
    <x v="1"/>
  </r>
  <r>
    <x v="93"/>
    <x v="4"/>
    <x v="562"/>
    <n v="1"/>
    <x v="1"/>
  </r>
  <r>
    <x v="93"/>
    <x v="5"/>
    <x v="563"/>
    <n v="1"/>
    <x v="1"/>
  </r>
  <r>
    <x v="94"/>
    <x v="0"/>
    <x v="564"/>
    <n v="1"/>
    <x v="1"/>
  </r>
  <r>
    <x v="94"/>
    <x v="1"/>
    <x v="565"/>
    <n v="1"/>
    <x v="1"/>
  </r>
  <r>
    <x v="94"/>
    <x v="2"/>
    <x v="566"/>
    <n v="1"/>
    <x v="1"/>
  </r>
  <r>
    <x v="94"/>
    <x v="3"/>
    <x v="567"/>
    <n v="1"/>
    <x v="1"/>
  </r>
  <r>
    <x v="94"/>
    <x v="4"/>
    <x v="568"/>
    <n v="1"/>
    <x v="1"/>
  </r>
  <r>
    <x v="94"/>
    <x v="5"/>
    <x v="569"/>
    <n v="1"/>
    <x v="1"/>
  </r>
  <r>
    <x v="95"/>
    <x v="0"/>
    <x v="570"/>
    <n v="1"/>
    <x v="1"/>
  </r>
  <r>
    <x v="95"/>
    <x v="1"/>
    <x v="571"/>
    <n v="1"/>
    <x v="1"/>
  </r>
  <r>
    <x v="95"/>
    <x v="2"/>
    <x v="572"/>
    <n v="1"/>
    <x v="1"/>
  </r>
  <r>
    <x v="95"/>
    <x v="3"/>
    <x v="573"/>
    <n v="1"/>
    <x v="1"/>
  </r>
  <r>
    <x v="95"/>
    <x v="4"/>
    <x v="574"/>
    <n v="1"/>
    <x v="1"/>
  </r>
  <r>
    <x v="95"/>
    <x v="5"/>
    <x v="575"/>
    <n v="1"/>
    <x v="1"/>
  </r>
  <r>
    <x v="96"/>
    <x v="0"/>
    <x v="576"/>
    <n v="1"/>
    <x v="1"/>
  </r>
  <r>
    <x v="96"/>
    <x v="1"/>
    <x v="577"/>
    <n v="1"/>
    <x v="1"/>
  </r>
  <r>
    <x v="96"/>
    <x v="2"/>
    <x v="578"/>
    <n v="1"/>
    <x v="1"/>
  </r>
  <r>
    <x v="96"/>
    <x v="3"/>
    <x v="579"/>
    <n v="1"/>
    <x v="1"/>
  </r>
  <r>
    <x v="96"/>
    <x v="4"/>
    <x v="580"/>
    <n v="1"/>
    <x v="1"/>
  </r>
  <r>
    <x v="96"/>
    <x v="5"/>
    <x v="581"/>
    <n v="1"/>
    <x v="1"/>
  </r>
  <r>
    <x v="97"/>
    <x v="0"/>
    <x v="582"/>
    <n v="1"/>
    <x v="2"/>
  </r>
  <r>
    <x v="97"/>
    <x v="1"/>
    <x v="583"/>
    <n v="1"/>
    <x v="2"/>
  </r>
  <r>
    <x v="97"/>
    <x v="2"/>
    <x v="584"/>
    <n v="1"/>
    <x v="2"/>
  </r>
  <r>
    <x v="97"/>
    <x v="3"/>
    <x v="585"/>
    <n v="1"/>
    <x v="2"/>
  </r>
  <r>
    <x v="97"/>
    <x v="4"/>
    <x v="586"/>
    <n v="1"/>
    <x v="2"/>
  </r>
  <r>
    <x v="97"/>
    <x v="5"/>
    <x v="587"/>
    <n v="1"/>
    <x v="2"/>
  </r>
  <r>
    <x v="98"/>
    <x v="0"/>
    <x v="588"/>
    <n v="1"/>
    <x v="3"/>
  </r>
  <r>
    <x v="98"/>
    <x v="1"/>
    <x v="589"/>
    <n v="1"/>
    <x v="3"/>
  </r>
  <r>
    <x v="98"/>
    <x v="2"/>
    <x v="590"/>
    <n v="1"/>
    <x v="3"/>
  </r>
  <r>
    <x v="98"/>
    <x v="3"/>
    <x v="591"/>
    <n v="1"/>
    <x v="3"/>
  </r>
  <r>
    <x v="98"/>
    <x v="4"/>
    <x v="592"/>
    <n v="1"/>
    <x v="3"/>
  </r>
  <r>
    <x v="98"/>
    <x v="5"/>
    <x v="593"/>
    <n v="1"/>
    <x v="3"/>
  </r>
  <r>
    <x v="99"/>
    <x v="0"/>
    <x v="594"/>
    <n v="1"/>
    <x v="3"/>
  </r>
  <r>
    <x v="99"/>
    <x v="1"/>
    <x v="595"/>
    <n v="1"/>
    <x v="3"/>
  </r>
  <r>
    <x v="99"/>
    <x v="2"/>
    <x v="596"/>
    <n v="1"/>
    <x v="3"/>
  </r>
  <r>
    <x v="99"/>
    <x v="3"/>
    <x v="597"/>
    <n v="1"/>
    <x v="3"/>
  </r>
  <r>
    <x v="99"/>
    <x v="4"/>
    <x v="598"/>
    <n v="1"/>
    <x v="3"/>
  </r>
  <r>
    <x v="99"/>
    <x v="5"/>
    <x v="599"/>
    <n v="1"/>
    <x v="3"/>
  </r>
  <r>
    <x v="100"/>
    <x v="0"/>
    <x v="600"/>
    <n v="1"/>
    <x v="3"/>
  </r>
  <r>
    <x v="100"/>
    <x v="1"/>
    <x v="601"/>
    <n v="1"/>
    <x v="3"/>
  </r>
  <r>
    <x v="100"/>
    <x v="2"/>
    <x v="602"/>
    <n v="1"/>
    <x v="3"/>
  </r>
  <r>
    <x v="100"/>
    <x v="3"/>
    <x v="603"/>
    <n v="1"/>
    <x v="3"/>
  </r>
  <r>
    <x v="100"/>
    <x v="4"/>
    <x v="604"/>
    <n v="1"/>
    <x v="3"/>
  </r>
  <r>
    <x v="100"/>
    <x v="5"/>
    <x v="605"/>
    <n v="1"/>
    <x v="3"/>
  </r>
  <r>
    <x v="101"/>
    <x v="0"/>
    <x v="606"/>
    <n v="1"/>
    <x v="3"/>
  </r>
  <r>
    <x v="101"/>
    <x v="1"/>
    <x v="607"/>
    <n v="1"/>
    <x v="3"/>
  </r>
  <r>
    <x v="101"/>
    <x v="2"/>
    <x v="608"/>
    <n v="1"/>
    <x v="3"/>
  </r>
  <r>
    <x v="101"/>
    <x v="3"/>
    <x v="609"/>
    <n v="1"/>
    <x v="3"/>
  </r>
  <r>
    <x v="101"/>
    <x v="4"/>
    <x v="610"/>
    <n v="1"/>
    <x v="3"/>
  </r>
  <r>
    <x v="101"/>
    <x v="5"/>
    <x v="611"/>
    <n v="1"/>
    <x v="3"/>
  </r>
  <r>
    <x v="102"/>
    <x v="0"/>
    <x v="612"/>
    <n v="1"/>
    <x v="3"/>
  </r>
  <r>
    <x v="102"/>
    <x v="1"/>
    <x v="613"/>
    <n v="1"/>
    <x v="3"/>
  </r>
  <r>
    <x v="102"/>
    <x v="2"/>
    <x v="614"/>
    <n v="1"/>
    <x v="3"/>
  </r>
  <r>
    <x v="102"/>
    <x v="3"/>
    <x v="615"/>
    <n v="1"/>
    <x v="3"/>
  </r>
  <r>
    <x v="102"/>
    <x v="4"/>
    <x v="616"/>
    <n v="1"/>
    <x v="3"/>
  </r>
  <r>
    <x v="102"/>
    <x v="5"/>
    <x v="617"/>
    <n v="1"/>
    <x v="3"/>
  </r>
  <r>
    <x v="103"/>
    <x v="0"/>
    <x v="618"/>
    <n v="1"/>
    <x v="3"/>
  </r>
  <r>
    <x v="103"/>
    <x v="1"/>
    <x v="619"/>
    <n v="1"/>
    <x v="3"/>
  </r>
  <r>
    <x v="103"/>
    <x v="2"/>
    <x v="620"/>
    <n v="1"/>
    <x v="3"/>
  </r>
  <r>
    <x v="103"/>
    <x v="3"/>
    <x v="621"/>
    <n v="1"/>
    <x v="3"/>
  </r>
  <r>
    <x v="103"/>
    <x v="4"/>
    <x v="622"/>
    <n v="1"/>
    <x v="3"/>
  </r>
  <r>
    <x v="103"/>
    <x v="5"/>
    <x v="623"/>
    <n v="1"/>
    <x v="3"/>
  </r>
  <r>
    <x v="104"/>
    <x v="0"/>
    <x v="624"/>
    <n v="1"/>
    <x v="3"/>
  </r>
  <r>
    <x v="104"/>
    <x v="1"/>
    <x v="625"/>
    <n v="1"/>
    <x v="3"/>
  </r>
  <r>
    <x v="104"/>
    <x v="2"/>
    <x v="626"/>
    <n v="1"/>
    <x v="3"/>
  </r>
  <r>
    <x v="104"/>
    <x v="3"/>
    <x v="627"/>
    <n v="1"/>
    <x v="3"/>
  </r>
  <r>
    <x v="104"/>
    <x v="4"/>
    <x v="628"/>
    <n v="1"/>
    <x v="3"/>
  </r>
  <r>
    <x v="104"/>
    <x v="5"/>
    <x v="629"/>
    <n v="1"/>
    <x v="3"/>
  </r>
  <r>
    <x v="105"/>
    <x v="0"/>
    <x v="630"/>
    <n v="1"/>
    <x v="3"/>
  </r>
  <r>
    <x v="105"/>
    <x v="1"/>
    <x v="631"/>
    <n v="1"/>
    <x v="3"/>
  </r>
  <r>
    <x v="105"/>
    <x v="2"/>
    <x v="632"/>
    <n v="1"/>
    <x v="3"/>
  </r>
  <r>
    <x v="105"/>
    <x v="3"/>
    <x v="633"/>
    <n v="1"/>
    <x v="3"/>
  </r>
  <r>
    <x v="105"/>
    <x v="4"/>
    <x v="634"/>
    <n v="1"/>
    <x v="3"/>
  </r>
  <r>
    <x v="105"/>
    <x v="5"/>
    <x v="635"/>
    <n v="1"/>
    <x v="3"/>
  </r>
  <r>
    <x v="106"/>
    <x v="0"/>
    <x v="636"/>
    <n v="1"/>
    <x v="3"/>
  </r>
  <r>
    <x v="106"/>
    <x v="1"/>
    <x v="637"/>
    <n v="1"/>
    <x v="3"/>
  </r>
  <r>
    <x v="106"/>
    <x v="2"/>
    <x v="638"/>
    <n v="1"/>
    <x v="3"/>
  </r>
  <r>
    <x v="106"/>
    <x v="3"/>
    <x v="639"/>
    <n v="1"/>
    <x v="3"/>
  </r>
  <r>
    <x v="106"/>
    <x v="4"/>
    <x v="640"/>
    <n v="1"/>
    <x v="3"/>
  </r>
  <r>
    <x v="106"/>
    <x v="5"/>
    <x v="641"/>
    <n v="1"/>
    <x v="3"/>
  </r>
  <r>
    <x v="107"/>
    <x v="0"/>
    <x v="642"/>
    <n v="1"/>
    <x v="3"/>
  </r>
  <r>
    <x v="107"/>
    <x v="1"/>
    <x v="643"/>
    <n v="1"/>
    <x v="3"/>
  </r>
  <r>
    <x v="107"/>
    <x v="2"/>
    <x v="644"/>
    <n v="1"/>
    <x v="3"/>
  </r>
  <r>
    <x v="107"/>
    <x v="3"/>
    <x v="645"/>
    <n v="1"/>
    <x v="3"/>
  </r>
  <r>
    <x v="107"/>
    <x v="4"/>
    <x v="646"/>
    <n v="1"/>
    <x v="3"/>
  </r>
  <r>
    <x v="107"/>
    <x v="5"/>
    <x v="647"/>
    <n v="1"/>
    <x v="3"/>
  </r>
  <r>
    <x v="108"/>
    <x v="0"/>
    <x v="648"/>
    <n v="1"/>
    <x v="3"/>
  </r>
  <r>
    <x v="108"/>
    <x v="1"/>
    <x v="649"/>
    <n v="1"/>
    <x v="3"/>
  </r>
  <r>
    <x v="108"/>
    <x v="2"/>
    <x v="650"/>
    <n v="1"/>
    <x v="3"/>
  </r>
  <r>
    <x v="108"/>
    <x v="3"/>
    <x v="651"/>
    <n v="1"/>
    <x v="3"/>
  </r>
  <r>
    <x v="108"/>
    <x v="4"/>
    <x v="652"/>
    <n v="1"/>
    <x v="3"/>
  </r>
  <r>
    <x v="108"/>
    <x v="5"/>
    <x v="653"/>
    <n v="1"/>
    <x v="3"/>
  </r>
  <r>
    <x v="109"/>
    <x v="0"/>
    <x v="654"/>
    <n v="1"/>
    <x v="3"/>
  </r>
  <r>
    <x v="109"/>
    <x v="1"/>
    <x v="655"/>
    <n v="1"/>
    <x v="3"/>
  </r>
  <r>
    <x v="109"/>
    <x v="2"/>
    <x v="656"/>
    <n v="1"/>
    <x v="3"/>
  </r>
  <r>
    <x v="109"/>
    <x v="3"/>
    <x v="657"/>
    <n v="1"/>
    <x v="3"/>
  </r>
  <r>
    <x v="109"/>
    <x v="4"/>
    <x v="658"/>
    <n v="1"/>
    <x v="3"/>
  </r>
  <r>
    <x v="109"/>
    <x v="5"/>
    <x v="659"/>
    <n v="1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x v="0"/>
    <x v="0"/>
    <x v="0"/>
    <n v="1"/>
    <x v="0"/>
  </r>
  <r>
    <x v="0"/>
    <x v="1"/>
    <x v="1"/>
    <n v="1"/>
    <x v="0"/>
  </r>
  <r>
    <x v="0"/>
    <x v="2"/>
    <x v="2"/>
    <n v="1"/>
    <x v="0"/>
  </r>
  <r>
    <x v="0"/>
    <x v="3"/>
    <x v="3"/>
    <n v="1"/>
    <x v="0"/>
  </r>
  <r>
    <x v="0"/>
    <x v="4"/>
    <x v="4"/>
    <n v="1"/>
    <x v="0"/>
  </r>
  <r>
    <x v="1"/>
    <x v="0"/>
    <x v="5"/>
    <n v="1"/>
    <x v="0"/>
  </r>
  <r>
    <x v="1"/>
    <x v="1"/>
    <x v="6"/>
    <n v="1"/>
    <x v="0"/>
  </r>
  <r>
    <x v="1"/>
    <x v="2"/>
    <x v="7"/>
    <n v="1"/>
    <x v="0"/>
  </r>
  <r>
    <x v="1"/>
    <x v="3"/>
    <x v="8"/>
    <n v="1"/>
    <x v="0"/>
  </r>
  <r>
    <x v="1"/>
    <x v="4"/>
    <x v="9"/>
    <n v="1"/>
    <x v="0"/>
  </r>
  <r>
    <x v="2"/>
    <x v="0"/>
    <x v="10"/>
    <n v="1"/>
    <x v="0"/>
  </r>
  <r>
    <x v="2"/>
    <x v="1"/>
    <x v="11"/>
    <n v="1"/>
    <x v="0"/>
  </r>
  <r>
    <x v="2"/>
    <x v="2"/>
    <x v="12"/>
    <n v="1"/>
    <x v="0"/>
  </r>
  <r>
    <x v="2"/>
    <x v="3"/>
    <x v="13"/>
    <n v="1"/>
    <x v="0"/>
  </r>
  <r>
    <x v="2"/>
    <x v="4"/>
    <x v="14"/>
    <n v="1"/>
    <x v="0"/>
  </r>
  <r>
    <x v="3"/>
    <x v="0"/>
    <x v="15"/>
    <n v="1"/>
    <x v="0"/>
  </r>
  <r>
    <x v="3"/>
    <x v="1"/>
    <x v="16"/>
    <n v="1"/>
    <x v="0"/>
  </r>
  <r>
    <x v="3"/>
    <x v="2"/>
    <x v="17"/>
    <n v="1"/>
    <x v="0"/>
  </r>
  <r>
    <x v="3"/>
    <x v="3"/>
    <x v="18"/>
    <n v="1"/>
    <x v="0"/>
  </r>
  <r>
    <x v="3"/>
    <x v="4"/>
    <x v="19"/>
    <n v="1"/>
    <x v="0"/>
  </r>
  <r>
    <x v="4"/>
    <x v="0"/>
    <x v="20"/>
    <n v="1"/>
    <x v="0"/>
  </r>
  <r>
    <x v="4"/>
    <x v="1"/>
    <x v="21"/>
    <n v="1"/>
    <x v="0"/>
  </r>
  <r>
    <x v="4"/>
    <x v="2"/>
    <x v="22"/>
    <n v="1"/>
    <x v="0"/>
  </r>
  <r>
    <x v="4"/>
    <x v="3"/>
    <x v="23"/>
    <n v="1"/>
    <x v="0"/>
  </r>
  <r>
    <x v="4"/>
    <x v="4"/>
    <x v="24"/>
    <n v="1"/>
    <x v="0"/>
  </r>
  <r>
    <x v="5"/>
    <x v="0"/>
    <x v="25"/>
    <n v="1"/>
    <x v="0"/>
  </r>
  <r>
    <x v="5"/>
    <x v="1"/>
    <x v="26"/>
    <n v="1"/>
    <x v="0"/>
  </r>
  <r>
    <x v="5"/>
    <x v="2"/>
    <x v="27"/>
    <n v="1"/>
    <x v="0"/>
  </r>
  <r>
    <x v="5"/>
    <x v="3"/>
    <x v="28"/>
    <n v="1"/>
    <x v="0"/>
  </r>
  <r>
    <x v="5"/>
    <x v="4"/>
    <x v="29"/>
    <n v="1"/>
    <x v="0"/>
  </r>
  <r>
    <x v="6"/>
    <x v="0"/>
    <x v="30"/>
    <n v="1"/>
    <x v="0"/>
  </r>
  <r>
    <x v="6"/>
    <x v="1"/>
    <x v="31"/>
    <n v="1"/>
    <x v="0"/>
  </r>
  <r>
    <x v="6"/>
    <x v="2"/>
    <x v="32"/>
    <n v="1"/>
    <x v="0"/>
  </r>
  <r>
    <x v="6"/>
    <x v="3"/>
    <x v="33"/>
    <n v="1"/>
    <x v="0"/>
  </r>
  <r>
    <x v="6"/>
    <x v="4"/>
    <x v="34"/>
    <n v="1"/>
    <x v="0"/>
  </r>
  <r>
    <x v="7"/>
    <x v="0"/>
    <x v="35"/>
    <n v="1"/>
    <x v="0"/>
  </r>
  <r>
    <x v="7"/>
    <x v="1"/>
    <x v="36"/>
    <n v="1"/>
    <x v="0"/>
  </r>
  <r>
    <x v="7"/>
    <x v="2"/>
    <x v="37"/>
    <n v="1"/>
    <x v="0"/>
  </r>
  <r>
    <x v="7"/>
    <x v="3"/>
    <x v="38"/>
    <n v="1"/>
    <x v="0"/>
  </r>
  <r>
    <x v="7"/>
    <x v="4"/>
    <x v="39"/>
    <n v="1"/>
    <x v="0"/>
  </r>
  <r>
    <x v="8"/>
    <x v="0"/>
    <x v="40"/>
    <n v="1"/>
    <x v="0"/>
  </r>
  <r>
    <x v="8"/>
    <x v="1"/>
    <x v="41"/>
    <n v="1"/>
    <x v="0"/>
  </r>
  <r>
    <x v="8"/>
    <x v="2"/>
    <x v="42"/>
    <n v="1"/>
    <x v="0"/>
  </r>
  <r>
    <x v="8"/>
    <x v="3"/>
    <x v="43"/>
    <n v="1"/>
    <x v="0"/>
  </r>
  <r>
    <x v="8"/>
    <x v="4"/>
    <x v="44"/>
    <n v="1"/>
    <x v="0"/>
  </r>
  <r>
    <x v="9"/>
    <x v="0"/>
    <x v="45"/>
    <n v="1"/>
    <x v="0"/>
  </r>
  <r>
    <x v="9"/>
    <x v="1"/>
    <x v="46"/>
    <n v="1"/>
    <x v="0"/>
  </r>
  <r>
    <x v="9"/>
    <x v="2"/>
    <x v="47"/>
    <n v="1"/>
    <x v="0"/>
  </r>
  <r>
    <x v="9"/>
    <x v="3"/>
    <x v="48"/>
    <n v="1"/>
    <x v="0"/>
  </r>
  <r>
    <x v="9"/>
    <x v="4"/>
    <x v="49"/>
    <n v="1"/>
    <x v="0"/>
  </r>
  <r>
    <x v="10"/>
    <x v="0"/>
    <x v="50"/>
    <n v="1"/>
    <x v="0"/>
  </r>
  <r>
    <x v="10"/>
    <x v="1"/>
    <x v="51"/>
    <n v="1"/>
    <x v="0"/>
  </r>
  <r>
    <x v="10"/>
    <x v="2"/>
    <x v="52"/>
    <n v="1"/>
    <x v="0"/>
  </r>
  <r>
    <x v="10"/>
    <x v="3"/>
    <x v="51"/>
    <n v="1"/>
    <x v="0"/>
  </r>
  <r>
    <x v="10"/>
    <x v="4"/>
    <x v="53"/>
    <n v="1"/>
    <x v="0"/>
  </r>
  <r>
    <x v="11"/>
    <x v="0"/>
    <x v="54"/>
    <n v="1"/>
    <x v="0"/>
  </r>
  <r>
    <x v="11"/>
    <x v="1"/>
    <x v="55"/>
    <n v="1"/>
    <x v="0"/>
  </r>
  <r>
    <x v="11"/>
    <x v="2"/>
    <x v="56"/>
    <n v="1"/>
    <x v="0"/>
  </r>
  <r>
    <x v="11"/>
    <x v="3"/>
    <x v="57"/>
    <n v="1"/>
    <x v="0"/>
  </r>
  <r>
    <x v="11"/>
    <x v="4"/>
    <x v="58"/>
    <n v="1"/>
    <x v="0"/>
  </r>
  <r>
    <x v="12"/>
    <x v="0"/>
    <x v="59"/>
    <n v="1"/>
    <x v="1"/>
  </r>
  <r>
    <x v="12"/>
    <x v="1"/>
    <x v="60"/>
    <n v="1"/>
    <x v="1"/>
  </r>
  <r>
    <x v="12"/>
    <x v="2"/>
    <x v="61"/>
    <n v="1"/>
    <x v="1"/>
  </r>
  <r>
    <x v="12"/>
    <x v="3"/>
    <x v="62"/>
    <n v="1"/>
    <x v="1"/>
  </r>
  <r>
    <x v="12"/>
    <x v="4"/>
    <x v="63"/>
    <n v="1"/>
    <x v="1"/>
  </r>
  <r>
    <x v="13"/>
    <x v="0"/>
    <x v="64"/>
    <n v="1"/>
    <x v="1"/>
  </r>
  <r>
    <x v="13"/>
    <x v="1"/>
    <x v="65"/>
    <n v="1"/>
    <x v="1"/>
  </r>
  <r>
    <x v="13"/>
    <x v="2"/>
    <x v="66"/>
    <n v="1"/>
    <x v="1"/>
  </r>
  <r>
    <x v="13"/>
    <x v="3"/>
    <x v="67"/>
    <n v="1"/>
    <x v="1"/>
  </r>
  <r>
    <x v="13"/>
    <x v="4"/>
    <x v="68"/>
    <n v="1"/>
    <x v="1"/>
  </r>
  <r>
    <x v="14"/>
    <x v="0"/>
    <x v="69"/>
    <n v="1"/>
    <x v="1"/>
  </r>
  <r>
    <x v="14"/>
    <x v="1"/>
    <x v="70"/>
    <n v="1"/>
    <x v="1"/>
  </r>
  <r>
    <x v="14"/>
    <x v="2"/>
    <x v="71"/>
    <n v="1"/>
    <x v="1"/>
  </r>
  <r>
    <x v="14"/>
    <x v="3"/>
    <x v="72"/>
    <n v="1"/>
    <x v="1"/>
  </r>
  <r>
    <x v="14"/>
    <x v="4"/>
    <x v="73"/>
    <n v="1"/>
    <x v="1"/>
  </r>
  <r>
    <x v="15"/>
    <x v="0"/>
    <x v="74"/>
    <n v="1"/>
    <x v="1"/>
  </r>
  <r>
    <x v="15"/>
    <x v="1"/>
    <x v="75"/>
    <n v="1"/>
    <x v="1"/>
  </r>
  <r>
    <x v="15"/>
    <x v="2"/>
    <x v="76"/>
    <n v="1"/>
    <x v="1"/>
  </r>
  <r>
    <x v="15"/>
    <x v="3"/>
    <x v="77"/>
    <n v="1"/>
    <x v="1"/>
  </r>
  <r>
    <x v="15"/>
    <x v="4"/>
    <x v="78"/>
    <n v="1"/>
    <x v="1"/>
  </r>
  <r>
    <x v="16"/>
    <x v="0"/>
    <x v="79"/>
    <n v="1"/>
    <x v="1"/>
  </r>
  <r>
    <x v="16"/>
    <x v="1"/>
    <x v="80"/>
    <n v="1"/>
    <x v="1"/>
  </r>
  <r>
    <x v="16"/>
    <x v="2"/>
    <x v="81"/>
    <n v="1"/>
    <x v="1"/>
  </r>
  <r>
    <x v="16"/>
    <x v="3"/>
    <x v="82"/>
    <n v="1"/>
    <x v="1"/>
  </r>
  <r>
    <x v="16"/>
    <x v="4"/>
    <x v="83"/>
    <n v="1"/>
    <x v="1"/>
  </r>
  <r>
    <x v="17"/>
    <x v="0"/>
    <x v="84"/>
    <n v="1"/>
    <x v="1"/>
  </r>
  <r>
    <x v="17"/>
    <x v="1"/>
    <x v="85"/>
    <n v="1"/>
    <x v="1"/>
  </r>
  <r>
    <x v="17"/>
    <x v="2"/>
    <x v="86"/>
    <n v="1"/>
    <x v="1"/>
  </r>
  <r>
    <x v="17"/>
    <x v="3"/>
    <x v="87"/>
    <n v="1"/>
    <x v="1"/>
  </r>
  <r>
    <x v="17"/>
    <x v="4"/>
    <x v="88"/>
    <n v="1"/>
    <x v="1"/>
  </r>
  <r>
    <x v="18"/>
    <x v="0"/>
    <x v="89"/>
    <n v="1"/>
    <x v="1"/>
  </r>
  <r>
    <x v="18"/>
    <x v="1"/>
    <x v="90"/>
    <n v="1"/>
    <x v="1"/>
  </r>
  <r>
    <x v="18"/>
    <x v="2"/>
    <x v="91"/>
    <n v="1"/>
    <x v="1"/>
  </r>
  <r>
    <x v="18"/>
    <x v="3"/>
    <x v="92"/>
    <n v="1"/>
    <x v="1"/>
  </r>
  <r>
    <x v="18"/>
    <x v="4"/>
    <x v="93"/>
    <n v="1"/>
    <x v="1"/>
  </r>
  <r>
    <x v="19"/>
    <x v="0"/>
    <x v="94"/>
    <n v="1"/>
    <x v="1"/>
  </r>
  <r>
    <x v="19"/>
    <x v="1"/>
    <x v="95"/>
    <n v="1"/>
    <x v="1"/>
  </r>
  <r>
    <x v="19"/>
    <x v="2"/>
    <x v="96"/>
    <n v="1"/>
    <x v="1"/>
  </r>
  <r>
    <x v="19"/>
    <x v="3"/>
    <x v="97"/>
    <n v="1"/>
    <x v="1"/>
  </r>
  <r>
    <x v="19"/>
    <x v="4"/>
    <x v="98"/>
    <n v="1"/>
    <x v="1"/>
  </r>
  <r>
    <x v="20"/>
    <x v="0"/>
    <x v="99"/>
    <n v="1"/>
    <x v="1"/>
  </r>
  <r>
    <x v="20"/>
    <x v="1"/>
    <x v="100"/>
    <n v="1"/>
    <x v="1"/>
  </r>
  <r>
    <x v="20"/>
    <x v="2"/>
    <x v="101"/>
    <n v="1"/>
    <x v="1"/>
  </r>
  <r>
    <x v="20"/>
    <x v="3"/>
    <x v="102"/>
    <n v="1"/>
    <x v="1"/>
  </r>
  <r>
    <x v="20"/>
    <x v="4"/>
    <x v="103"/>
    <n v="1"/>
    <x v="1"/>
  </r>
  <r>
    <x v="21"/>
    <x v="0"/>
    <x v="104"/>
    <n v="1"/>
    <x v="1"/>
  </r>
  <r>
    <x v="21"/>
    <x v="1"/>
    <x v="105"/>
    <n v="1"/>
    <x v="1"/>
  </r>
  <r>
    <x v="21"/>
    <x v="2"/>
    <x v="106"/>
    <n v="1"/>
    <x v="1"/>
  </r>
  <r>
    <x v="21"/>
    <x v="3"/>
    <x v="107"/>
    <n v="1"/>
    <x v="1"/>
  </r>
  <r>
    <x v="21"/>
    <x v="4"/>
    <x v="108"/>
    <n v="1"/>
    <x v="1"/>
  </r>
  <r>
    <x v="22"/>
    <x v="0"/>
    <x v="109"/>
    <n v="1"/>
    <x v="1"/>
  </r>
  <r>
    <x v="22"/>
    <x v="1"/>
    <x v="110"/>
    <n v="1"/>
    <x v="1"/>
  </r>
  <r>
    <x v="22"/>
    <x v="2"/>
    <x v="111"/>
    <n v="1"/>
    <x v="1"/>
  </r>
  <r>
    <x v="22"/>
    <x v="3"/>
    <x v="112"/>
    <n v="1"/>
    <x v="1"/>
  </r>
  <r>
    <x v="22"/>
    <x v="4"/>
    <x v="113"/>
    <n v="1"/>
    <x v="1"/>
  </r>
  <r>
    <x v="23"/>
    <x v="0"/>
    <x v="114"/>
    <n v="1"/>
    <x v="1"/>
  </r>
  <r>
    <x v="23"/>
    <x v="1"/>
    <x v="115"/>
    <n v="1"/>
    <x v="1"/>
  </r>
  <r>
    <x v="23"/>
    <x v="2"/>
    <x v="116"/>
    <n v="1"/>
    <x v="1"/>
  </r>
  <r>
    <x v="23"/>
    <x v="3"/>
    <x v="117"/>
    <n v="1"/>
    <x v="1"/>
  </r>
  <r>
    <x v="23"/>
    <x v="4"/>
    <x v="118"/>
    <n v="1"/>
    <x v="1"/>
  </r>
  <r>
    <x v="24"/>
    <x v="0"/>
    <x v="119"/>
    <n v="1"/>
    <x v="1"/>
  </r>
  <r>
    <x v="24"/>
    <x v="1"/>
    <x v="120"/>
    <n v="1"/>
    <x v="1"/>
  </r>
  <r>
    <x v="24"/>
    <x v="2"/>
    <x v="121"/>
    <n v="1"/>
    <x v="1"/>
  </r>
  <r>
    <x v="24"/>
    <x v="3"/>
    <x v="122"/>
    <n v="1"/>
    <x v="1"/>
  </r>
  <r>
    <x v="24"/>
    <x v="4"/>
    <x v="123"/>
    <n v="1"/>
    <x v="1"/>
  </r>
  <r>
    <x v="25"/>
    <x v="0"/>
    <x v="124"/>
    <n v="1"/>
    <x v="1"/>
  </r>
  <r>
    <x v="25"/>
    <x v="1"/>
    <x v="125"/>
    <n v="1"/>
    <x v="1"/>
  </r>
  <r>
    <x v="25"/>
    <x v="2"/>
    <x v="126"/>
    <n v="1"/>
    <x v="1"/>
  </r>
  <r>
    <x v="25"/>
    <x v="3"/>
    <x v="127"/>
    <n v="1"/>
    <x v="1"/>
  </r>
  <r>
    <x v="25"/>
    <x v="4"/>
    <x v="128"/>
    <n v="1"/>
    <x v="1"/>
  </r>
  <r>
    <x v="26"/>
    <x v="0"/>
    <x v="129"/>
    <n v="1"/>
    <x v="1"/>
  </r>
  <r>
    <x v="26"/>
    <x v="1"/>
    <x v="130"/>
    <n v="1"/>
    <x v="1"/>
  </r>
  <r>
    <x v="26"/>
    <x v="2"/>
    <x v="131"/>
    <n v="1"/>
    <x v="1"/>
  </r>
  <r>
    <x v="26"/>
    <x v="3"/>
    <x v="132"/>
    <n v="1"/>
    <x v="1"/>
  </r>
  <r>
    <x v="26"/>
    <x v="4"/>
    <x v="133"/>
    <n v="1"/>
    <x v="1"/>
  </r>
  <r>
    <x v="27"/>
    <x v="0"/>
    <x v="134"/>
    <n v="1"/>
    <x v="2"/>
  </r>
  <r>
    <x v="27"/>
    <x v="1"/>
    <x v="135"/>
    <n v="1"/>
    <x v="2"/>
  </r>
  <r>
    <x v="27"/>
    <x v="2"/>
    <x v="136"/>
    <n v="1"/>
    <x v="2"/>
  </r>
  <r>
    <x v="27"/>
    <x v="3"/>
    <x v="137"/>
    <n v="1"/>
    <x v="2"/>
  </r>
  <r>
    <x v="27"/>
    <x v="4"/>
    <x v="138"/>
    <n v="1"/>
    <x v="2"/>
  </r>
  <r>
    <x v="28"/>
    <x v="0"/>
    <x v="139"/>
    <n v="1"/>
    <x v="2"/>
  </r>
  <r>
    <x v="28"/>
    <x v="1"/>
    <x v="140"/>
    <n v="1"/>
    <x v="2"/>
  </r>
  <r>
    <x v="28"/>
    <x v="2"/>
    <x v="141"/>
    <n v="1"/>
    <x v="2"/>
  </r>
  <r>
    <x v="28"/>
    <x v="3"/>
    <x v="142"/>
    <n v="1"/>
    <x v="2"/>
  </r>
  <r>
    <x v="28"/>
    <x v="4"/>
    <x v="143"/>
    <n v="1"/>
    <x v="2"/>
  </r>
  <r>
    <x v="29"/>
    <x v="0"/>
    <x v="144"/>
    <n v="1"/>
    <x v="2"/>
  </r>
  <r>
    <x v="29"/>
    <x v="1"/>
    <x v="145"/>
    <n v="1"/>
    <x v="2"/>
  </r>
  <r>
    <x v="29"/>
    <x v="2"/>
    <x v="146"/>
    <n v="1"/>
    <x v="2"/>
  </r>
  <r>
    <x v="29"/>
    <x v="3"/>
    <x v="147"/>
    <n v="1"/>
    <x v="2"/>
  </r>
  <r>
    <x v="29"/>
    <x v="4"/>
    <x v="148"/>
    <n v="1"/>
    <x v="2"/>
  </r>
  <r>
    <x v="30"/>
    <x v="0"/>
    <x v="149"/>
    <n v="1"/>
    <x v="2"/>
  </r>
  <r>
    <x v="30"/>
    <x v="1"/>
    <x v="150"/>
    <n v="1"/>
    <x v="2"/>
  </r>
  <r>
    <x v="30"/>
    <x v="2"/>
    <x v="151"/>
    <n v="1"/>
    <x v="2"/>
  </r>
  <r>
    <x v="30"/>
    <x v="3"/>
    <x v="152"/>
    <n v="1"/>
    <x v="2"/>
  </r>
  <r>
    <x v="30"/>
    <x v="4"/>
    <x v="153"/>
    <n v="1"/>
    <x v="2"/>
  </r>
  <r>
    <x v="31"/>
    <x v="0"/>
    <x v="154"/>
    <n v="1"/>
    <x v="2"/>
  </r>
  <r>
    <x v="31"/>
    <x v="1"/>
    <x v="155"/>
    <n v="1"/>
    <x v="2"/>
  </r>
  <r>
    <x v="31"/>
    <x v="2"/>
    <x v="156"/>
    <n v="1"/>
    <x v="2"/>
  </r>
  <r>
    <x v="31"/>
    <x v="3"/>
    <x v="157"/>
    <n v="1"/>
    <x v="2"/>
  </r>
  <r>
    <x v="31"/>
    <x v="4"/>
    <x v="158"/>
    <n v="1"/>
    <x v="2"/>
  </r>
  <r>
    <x v="32"/>
    <x v="0"/>
    <x v="159"/>
    <n v="1"/>
    <x v="2"/>
  </r>
  <r>
    <x v="32"/>
    <x v="1"/>
    <x v="160"/>
    <n v="1"/>
    <x v="2"/>
  </r>
  <r>
    <x v="32"/>
    <x v="2"/>
    <x v="161"/>
    <n v="1"/>
    <x v="2"/>
  </r>
  <r>
    <x v="32"/>
    <x v="3"/>
    <x v="162"/>
    <n v="1"/>
    <x v="2"/>
  </r>
  <r>
    <x v="32"/>
    <x v="4"/>
    <x v="163"/>
    <n v="1"/>
    <x v="2"/>
  </r>
  <r>
    <x v="33"/>
    <x v="0"/>
    <x v="164"/>
    <n v="1"/>
    <x v="2"/>
  </r>
  <r>
    <x v="33"/>
    <x v="1"/>
    <x v="165"/>
    <n v="1"/>
    <x v="2"/>
  </r>
  <r>
    <x v="33"/>
    <x v="2"/>
    <x v="166"/>
    <n v="1"/>
    <x v="2"/>
  </r>
  <r>
    <x v="33"/>
    <x v="3"/>
    <x v="167"/>
    <n v="1"/>
    <x v="2"/>
  </r>
  <r>
    <x v="33"/>
    <x v="4"/>
    <x v="168"/>
    <n v="1"/>
    <x v="2"/>
  </r>
  <r>
    <x v="34"/>
    <x v="0"/>
    <x v="169"/>
    <n v="1"/>
    <x v="2"/>
  </r>
  <r>
    <x v="34"/>
    <x v="1"/>
    <x v="170"/>
    <n v="1"/>
    <x v="2"/>
  </r>
  <r>
    <x v="34"/>
    <x v="2"/>
    <x v="171"/>
    <n v="1"/>
    <x v="2"/>
  </r>
  <r>
    <x v="34"/>
    <x v="3"/>
    <x v="172"/>
    <n v="1"/>
    <x v="2"/>
  </r>
  <r>
    <x v="34"/>
    <x v="4"/>
    <x v="173"/>
    <n v="1"/>
    <x v="2"/>
  </r>
  <r>
    <x v="35"/>
    <x v="0"/>
    <x v="174"/>
    <n v="1"/>
    <x v="2"/>
  </r>
  <r>
    <x v="35"/>
    <x v="1"/>
    <x v="175"/>
    <n v="1"/>
    <x v="2"/>
  </r>
  <r>
    <x v="35"/>
    <x v="2"/>
    <x v="176"/>
    <n v="1"/>
    <x v="2"/>
  </r>
  <r>
    <x v="35"/>
    <x v="3"/>
    <x v="177"/>
    <n v="1"/>
    <x v="2"/>
  </r>
  <r>
    <x v="35"/>
    <x v="4"/>
    <x v="178"/>
    <n v="1"/>
    <x v="2"/>
  </r>
  <r>
    <x v="36"/>
    <x v="0"/>
    <x v="179"/>
    <n v="1"/>
    <x v="2"/>
  </r>
  <r>
    <x v="36"/>
    <x v="1"/>
    <x v="180"/>
    <n v="1"/>
    <x v="2"/>
  </r>
  <r>
    <x v="36"/>
    <x v="2"/>
    <x v="181"/>
    <n v="1"/>
    <x v="2"/>
  </r>
  <r>
    <x v="36"/>
    <x v="3"/>
    <x v="182"/>
    <n v="1"/>
    <x v="2"/>
  </r>
  <r>
    <x v="36"/>
    <x v="4"/>
    <x v="183"/>
    <n v="1"/>
    <x v="2"/>
  </r>
  <r>
    <x v="37"/>
    <x v="0"/>
    <x v="184"/>
    <n v="1"/>
    <x v="2"/>
  </r>
  <r>
    <x v="37"/>
    <x v="1"/>
    <x v="185"/>
    <n v="1"/>
    <x v="2"/>
  </r>
  <r>
    <x v="37"/>
    <x v="2"/>
    <x v="186"/>
    <n v="1"/>
    <x v="2"/>
  </r>
  <r>
    <x v="37"/>
    <x v="3"/>
    <x v="187"/>
    <n v="1"/>
    <x v="2"/>
  </r>
  <r>
    <x v="37"/>
    <x v="4"/>
    <x v="188"/>
    <n v="1"/>
    <x v="2"/>
  </r>
  <r>
    <x v="38"/>
    <x v="0"/>
    <x v="189"/>
    <n v="1"/>
    <x v="3"/>
  </r>
  <r>
    <x v="38"/>
    <x v="1"/>
    <x v="190"/>
    <n v="1"/>
    <x v="3"/>
  </r>
  <r>
    <x v="38"/>
    <x v="2"/>
    <x v="191"/>
    <n v="1"/>
    <x v="3"/>
  </r>
  <r>
    <x v="38"/>
    <x v="3"/>
    <x v="192"/>
    <n v="1"/>
    <x v="3"/>
  </r>
  <r>
    <x v="38"/>
    <x v="4"/>
    <x v="193"/>
    <n v="1"/>
    <x v="3"/>
  </r>
  <r>
    <x v="39"/>
    <x v="0"/>
    <x v="194"/>
    <n v="1"/>
    <x v="3"/>
  </r>
  <r>
    <x v="39"/>
    <x v="1"/>
    <x v="195"/>
    <n v="1"/>
    <x v="3"/>
  </r>
  <r>
    <x v="39"/>
    <x v="2"/>
    <x v="196"/>
    <n v="1"/>
    <x v="3"/>
  </r>
  <r>
    <x v="39"/>
    <x v="3"/>
    <x v="197"/>
    <n v="1"/>
    <x v="3"/>
  </r>
  <r>
    <x v="39"/>
    <x v="4"/>
    <x v="198"/>
    <n v="1"/>
    <x v="3"/>
  </r>
  <r>
    <x v="40"/>
    <x v="0"/>
    <x v="199"/>
    <n v="1"/>
    <x v="3"/>
  </r>
  <r>
    <x v="40"/>
    <x v="1"/>
    <x v="200"/>
    <n v="1"/>
    <x v="3"/>
  </r>
  <r>
    <x v="40"/>
    <x v="2"/>
    <x v="201"/>
    <n v="1"/>
    <x v="3"/>
  </r>
  <r>
    <x v="40"/>
    <x v="3"/>
    <x v="202"/>
    <n v="1"/>
    <x v="3"/>
  </r>
  <r>
    <x v="40"/>
    <x v="4"/>
    <x v="203"/>
    <n v="1"/>
    <x v="3"/>
  </r>
  <r>
    <x v="41"/>
    <x v="0"/>
    <x v="204"/>
    <n v="1"/>
    <x v="3"/>
  </r>
  <r>
    <x v="41"/>
    <x v="1"/>
    <x v="205"/>
    <n v="1"/>
    <x v="3"/>
  </r>
  <r>
    <x v="41"/>
    <x v="2"/>
    <x v="206"/>
    <n v="1"/>
    <x v="3"/>
  </r>
  <r>
    <x v="41"/>
    <x v="3"/>
    <x v="207"/>
    <n v="1"/>
    <x v="3"/>
  </r>
  <r>
    <x v="41"/>
    <x v="4"/>
    <x v="208"/>
    <n v="1"/>
    <x v="3"/>
  </r>
  <r>
    <x v="42"/>
    <x v="0"/>
    <x v="209"/>
    <n v="1"/>
    <x v="3"/>
  </r>
  <r>
    <x v="42"/>
    <x v="1"/>
    <x v="210"/>
    <n v="1"/>
    <x v="3"/>
  </r>
  <r>
    <x v="42"/>
    <x v="2"/>
    <x v="211"/>
    <n v="1"/>
    <x v="3"/>
  </r>
  <r>
    <x v="42"/>
    <x v="3"/>
    <x v="212"/>
    <n v="1"/>
    <x v="3"/>
  </r>
  <r>
    <x v="42"/>
    <x v="4"/>
    <x v="213"/>
    <n v="1"/>
    <x v="3"/>
  </r>
  <r>
    <x v="43"/>
    <x v="0"/>
    <x v="214"/>
    <n v="1"/>
    <x v="3"/>
  </r>
  <r>
    <x v="43"/>
    <x v="1"/>
    <x v="215"/>
    <n v="1"/>
    <x v="3"/>
  </r>
  <r>
    <x v="43"/>
    <x v="2"/>
    <x v="216"/>
    <n v="1"/>
    <x v="3"/>
  </r>
  <r>
    <x v="43"/>
    <x v="3"/>
    <x v="217"/>
    <n v="1"/>
    <x v="3"/>
  </r>
  <r>
    <x v="43"/>
    <x v="4"/>
    <x v="218"/>
    <n v="1"/>
    <x v="3"/>
  </r>
  <r>
    <x v="44"/>
    <x v="0"/>
    <x v="219"/>
    <n v="1"/>
    <x v="3"/>
  </r>
  <r>
    <x v="44"/>
    <x v="1"/>
    <x v="220"/>
    <n v="1"/>
    <x v="3"/>
  </r>
  <r>
    <x v="44"/>
    <x v="2"/>
    <x v="221"/>
    <n v="1"/>
    <x v="3"/>
  </r>
  <r>
    <x v="44"/>
    <x v="3"/>
    <x v="222"/>
    <n v="1"/>
    <x v="3"/>
  </r>
  <r>
    <x v="44"/>
    <x v="4"/>
    <x v="223"/>
    <n v="1"/>
    <x v="3"/>
  </r>
  <r>
    <x v="45"/>
    <x v="0"/>
    <x v="224"/>
    <n v="1"/>
    <x v="3"/>
  </r>
  <r>
    <x v="45"/>
    <x v="1"/>
    <x v="225"/>
    <n v="1"/>
    <x v="3"/>
  </r>
  <r>
    <x v="45"/>
    <x v="2"/>
    <x v="226"/>
    <n v="1"/>
    <x v="3"/>
  </r>
  <r>
    <x v="45"/>
    <x v="3"/>
    <x v="227"/>
    <n v="1"/>
    <x v="3"/>
  </r>
  <r>
    <x v="45"/>
    <x v="4"/>
    <x v="228"/>
    <n v="1"/>
    <x v="3"/>
  </r>
  <r>
    <x v="46"/>
    <x v="0"/>
    <x v="229"/>
    <n v="1"/>
    <x v="4"/>
  </r>
  <r>
    <x v="46"/>
    <x v="1"/>
    <x v="230"/>
    <n v="1"/>
    <x v="4"/>
  </r>
  <r>
    <x v="46"/>
    <x v="2"/>
    <x v="231"/>
    <n v="1"/>
    <x v="4"/>
  </r>
  <r>
    <x v="46"/>
    <x v="3"/>
    <x v="232"/>
    <n v="1"/>
    <x v="4"/>
  </r>
  <r>
    <x v="46"/>
    <x v="4"/>
    <x v="233"/>
    <n v="1"/>
    <x v="4"/>
  </r>
  <r>
    <x v="47"/>
    <x v="0"/>
    <x v="234"/>
    <n v="1"/>
    <x v="4"/>
  </r>
  <r>
    <x v="47"/>
    <x v="1"/>
    <x v="235"/>
    <n v="1"/>
    <x v="4"/>
  </r>
  <r>
    <x v="47"/>
    <x v="2"/>
    <x v="236"/>
    <n v="1"/>
    <x v="4"/>
  </r>
  <r>
    <x v="47"/>
    <x v="3"/>
    <x v="237"/>
    <n v="1"/>
    <x v="4"/>
  </r>
  <r>
    <x v="47"/>
    <x v="4"/>
    <x v="238"/>
    <n v="1"/>
    <x v="4"/>
  </r>
  <r>
    <x v="48"/>
    <x v="0"/>
    <x v="239"/>
    <n v="1"/>
    <x v="4"/>
  </r>
  <r>
    <x v="48"/>
    <x v="1"/>
    <x v="240"/>
    <n v="1"/>
    <x v="4"/>
  </r>
  <r>
    <x v="48"/>
    <x v="2"/>
    <x v="241"/>
    <n v="1"/>
    <x v="4"/>
  </r>
  <r>
    <x v="48"/>
    <x v="3"/>
    <x v="242"/>
    <n v="1"/>
    <x v="4"/>
  </r>
  <r>
    <x v="48"/>
    <x v="4"/>
    <x v="243"/>
    <n v="1"/>
    <x v="4"/>
  </r>
  <r>
    <x v="49"/>
    <x v="0"/>
    <x v="244"/>
    <n v="1"/>
    <x v="4"/>
  </r>
  <r>
    <x v="49"/>
    <x v="1"/>
    <x v="245"/>
    <n v="1"/>
    <x v="4"/>
  </r>
  <r>
    <x v="49"/>
    <x v="2"/>
    <x v="246"/>
    <n v="1"/>
    <x v="4"/>
  </r>
  <r>
    <x v="49"/>
    <x v="3"/>
    <x v="247"/>
    <n v="1"/>
    <x v="4"/>
  </r>
  <r>
    <x v="49"/>
    <x v="4"/>
    <x v="248"/>
    <n v="1"/>
    <x v="4"/>
  </r>
  <r>
    <x v="50"/>
    <x v="0"/>
    <x v="249"/>
    <n v="1"/>
    <x v="4"/>
  </r>
  <r>
    <x v="50"/>
    <x v="1"/>
    <x v="250"/>
    <n v="1"/>
    <x v="4"/>
  </r>
  <r>
    <x v="50"/>
    <x v="2"/>
    <x v="251"/>
    <n v="1"/>
    <x v="4"/>
  </r>
  <r>
    <x v="50"/>
    <x v="3"/>
    <x v="252"/>
    <n v="1"/>
    <x v="4"/>
  </r>
  <r>
    <x v="50"/>
    <x v="4"/>
    <x v="253"/>
    <n v="1"/>
    <x v="4"/>
  </r>
  <r>
    <x v="51"/>
    <x v="0"/>
    <x v="254"/>
    <n v="1"/>
    <x v="4"/>
  </r>
  <r>
    <x v="51"/>
    <x v="1"/>
    <x v="255"/>
    <n v="1"/>
    <x v="4"/>
  </r>
  <r>
    <x v="51"/>
    <x v="2"/>
    <x v="256"/>
    <n v="1"/>
    <x v="4"/>
  </r>
  <r>
    <x v="51"/>
    <x v="3"/>
    <x v="257"/>
    <n v="1"/>
    <x v="4"/>
  </r>
  <r>
    <x v="51"/>
    <x v="4"/>
    <x v="258"/>
    <n v="1"/>
    <x v="4"/>
  </r>
  <r>
    <x v="52"/>
    <x v="0"/>
    <x v="259"/>
    <n v="1"/>
    <x v="4"/>
  </r>
  <r>
    <x v="52"/>
    <x v="1"/>
    <x v="260"/>
    <n v="1"/>
    <x v="4"/>
  </r>
  <r>
    <x v="52"/>
    <x v="2"/>
    <x v="261"/>
    <n v="1"/>
    <x v="4"/>
  </r>
  <r>
    <x v="52"/>
    <x v="3"/>
    <x v="262"/>
    <n v="1"/>
    <x v="4"/>
  </r>
  <r>
    <x v="52"/>
    <x v="4"/>
    <x v="263"/>
    <n v="1"/>
    <x v="4"/>
  </r>
  <r>
    <x v="53"/>
    <x v="0"/>
    <x v="264"/>
    <n v="1"/>
    <x v="4"/>
  </r>
  <r>
    <x v="53"/>
    <x v="1"/>
    <x v="265"/>
    <n v="1"/>
    <x v="4"/>
  </r>
  <r>
    <x v="53"/>
    <x v="2"/>
    <x v="266"/>
    <n v="1"/>
    <x v="4"/>
  </r>
  <r>
    <x v="53"/>
    <x v="3"/>
    <x v="267"/>
    <n v="1"/>
    <x v="4"/>
  </r>
  <r>
    <x v="53"/>
    <x v="4"/>
    <x v="268"/>
    <n v="1"/>
    <x v="4"/>
  </r>
  <r>
    <x v="54"/>
    <x v="0"/>
    <x v="269"/>
    <n v="1"/>
    <x v="4"/>
  </r>
  <r>
    <x v="54"/>
    <x v="1"/>
    <x v="270"/>
    <n v="1"/>
    <x v="4"/>
  </r>
  <r>
    <x v="54"/>
    <x v="2"/>
    <x v="271"/>
    <n v="1"/>
    <x v="4"/>
  </r>
  <r>
    <x v="54"/>
    <x v="3"/>
    <x v="272"/>
    <n v="1"/>
    <x v="4"/>
  </r>
  <r>
    <x v="54"/>
    <x v="4"/>
    <x v="273"/>
    <n v="1"/>
    <x v="4"/>
  </r>
  <r>
    <x v="55"/>
    <x v="0"/>
    <x v="274"/>
    <n v="1"/>
    <x v="4"/>
  </r>
  <r>
    <x v="55"/>
    <x v="1"/>
    <x v="275"/>
    <n v="1"/>
    <x v="4"/>
  </r>
  <r>
    <x v="55"/>
    <x v="2"/>
    <x v="276"/>
    <n v="1"/>
    <x v="4"/>
  </r>
  <r>
    <x v="55"/>
    <x v="3"/>
    <x v="277"/>
    <n v="1"/>
    <x v="4"/>
  </r>
  <r>
    <x v="55"/>
    <x v="4"/>
    <x v="278"/>
    <n v="1"/>
    <x v="4"/>
  </r>
  <r>
    <x v="56"/>
    <x v="0"/>
    <x v="279"/>
    <n v="1"/>
    <x v="4"/>
  </r>
  <r>
    <x v="56"/>
    <x v="1"/>
    <x v="280"/>
    <n v="1"/>
    <x v="4"/>
  </r>
  <r>
    <x v="56"/>
    <x v="2"/>
    <x v="281"/>
    <n v="1"/>
    <x v="4"/>
  </r>
  <r>
    <x v="56"/>
    <x v="3"/>
    <x v="282"/>
    <n v="1"/>
    <x v="4"/>
  </r>
  <r>
    <x v="56"/>
    <x v="4"/>
    <x v="283"/>
    <n v="1"/>
    <x v="4"/>
  </r>
  <r>
    <x v="57"/>
    <x v="0"/>
    <x v="284"/>
    <n v="1"/>
    <x v="4"/>
  </r>
  <r>
    <x v="57"/>
    <x v="1"/>
    <x v="285"/>
    <n v="1"/>
    <x v="4"/>
  </r>
  <r>
    <x v="57"/>
    <x v="2"/>
    <x v="286"/>
    <n v="1"/>
    <x v="4"/>
  </r>
  <r>
    <x v="57"/>
    <x v="3"/>
    <x v="287"/>
    <n v="1"/>
    <x v="4"/>
  </r>
  <r>
    <x v="57"/>
    <x v="4"/>
    <x v="288"/>
    <n v="1"/>
    <x v="4"/>
  </r>
  <r>
    <x v="58"/>
    <x v="0"/>
    <x v="289"/>
    <n v="1"/>
    <x v="4"/>
  </r>
  <r>
    <x v="58"/>
    <x v="1"/>
    <x v="290"/>
    <n v="1"/>
    <x v="4"/>
  </r>
  <r>
    <x v="58"/>
    <x v="2"/>
    <x v="291"/>
    <n v="1"/>
    <x v="4"/>
  </r>
  <r>
    <x v="58"/>
    <x v="3"/>
    <x v="292"/>
    <n v="1"/>
    <x v="4"/>
  </r>
  <r>
    <x v="58"/>
    <x v="4"/>
    <x v="293"/>
    <n v="1"/>
    <x v="4"/>
  </r>
  <r>
    <x v="59"/>
    <x v="0"/>
    <x v="294"/>
    <n v="1"/>
    <x v="4"/>
  </r>
  <r>
    <x v="59"/>
    <x v="1"/>
    <x v="295"/>
    <n v="1"/>
    <x v="4"/>
  </r>
  <r>
    <x v="59"/>
    <x v="2"/>
    <x v="296"/>
    <n v="1"/>
    <x v="4"/>
  </r>
  <r>
    <x v="59"/>
    <x v="3"/>
    <x v="297"/>
    <n v="1"/>
    <x v="4"/>
  </r>
  <r>
    <x v="59"/>
    <x v="4"/>
    <x v="298"/>
    <n v="1"/>
    <x v="4"/>
  </r>
  <r>
    <x v="60"/>
    <x v="0"/>
    <x v="299"/>
    <n v="1"/>
    <x v="4"/>
  </r>
  <r>
    <x v="60"/>
    <x v="1"/>
    <x v="300"/>
    <n v="1"/>
    <x v="4"/>
  </r>
  <r>
    <x v="60"/>
    <x v="2"/>
    <x v="301"/>
    <n v="1"/>
    <x v="4"/>
  </r>
  <r>
    <x v="60"/>
    <x v="3"/>
    <x v="302"/>
    <n v="1"/>
    <x v="4"/>
  </r>
  <r>
    <x v="60"/>
    <x v="4"/>
    <x v="303"/>
    <n v="1"/>
    <x v="4"/>
  </r>
  <r>
    <x v="61"/>
    <x v="0"/>
    <x v="304"/>
    <n v="1"/>
    <x v="4"/>
  </r>
  <r>
    <x v="61"/>
    <x v="1"/>
    <x v="305"/>
    <n v="1"/>
    <x v="4"/>
  </r>
  <r>
    <x v="61"/>
    <x v="2"/>
    <x v="306"/>
    <n v="1"/>
    <x v="4"/>
  </r>
  <r>
    <x v="61"/>
    <x v="3"/>
    <x v="307"/>
    <n v="1"/>
    <x v="4"/>
  </r>
  <r>
    <x v="61"/>
    <x v="4"/>
    <x v="308"/>
    <n v="1"/>
    <x v="4"/>
  </r>
  <r>
    <x v="62"/>
    <x v="0"/>
    <x v="309"/>
    <n v="1"/>
    <x v="4"/>
  </r>
  <r>
    <x v="62"/>
    <x v="1"/>
    <x v="310"/>
    <n v="1"/>
    <x v="4"/>
  </r>
  <r>
    <x v="62"/>
    <x v="2"/>
    <x v="311"/>
    <n v="1"/>
    <x v="4"/>
  </r>
  <r>
    <x v="62"/>
    <x v="3"/>
    <x v="312"/>
    <n v="1"/>
    <x v="4"/>
  </r>
  <r>
    <x v="62"/>
    <x v="4"/>
    <x v="313"/>
    <n v="1"/>
    <x v="4"/>
  </r>
  <r>
    <x v="63"/>
    <x v="0"/>
    <x v="314"/>
    <n v="1"/>
    <x v="4"/>
  </r>
  <r>
    <x v="63"/>
    <x v="1"/>
    <x v="315"/>
    <n v="1"/>
    <x v="4"/>
  </r>
  <r>
    <x v="63"/>
    <x v="2"/>
    <x v="316"/>
    <n v="1"/>
    <x v="4"/>
  </r>
  <r>
    <x v="63"/>
    <x v="3"/>
    <x v="317"/>
    <n v="1"/>
    <x v="4"/>
  </r>
  <r>
    <x v="63"/>
    <x v="4"/>
    <x v="318"/>
    <n v="1"/>
    <x v="4"/>
  </r>
  <r>
    <x v="64"/>
    <x v="0"/>
    <x v="319"/>
    <n v="1"/>
    <x v="4"/>
  </r>
  <r>
    <x v="64"/>
    <x v="1"/>
    <x v="320"/>
    <n v="1"/>
    <x v="4"/>
  </r>
  <r>
    <x v="64"/>
    <x v="2"/>
    <x v="321"/>
    <n v="1"/>
    <x v="4"/>
  </r>
  <r>
    <x v="64"/>
    <x v="3"/>
    <x v="322"/>
    <n v="1"/>
    <x v="4"/>
  </r>
  <r>
    <x v="64"/>
    <x v="4"/>
    <x v="323"/>
    <n v="1"/>
    <x v="4"/>
  </r>
  <r>
    <x v="65"/>
    <x v="0"/>
    <x v="324"/>
    <n v="1"/>
    <x v="4"/>
  </r>
  <r>
    <x v="65"/>
    <x v="1"/>
    <x v="325"/>
    <n v="1"/>
    <x v="4"/>
  </r>
  <r>
    <x v="65"/>
    <x v="2"/>
    <x v="326"/>
    <n v="1"/>
    <x v="4"/>
  </r>
  <r>
    <x v="65"/>
    <x v="3"/>
    <x v="327"/>
    <n v="1"/>
    <x v="4"/>
  </r>
  <r>
    <x v="65"/>
    <x v="4"/>
    <x v="328"/>
    <n v="1"/>
    <x v="4"/>
  </r>
  <r>
    <x v="66"/>
    <x v="0"/>
    <x v="329"/>
    <n v="1"/>
    <x v="4"/>
  </r>
  <r>
    <x v="66"/>
    <x v="1"/>
    <x v="330"/>
    <n v="1"/>
    <x v="4"/>
  </r>
  <r>
    <x v="66"/>
    <x v="2"/>
    <x v="331"/>
    <n v="1"/>
    <x v="4"/>
  </r>
  <r>
    <x v="66"/>
    <x v="3"/>
    <x v="332"/>
    <n v="1"/>
    <x v="4"/>
  </r>
  <r>
    <x v="66"/>
    <x v="4"/>
    <x v="333"/>
    <n v="1"/>
    <x v="4"/>
  </r>
  <r>
    <x v="67"/>
    <x v="0"/>
    <x v="334"/>
    <n v="1"/>
    <x v="4"/>
  </r>
  <r>
    <x v="67"/>
    <x v="1"/>
    <x v="335"/>
    <n v="1"/>
    <x v="4"/>
  </r>
  <r>
    <x v="67"/>
    <x v="2"/>
    <x v="336"/>
    <n v="1"/>
    <x v="4"/>
  </r>
  <r>
    <x v="67"/>
    <x v="3"/>
    <x v="337"/>
    <n v="1"/>
    <x v="4"/>
  </r>
  <r>
    <x v="67"/>
    <x v="4"/>
    <x v="338"/>
    <n v="1"/>
    <x v="4"/>
  </r>
  <r>
    <x v="68"/>
    <x v="0"/>
    <x v="339"/>
    <n v="1"/>
    <x v="4"/>
  </r>
  <r>
    <x v="68"/>
    <x v="1"/>
    <x v="340"/>
    <n v="1"/>
    <x v="4"/>
  </r>
  <r>
    <x v="68"/>
    <x v="2"/>
    <x v="341"/>
    <n v="1"/>
    <x v="4"/>
  </r>
  <r>
    <x v="68"/>
    <x v="3"/>
    <x v="342"/>
    <n v="1"/>
    <x v="4"/>
  </r>
  <r>
    <x v="68"/>
    <x v="4"/>
    <x v="343"/>
    <n v="1"/>
    <x v="4"/>
  </r>
  <r>
    <x v="69"/>
    <x v="0"/>
    <x v="344"/>
    <n v="1"/>
    <x v="4"/>
  </r>
  <r>
    <x v="69"/>
    <x v="1"/>
    <x v="345"/>
    <n v="1"/>
    <x v="4"/>
  </r>
  <r>
    <x v="69"/>
    <x v="2"/>
    <x v="346"/>
    <n v="1"/>
    <x v="4"/>
  </r>
  <r>
    <x v="69"/>
    <x v="3"/>
    <x v="347"/>
    <n v="1"/>
    <x v="4"/>
  </r>
  <r>
    <x v="69"/>
    <x v="4"/>
    <x v="348"/>
    <n v="1"/>
    <x v="4"/>
  </r>
  <r>
    <x v="70"/>
    <x v="0"/>
    <x v="349"/>
    <n v="1"/>
    <x v="4"/>
  </r>
  <r>
    <x v="70"/>
    <x v="1"/>
    <x v="350"/>
    <n v="1"/>
    <x v="4"/>
  </r>
  <r>
    <x v="70"/>
    <x v="2"/>
    <x v="351"/>
    <n v="1"/>
    <x v="4"/>
  </r>
  <r>
    <x v="70"/>
    <x v="3"/>
    <x v="352"/>
    <n v="1"/>
    <x v="4"/>
  </r>
  <r>
    <x v="70"/>
    <x v="4"/>
    <x v="353"/>
    <n v="1"/>
    <x v="4"/>
  </r>
  <r>
    <x v="71"/>
    <x v="0"/>
    <x v="354"/>
    <n v="1"/>
    <x v="4"/>
  </r>
  <r>
    <x v="71"/>
    <x v="1"/>
    <x v="355"/>
    <n v="1"/>
    <x v="4"/>
  </r>
  <r>
    <x v="71"/>
    <x v="2"/>
    <x v="356"/>
    <n v="1"/>
    <x v="4"/>
  </r>
  <r>
    <x v="71"/>
    <x v="3"/>
    <x v="357"/>
    <n v="1"/>
    <x v="4"/>
  </r>
  <r>
    <x v="71"/>
    <x v="4"/>
    <x v="358"/>
    <n v="1"/>
    <x v="4"/>
  </r>
  <r>
    <x v="72"/>
    <x v="0"/>
    <x v="359"/>
    <n v="1"/>
    <x v="4"/>
  </r>
  <r>
    <x v="72"/>
    <x v="1"/>
    <x v="360"/>
    <n v="1"/>
    <x v="4"/>
  </r>
  <r>
    <x v="72"/>
    <x v="2"/>
    <x v="361"/>
    <n v="1"/>
    <x v="4"/>
  </r>
  <r>
    <x v="72"/>
    <x v="3"/>
    <x v="362"/>
    <n v="1"/>
    <x v="4"/>
  </r>
  <r>
    <x v="72"/>
    <x v="4"/>
    <x v="363"/>
    <n v="1"/>
    <x v="4"/>
  </r>
  <r>
    <x v="73"/>
    <x v="0"/>
    <x v="364"/>
    <n v="1"/>
    <x v="4"/>
  </r>
  <r>
    <x v="73"/>
    <x v="1"/>
    <x v="365"/>
    <n v="1"/>
    <x v="4"/>
  </r>
  <r>
    <x v="73"/>
    <x v="2"/>
    <x v="366"/>
    <n v="1"/>
    <x v="4"/>
  </r>
  <r>
    <x v="73"/>
    <x v="3"/>
    <x v="367"/>
    <n v="1"/>
    <x v="4"/>
  </r>
  <r>
    <x v="73"/>
    <x v="4"/>
    <x v="368"/>
    <n v="1"/>
    <x v="4"/>
  </r>
  <r>
    <x v="74"/>
    <x v="0"/>
    <x v="369"/>
    <n v="1"/>
    <x v="4"/>
  </r>
  <r>
    <x v="74"/>
    <x v="1"/>
    <x v="370"/>
    <n v="1"/>
    <x v="4"/>
  </r>
  <r>
    <x v="74"/>
    <x v="2"/>
    <x v="371"/>
    <n v="1"/>
    <x v="4"/>
  </r>
  <r>
    <x v="74"/>
    <x v="3"/>
    <x v="372"/>
    <n v="1"/>
    <x v="4"/>
  </r>
  <r>
    <x v="74"/>
    <x v="4"/>
    <x v="373"/>
    <n v="1"/>
    <x v="4"/>
  </r>
  <r>
    <x v="75"/>
    <x v="0"/>
    <x v="374"/>
    <n v="1"/>
    <x v="4"/>
  </r>
  <r>
    <x v="75"/>
    <x v="1"/>
    <x v="375"/>
    <n v="1"/>
    <x v="4"/>
  </r>
  <r>
    <x v="75"/>
    <x v="2"/>
    <x v="376"/>
    <n v="1"/>
    <x v="4"/>
  </r>
  <r>
    <x v="75"/>
    <x v="3"/>
    <x v="377"/>
    <n v="1"/>
    <x v="4"/>
  </r>
  <r>
    <x v="75"/>
    <x v="4"/>
    <x v="378"/>
    <n v="1"/>
    <x v="4"/>
  </r>
  <r>
    <x v="76"/>
    <x v="0"/>
    <x v="379"/>
    <n v="1"/>
    <x v="4"/>
  </r>
  <r>
    <x v="76"/>
    <x v="1"/>
    <x v="380"/>
    <n v="1"/>
    <x v="4"/>
  </r>
  <r>
    <x v="76"/>
    <x v="2"/>
    <x v="381"/>
    <n v="1"/>
    <x v="4"/>
  </r>
  <r>
    <x v="76"/>
    <x v="3"/>
    <x v="382"/>
    <n v="1"/>
    <x v="4"/>
  </r>
  <r>
    <x v="76"/>
    <x v="4"/>
    <x v="383"/>
    <n v="1"/>
    <x v="4"/>
  </r>
  <r>
    <x v="77"/>
    <x v="0"/>
    <x v="384"/>
    <n v="1"/>
    <x v="4"/>
  </r>
  <r>
    <x v="77"/>
    <x v="1"/>
    <x v="385"/>
    <n v="1"/>
    <x v="4"/>
  </r>
  <r>
    <x v="77"/>
    <x v="2"/>
    <x v="386"/>
    <n v="1"/>
    <x v="4"/>
  </r>
  <r>
    <x v="77"/>
    <x v="3"/>
    <x v="387"/>
    <n v="1"/>
    <x v="4"/>
  </r>
  <r>
    <x v="77"/>
    <x v="4"/>
    <x v="388"/>
    <n v="1"/>
    <x v="4"/>
  </r>
  <r>
    <x v="78"/>
    <x v="0"/>
    <x v="389"/>
    <n v="1"/>
    <x v="4"/>
  </r>
  <r>
    <x v="78"/>
    <x v="1"/>
    <x v="390"/>
    <n v="1"/>
    <x v="4"/>
  </r>
  <r>
    <x v="78"/>
    <x v="2"/>
    <x v="391"/>
    <n v="1"/>
    <x v="4"/>
  </r>
  <r>
    <x v="78"/>
    <x v="3"/>
    <x v="392"/>
    <n v="1"/>
    <x v="4"/>
  </r>
  <r>
    <x v="78"/>
    <x v="4"/>
    <x v="393"/>
    <n v="1"/>
    <x v="4"/>
  </r>
  <r>
    <x v="79"/>
    <x v="0"/>
    <x v="394"/>
    <n v="1"/>
    <x v="0"/>
  </r>
  <r>
    <x v="79"/>
    <x v="1"/>
    <x v="395"/>
    <n v="1"/>
    <x v="0"/>
  </r>
  <r>
    <x v="79"/>
    <x v="2"/>
    <x v="396"/>
    <n v="1"/>
    <x v="0"/>
  </r>
  <r>
    <x v="79"/>
    <x v="3"/>
    <x v="397"/>
    <n v="1"/>
    <x v="0"/>
  </r>
  <r>
    <x v="79"/>
    <x v="4"/>
    <x v="398"/>
    <n v="1"/>
    <x v="0"/>
  </r>
  <r>
    <x v="80"/>
    <x v="0"/>
    <x v="399"/>
    <n v="1"/>
    <x v="0"/>
  </r>
  <r>
    <x v="80"/>
    <x v="1"/>
    <x v="400"/>
    <n v="1"/>
    <x v="0"/>
  </r>
  <r>
    <x v="80"/>
    <x v="2"/>
    <x v="401"/>
    <n v="1"/>
    <x v="0"/>
  </r>
  <r>
    <x v="80"/>
    <x v="3"/>
    <x v="402"/>
    <n v="1"/>
    <x v="0"/>
  </r>
  <r>
    <x v="80"/>
    <x v="4"/>
    <x v="403"/>
    <n v="1"/>
    <x v="0"/>
  </r>
  <r>
    <x v="81"/>
    <x v="0"/>
    <x v="404"/>
    <n v="1"/>
    <x v="0"/>
  </r>
  <r>
    <x v="81"/>
    <x v="1"/>
    <x v="405"/>
    <n v="1"/>
    <x v="0"/>
  </r>
  <r>
    <x v="81"/>
    <x v="2"/>
    <x v="406"/>
    <n v="1"/>
    <x v="0"/>
  </r>
  <r>
    <x v="81"/>
    <x v="3"/>
    <x v="407"/>
    <n v="1"/>
    <x v="0"/>
  </r>
  <r>
    <x v="81"/>
    <x v="4"/>
    <x v="408"/>
    <n v="1"/>
    <x v="0"/>
  </r>
  <r>
    <x v="82"/>
    <x v="0"/>
    <x v="409"/>
    <n v="1"/>
    <x v="0"/>
  </r>
  <r>
    <x v="82"/>
    <x v="1"/>
    <x v="410"/>
    <n v="1"/>
    <x v="0"/>
  </r>
  <r>
    <x v="82"/>
    <x v="2"/>
    <x v="411"/>
    <n v="1"/>
    <x v="0"/>
  </r>
  <r>
    <x v="82"/>
    <x v="3"/>
    <x v="412"/>
    <n v="1"/>
    <x v="0"/>
  </r>
  <r>
    <x v="82"/>
    <x v="4"/>
    <x v="413"/>
    <n v="1"/>
    <x v="0"/>
  </r>
  <r>
    <x v="83"/>
    <x v="0"/>
    <x v="414"/>
    <n v="1"/>
    <x v="0"/>
  </r>
  <r>
    <x v="83"/>
    <x v="1"/>
    <x v="415"/>
    <n v="1"/>
    <x v="0"/>
  </r>
  <r>
    <x v="83"/>
    <x v="2"/>
    <x v="416"/>
    <n v="1"/>
    <x v="0"/>
  </r>
  <r>
    <x v="83"/>
    <x v="3"/>
    <x v="417"/>
    <n v="1"/>
    <x v="0"/>
  </r>
  <r>
    <x v="83"/>
    <x v="4"/>
    <x v="418"/>
    <n v="1"/>
    <x v="0"/>
  </r>
  <r>
    <x v="84"/>
    <x v="0"/>
    <x v="419"/>
    <n v="1"/>
    <x v="0"/>
  </r>
  <r>
    <x v="84"/>
    <x v="1"/>
    <x v="420"/>
    <n v="1"/>
    <x v="0"/>
  </r>
  <r>
    <x v="84"/>
    <x v="2"/>
    <x v="421"/>
    <n v="1"/>
    <x v="0"/>
  </r>
  <r>
    <x v="84"/>
    <x v="3"/>
    <x v="422"/>
    <n v="1"/>
    <x v="0"/>
  </r>
  <r>
    <x v="84"/>
    <x v="4"/>
    <x v="423"/>
    <n v="1"/>
    <x v="0"/>
  </r>
  <r>
    <x v="85"/>
    <x v="0"/>
    <x v="424"/>
    <n v="1"/>
    <x v="0"/>
  </r>
  <r>
    <x v="85"/>
    <x v="1"/>
    <x v="425"/>
    <n v="1"/>
    <x v="0"/>
  </r>
  <r>
    <x v="85"/>
    <x v="2"/>
    <x v="426"/>
    <n v="1"/>
    <x v="0"/>
  </r>
  <r>
    <x v="85"/>
    <x v="3"/>
    <x v="427"/>
    <n v="1"/>
    <x v="0"/>
  </r>
  <r>
    <x v="85"/>
    <x v="4"/>
    <x v="428"/>
    <n v="1"/>
    <x v="0"/>
  </r>
  <r>
    <x v="86"/>
    <x v="0"/>
    <x v="429"/>
    <n v="1"/>
    <x v="0"/>
  </r>
  <r>
    <x v="86"/>
    <x v="1"/>
    <x v="430"/>
    <n v="1"/>
    <x v="0"/>
  </r>
  <r>
    <x v="86"/>
    <x v="2"/>
    <x v="431"/>
    <n v="1"/>
    <x v="0"/>
  </r>
  <r>
    <x v="86"/>
    <x v="3"/>
    <x v="432"/>
    <n v="1"/>
    <x v="0"/>
  </r>
  <r>
    <x v="86"/>
    <x v="4"/>
    <x v="433"/>
    <n v="1"/>
    <x v="0"/>
  </r>
  <r>
    <x v="87"/>
    <x v="0"/>
    <x v="434"/>
    <n v="1"/>
    <x v="0"/>
  </r>
  <r>
    <x v="87"/>
    <x v="1"/>
    <x v="435"/>
    <n v="1"/>
    <x v="0"/>
  </r>
  <r>
    <x v="87"/>
    <x v="2"/>
    <x v="436"/>
    <n v="1"/>
    <x v="0"/>
  </r>
  <r>
    <x v="87"/>
    <x v="3"/>
    <x v="437"/>
    <n v="1"/>
    <x v="0"/>
  </r>
  <r>
    <x v="87"/>
    <x v="4"/>
    <x v="438"/>
    <n v="1"/>
    <x v="0"/>
  </r>
  <r>
    <x v="88"/>
    <x v="0"/>
    <x v="439"/>
    <n v="1"/>
    <x v="0"/>
  </r>
  <r>
    <x v="88"/>
    <x v="1"/>
    <x v="440"/>
    <n v="1"/>
    <x v="0"/>
  </r>
  <r>
    <x v="88"/>
    <x v="2"/>
    <x v="441"/>
    <n v="1"/>
    <x v="0"/>
  </r>
  <r>
    <x v="88"/>
    <x v="3"/>
    <x v="442"/>
    <n v="1"/>
    <x v="0"/>
  </r>
  <r>
    <x v="88"/>
    <x v="4"/>
    <x v="443"/>
    <n v="1"/>
    <x v="0"/>
  </r>
  <r>
    <x v="89"/>
    <x v="0"/>
    <x v="444"/>
    <n v="1"/>
    <x v="1"/>
  </r>
  <r>
    <x v="89"/>
    <x v="1"/>
    <x v="445"/>
    <n v="1"/>
    <x v="1"/>
  </r>
  <r>
    <x v="89"/>
    <x v="2"/>
    <x v="446"/>
    <n v="1"/>
    <x v="1"/>
  </r>
  <r>
    <x v="89"/>
    <x v="3"/>
    <x v="447"/>
    <n v="1"/>
    <x v="1"/>
  </r>
  <r>
    <x v="89"/>
    <x v="4"/>
    <x v="448"/>
    <n v="1"/>
    <x v="1"/>
  </r>
  <r>
    <x v="90"/>
    <x v="0"/>
    <x v="449"/>
    <n v="1"/>
    <x v="1"/>
  </r>
  <r>
    <x v="90"/>
    <x v="1"/>
    <x v="450"/>
    <n v="1"/>
    <x v="1"/>
  </r>
  <r>
    <x v="90"/>
    <x v="2"/>
    <x v="451"/>
    <n v="1"/>
    <x v="1"/>
  </r>
  <r>
    <x v="90"/>
    <x v="3"/>
    <x v="452"/>
    <n v="1"/>
    <x v="1"/>
  </r>
  <r>
    <x v="90"/>
    <x v="4"/>
    <x v="453"/>
    <n v="1"/>
    <x v="1"/>
  </r>
  <r>
    <x v="91"/>
    <x v="0"/>
    <x v="454"/>
    <n v="1"/>
    <x v="1"/>
  </r>
  <r>
    <x v="91"/>
    <x v="1"/>
    <x v="455"/>
    <n v="1"/>
    <x v="1"/>
  </r>
  <r>
    <x v="91"/>
    <x v="2"/>
    <x v="456"/>
    <n v="1"/>
    <x v="1"/>
  </r>
  <r>
    <x v="91"/>
    <x v="3"/>
    <x v="457"/>
    <n v="1"/>
    <x v="1"/>
  </r>
  <r>
    <x v="91"/>
    <x v="4"/>
    <x v="458"/>
    <n v="1"/>
    <x v="1"/>
  </r>
  <r>
    <x v="92"/>
    <x v="0"/>
    <x v="459"/>
    <n v="1"/>
    <x v="1"/>
  </r>
  <r>
    <x v="92"/>
    <x v="1"/>
    <x v="460"/>
    <n v="1"/>
    <x v="1"/>
  </r>
  <r>
    <x v="92"/>
    <x v="2"/>
    <x v="461"/>
    <n v="1"/>
    <x v="1"/>
  </r>
  <r>
    <x v="92"/>
    <x v="3"/>
    <x v="462"/>
    <n v="1"/>
    <x v="1"/>
  </r>
  <r>
    <x v="92"/>
    <x v="4"/>
    <x v="463"/>
    <n v="1"/>
    <x v="1"/>
  </r>
  <r>
    <x v="93"/>
    <x v="0"/>
    <x v="464"/>
    <n v="1"/>
    <x v="1"/>
  </r>
  <r>
    <x v="93"/>
    <x v="1"/>
    <x v="465"/>
    <n v="1"/>
    <x v="1"/>
  </r>
  <r>
    <x v="93"/>
    <x v="2"/>
    <x v="466"/>
    <n v="1"/>
    <x v="1"/>
  </r>
  <r>
    <x v="93"/>
    <x v="3"/>
    <x v="467"/>
    <n v="1"/>
    <x v="1"/>
  </r>
  <r>
    <x v="93"/>
    <x v="4"/>
    <x v="468"/>
    <n v="1"/>
    <x v="1"/>
  </r>
  <r>
    <x v="94"/>
    <x v="0"/>
    <x v="469"/>
    <n v="1"/>
    <x v="1"/>
  </r>
  <r>
    <x v="94"/>
    <x v="1"/>
    <x v="470"/>
    <n v="1"/>
    <x v="1"/>
  </r>
  <r>
    <x v="94"/>
    <x v="2"/>
    <x v="471"/>
    <n v="1"/>
    <x v="1"/>
  </r>
  <r>
    <x v="94"/>
    <x v="3"/>
    <x v="472"/>
    <n v="1"/>
    <x v="1"/>
  </r>
  <r>
    <x v="94"/>
    <x v="4"/>
    <x v="473"/>
    <n v="1"/>
    <x v="1"/>
  </r>
  <r>
    <x v="95"/>
    <x v="0"/>
    <x v="474"/>
    <n v="1"/>
    <x v="1"/>
  </r>
  <r>
    <x v="95"/>
    <x v="1"/>
    <x v="475"/>
    <n v="1"/>
    <x v="1"/>
  </r>
  <r>
    <x v="95"/>
    <x v="2"/>
    <x v="476"/>
    <n v="1"/>
    <x v="1"/>
  </r>
  <r>
    <x v="95"/>
    <x v="3"/>
    <x v="477"/>
    <n v="1"/>
    <x v="1"/>
  </r>
  <r>
    <x v="95"/>
    <x v="4"/>
    <x v="478"/>
    <n v="1"/>
    <x v="1"/>
  </r>
  <r>
    <x v="96"/>
    <x v="0"/>
    <x v="479"/>
    <n v="1"/>
    <x v="1"/>
  </r>
  <r>
    <x v="96"/>
    <x v="1"/>
    <x v="480"/>
    <n v="1"/>
    <x v="1"/>
  </r>
  <r>
    <x v="96"/>
    <x v="2"/>
    <x v="481"/>
    <n v="1"/>
    <x v="1"/>
  </r>
  <r>
    <x v="96"/>
    <x v="3"/>
    <x v="482"/>
    <n v="1"/>
    <x v="1"/>
  </r>
  <r>
    <x v="96"/>
    <x v="4"/>
    <x v="483"/>
    <n v="1"/>
    <x v="1"/>
  </r>
  <r>
    <x v="97"/>
    <x v="0"/>
    <x v="484"/>
    <n v="1"/>
    <x v="2"/>
  </r>
  <r>
    <x v="97"/>
    <x v="1"/>
    <x v="485"/>
    <n v="1"/>
    <x v="2"/>
  </r>
  <r>
    <x v="97"/>
    <x v="2"/>
    <x v="486"/>
    <n v="1"/>
    <x v="2"/>
  </r>
  <r>
    <x v="97"/>
    <x v="3"/>
    <x v="487"/>
    <n v="1"/>
    <x v="2"/>
  </r>
  <r>
    <x v="97"/>
    <x v="4"/>
    <x v="488"/>
    <n v="1"/>
    <x v="2"/>
  </r>
  <r>
    <x v="98"/>
    <x v="0"/>
    <x v="489"/>
    <n v="1"/>
    <x v="3"/>
  </r>
  <r>
    <x v="98"/>
    <x v="1"/>
    <x v="490"/>
    <n v="1"/>
    <x v="3"/>
  </r>
  <r>
    <x v="98"/>
    <x v="2"/>
    <x v="491"/>
    <n v="1"/>
    <x v="3"/>
  </r>
  <r>
    <x v="98"/>
    <x v="3"/>
    <x v="492"/>
    <n v="1"/>
    <x v="3"/>
  </r>
  <r>
    <x v="98"/>
    <x v="4"/>
    <x v="493"/>
    <n v="1"/>
    <x v="3"/>
  </r>
  <r>
    <x v="99"/>
    <x v="0"/>
    <x v="494"/>
    <n v="1"/>
    <x v="3"/>
  </r>
  <r>
    <x v="99"/>
    <x v="1"/>
    <x v="495"/>
    <n v="1"/>
    <x v="3"/>
  </r>
  <r>
    <x v="99"/>
    <x v="2"/>
    <x v="496"/>
    <n v="1"/>
    <x v="3"/>
  </r>
  <r>
    <x v="99"/>
    <x v="3"/>
    <x v="497"/>
    <n v="1"/>
    <x v="3"/>
  </r>
  <r>
    <x v="99"/>
    <x v="4"/>
    <x v="498"/>
    <n v="1"/>
    <x v="3"/>
  </r>
  <r>
    <x v="100"/>
    <x v="0"/>
    <x v="499"/>
    <n v="1"/>
    <x v="3"/>
  </r>
  <r>
    <x v="100"/>
    <x v="1"/>
    <x v="500"/>
    <n v="1"/>
    <x v="3"/>
  </r>
  <r>
    <x v="100"/>
    <x v="2"/>
    <x v="501"/>
    <n v="1"/>
    <x v="3"/>
  </r>
  <r>
    <x v="100"/>
    <x v="3"/>
    <x v="502"/>
    <n v="1"/>
    <x v="3"/>
  </r>
  <r>
    <x v="100"/>
    <x v="4"/>
    <x v="503"/>
    <n v="1"/>
    <x v="3"/>
  </r>
  <r>
    <x v="101"/>
    <x v="0"/>
    <x v="504"/>
    <n v="1"/>
    <x v="3"/>
  </r>
  <r>
    <x v="101"/>
    <x v="1"/>
    <x v="505"/>
    <n v="1"/>
    <x v="3"/>
  </r>
  <r>
    <x v="101"/>
    <x v="2"/>
    <x v="506"/>
    <n v="1"/>
    <x v="3"/>
  </r>
  <r>
    <x v="101"/>
    <x v="3"/>
    <x v="507"/>
    <n v="1"/>
    <x v="3"/>
  </r>
  <r>
    <x v="101"/>
    <x v="4"/>
    <x v="508"/>
    <n v="1"/>
    <x v="3"/>
  </r>
  <r>
    <x v="102"/>
    <x v="0"/>
    <x v="509"/>
    <n v="1"/>
    <x v="3"/>
  </r>
  <r>
    <x v="102"/>
    <x v="1"/>
    <x v="510"/>
    <n v="1"/>
    <x v="3"/>
  </r>
  <r>
    <x v="102"/>
    <x v="2"/>
    <x v="511"/>
    <n v="1"/>
    <x v="3"/>
  </r>
  <r>
    <x v="102"/>
    <x v="3"/>
    <x v="512"/>
    <n v="1"/>
    <x v="3"/>
  </r>
  <r>
    <x v="102"/>
    <x v="4"/>
    <x v="513"/>
    <n v="1"/>
    <x v="3"/>
  </r>
  <r>
    <x v="103"/>
    <x v="0"/>
    <x v="514"/>
    <n v="1"/>
    <x v="3"/>
  </r>
  <r>
    <x v="103"/>
    <x v="1"/>
    <x v="515"/>
    <n v="1"/>
    <x v="3"/>
  </r>
  <r>
    <x v="103"/>
    <x v="2"/>
    <x v="516"/>
    <n v="1"/>
    <x v="3"/>
  </r>
  <r>
    <x v="103"/>
    <x v="3"/>
    <x v="517"/>
    <n v="1"/>
    <x v="3"/>
  </r>
  <r>
    <x v="103"/>
    <x v="4"/>
    <x v="518"/>
    <n v="1"/>
    <x v="3"/>
  </r>
  <r>
    <x v="104"/>
    <x v="0"/>
    <x v="519"/>
    <n v="1"/>
    <x v="3"/>
  </r>
  <r>
    <x v="104"/>
    <x v="1"/>
    <x v="520"/>
    <n v="1"/>
    <x v="3"/>
  </r>
  <r>
    <x v="104"/>
    <x v="2"/>
    <x v="521"/>
    <n v="1"/>
    <x v="3"/>
  </r>
  <r>
    <x v="104"/>
    <x v="3"/>
    <x v="522"/>
    <n v="1"/>
    <x v="3"/>
  </r>
  <r>
    <x v="104"/>
    <x v="4"/>
    <x v="523"/>
    <n v="1"/>
    <x v="3"/>
  </r>
  <r>
    <x v="105"/>
    <x v="0"/>
    <x v="524"/>
    <n v="1"/>
    <x v="3"/>
  </r>
  <r>
    <x v="105"/>
    <x v="1"/>
    <x v="525"/>
    <n v="1"/>
    <x v="3"/>
  </r>
  <r>
    <x v="105"/>
    <x v="2"/>
    <x v="526"/>
    <n v="1"/>
    <x v="3"/>
  </r>
  <r>
    <x v="105"/>
    <x v="3"/>
    <x v="527"/>
    <n v="1"/>
    <x v="3"/>
  </r>
  <r>
    <x v="105"/>
    <x v="4"/>
    <x v="528"/>
    <n v="1"/>
    <x v="3"/>
  </r>
  <r>
    <x v="106"/>
    <x v="0"/>
    <x v="529"/>
    <n v="1"/>
    <x v="3"/>
  </r>
  <r>
    <x v="106"/>
    <x v="1"/>
    <x v="530"/>
    <n v="1"/>
    <x v="3"/>
  </r>
  <r>
    <x v="106"/>
    <x v="2"/>
    <x v="531"/>
    <n v="1"/>
    <x v="3"/>
  </r>
  <r>
    <x v="106"/>
    <x v="3"/>
    <x v="532"/>
    <n v="1"/>
    <x v="3"/>
  </r>
  <r>
    <x v="106"/>
    <x v="4"/>
    <x v="533"/>
    <n v="1"/>
    <x v="3"/>
  </r>
  <r>
    <x v="107"/>
    <x v="0"/>
    <x v="534"/>
    <n v="1"/>
    <x v="3"/>
  </r>
  <r>
    <x v="107"/>
    <x v="1"/>
    <x v="535"/>
    <n v="1"/>
    <x v="3"/>
  </r>
  <r>
    <x v="107"/>
    <x v="2"/>
    <x v="536"/>
    <n v="1"/>
    <x v="3"/>
  </r>
  <r>
    <x v="107"/>
    <x v="3"/>
    <x v="537"/>
    <n v="1"/>
    <x v="3"/>
  </r>
  <r>
    <x v="107"/>
    <x v="4"/>
    <x v="538"/>
    <n v="1"/>
    <x v="3"/>
  </r>
  <r>
    <x v="108"/>
    <x v="0"/>
    <x v="539"/>
    <n v="1"/>
    <x v="3"/>
  </r>
  <r>
    <x v="108"/>
    <x v="1"/>
    <x v="540"/>
    <n v="1"/>
    <x v="3"/>
  </r>
  <r>
    <x v="108"/>
    <x v="2"/>
    <x v="541"/>
    <n v="1"/>
    <x v="3"/>
  </r>
  <r>
    <x v="108"/>
    <x v="3"/>
    <x v="542"/>
    <n v="1"/>
    <x v="3"/>
  </r>
  <r>
    <x v="108"/>
    <x v="4"/>
    <x v="543"/>
    <n v="1"/>
    <x v="3"/>
  </r>
  <r>
    <x v="109"/>
    <x v="0"/>
    <x v="544"/>
    <n v="1"/>
    <x v="3"/>
  </r>
  <r>
    <x v="109"/>
    <x v="1"/>
    <x v="545"/>
    <n v="1"/>
    <x v="3"/>
  </r>
  <r>
    <x v="109"/>
    <x v="2"/>
    <x v="546"/>
    <n v="1"/>
    <x v="3"/>
  </r>
  <r>
    <x v="109"/>
    <x v="3"/>
    <x v="547"/>
    <n v="1"/>
    <x v="3"/>
  </r>
  <r>
    <x v="109"/>
    <x v="4"/>
    <x v="545"/>
    <n v="1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0">
  <r>
    <x v="0"/>
    <s v="nopref"/>
    <x v="0"/>
    <n v="1"/>
    <s v="SPEC06"/>
    <x v="0"/>
    <x v="0"/>
    <x v="0"/>
  </r>
  <r>
    <x v="0"/>
    <s v="pythia"/>
    <x v="1"/>
    <n v="1"/>
    <s v="SPEC06"/>
    <x v="1"/>
    <x v="1"/>
    <x v="1"/>
  </r>
  <r>
    <x v="0"/>
    <s v="sms"/>
    <x v="2"/>
    <n v="1"/>
    <s v="SPEC06"/>
    <x v="2"/>
    <x v="1"/>
    <x v="2"/>
  </r>
  <r>
    <x v="0"/>
    <s v="spp"/>
    <x v="3"/>
    <n v="1"/>
    <s v="SPEC06"/>
    <x v="3"/>
    <x v="1"/>
    <x v="3"/>
  </r>
  <r>
    <x v="0"/>
    <s v="bingo"/>
    <x v="4"/>
    <n v="1"/>
    <s v="SPEC06"/>
    <x v="4"/>
    <x v="1"/>
    <x v="4"/>
  </r>
  <r>
    <x v="0"/>
    <s v="mlop"/>
    <x v="5"/>
    <n v="1"/>
    <s v="SPEC06"/>
    <x v="5"/>
    <x v="1"/>
    <x v="5"/>
  </r>
  <r>
    <x v="0"/>
    <s v="pythia_with_hermes_o"/>
    <x v="6"/>
    <n v="1"/>
    <s v="SPEC06"/>
    <x v="1"/>
    <x v="2"/>
    <x v="6"/>
  </r>
  <r>
    <x v="0"/>
    <s v="pythia_with_hermes_p"/>
    <x v="7"/>
    <n v="1"/>
    <s v="SPEC06"/>
    <x v="1"/>
    <x v="3"/>
    <x v="7"/>
  </r>
  <r>
    <x v="0"/>
    <s v="sms_with_hermes_o"/>
    <x v="8"/>
    <n v="1"/>
    <s v="SPEC06"/>
    <x v="2"/>
    <x v="2"/>
    <x v="8"/>
  </r>
  <r>
    <x v="0"/>
    <s v="sms_with_hermes_p"/>
    <x v="9"/>
    <n v="1"/>
    <s v="SPEC06"/>
    <x v="2"/>
    <x v="3"/>
    <x v="9"/>
  </r>
  <r>
    <x v="0"/>
    <s v="spp_with_hermes_o"/>
    <x v="10"/>
    <n v="1"/>
    <s v="SPEC06"/>
    <x v="3"/>
    <x v="2"/>
    <x v="10"/>
  </r>
  <r>
    <x v="0"/>
    <s v="spp_with_hermes_p"/>
    <x v="11"/>
    <n v="1"/>
    <s v="SPEC06"/>
    <x v="3"/>
    <x v="3"/>
    <x v="11"/>
  </r>
  <r>
    <x v="0"/>
    <s v="bingo_with_hermes_o"/>
    <x v="12"/>
    <n v="1"/>
    <s v="SPEC06"/>
    <x v="4"/>
    <x v="2"/>
    <x v="12"/>
  </r>
  <r>
    <x v="0"/>
    <s v="bingo_with_hermes_p"/>
    <x v="13"/>
    <n v="1"/>
    <s v="SPEC06"/>
    <x v="4"/>
    <x v="3"/>
    <x v="13"/>
  </r>
  <r>
    <x v="0"/>
    <s v="mlop_with_hermes_o"/>
    <x v="14"/>
    <n v="1"/>
    <s v="SPEC06"/>
    <x v="5"/>
    <x v="2"/>
    <x v="14"/>
  </r>
  <r>
    <x v="0"/>
    <s v="mlop_with_hermes_p"/>
    <x v="15"/>
    <n v="1"/>
    <s v="SPEC06"/>
    <x v="5"/>
    <x v="3"/>
    <x v="15"/>
  </r>
  <r>
    <x v="1"/>
    <s v="nopref"/>
    <x v="16"/>
    <n v="1"/>
    <s v="SPEC06"/>
    <x v="0"/>
    <x v="0"/>
    <x v="0"/>
  </r>
  <r>
    <x v="1"/>
    <s v="pythia"/>
    <x v="17"/>
    <n v="1"/>
    <s v="SPEC06"/>
    <x v="1"/>
    <x v="1"/>
    <x v="16"/>
  </r>
  <r>
    <x v="1"/>
    <s v="sms"/>
    <x v="18"/>
    <n v="1"/>
    <s v="SPEC06"/>
    <x v="2"/>
    <x v="1"/>
    <x v="17"/>
  </r>
  <r>
    <x v="1"/>
    <s v="spp"/>
    <x v="19"/>
    <n v="1"/>
    <s v="SPEC06"/>
    <x v="3"/>
    <x v="1"/>
    <x v="18"/>
  </r>
  <r>
    <x v="1"/>
    <s v="bingo"/>
    <x v="20"/>
    <n v="1"/>
    <s v="SPEC06"/>
    <x v="4"/>
    <x v="1"/>
    <x v="19"/>
  </r>
  <r>
    <x v="1"/>
    <s v="mlop"/>
    <x v="21"/>
    <n v="1"/>
    <s v="SPEC06"/>
    <x v="5"/>
    <x v="1"/>
    <x v="20"/>
  </r>
  <r>
    <x v="1"/>
    <s v="pythia_with_hermes_o"/>
    <x v="22"/>
    <n v="1"/>
    <s v="SPEC06"/>
    <x v="1"/>
    <x v="2"/>
    <x v="21"/>
  </r>
  <r>
    <x v="1"/>
    <s v="pythia_with_hermes_p"/>
    <x v="23"/>
    <n v="1"/>
    <s v="SPEC06"/>
    <x v="1"/>
    <x v="3"/>
    <x v="22"/>
  </r>
  <r>
    <x v="1"/>
    <s v="sms_with_hermes_o"/>
    <x v="24"/>
    <n v="1"/>
    <s v="SPEC06"/>
    <x v="2"/>
    <x v="2"/>
    <x v="23"/>
  </r>
  <r>
    <x v="1"/>
    <s v="sms_with_hermes_p"/>
    <x v="25"/>
    <n v="1"/>
    <s v="SPEC06"/>
    <x v="2"/>
    <x v="3"/>
    <x v="24"/>
  </r>
  <r>
    <x v="1"/>
    <s v="spp_with_hermes_o"/>
    <x v="26"/>
    <n v="1"/>
    <s v="SPEC06"/>
    <x v="3"/>
    <x v="2"/>
    <x v="25"/>
  </r>
  <r>
    <x v="1"/>
    <s v="spp_with_hermes_p"/>
    <x v="27"/>
    <n v="1"/>
    <s v="SPEC06"/>
    <x v="3"/>
    <x v="3"/>
    <x v="26"/>
  </r>
  <r>
    <x v="1"/>
    <s v="bingo_with_hermes_o"/>
    <x v="28"/>
    <n v="1"/>
    <s v="SPEC06"/>
    <x v="4"/>
    <x v="2"/>
    <x v="27"/>
  </r>
  <r>
    <x v="1"/>
    <s v="bingo_with_hermes_p"/>
    <x v="29"/>
    <n v="1"/>
    <s v="SPEC06"/>
    <x v="4"/>
    <x v="3"/>
    <x v="28"/>
  </r>
  <r>
    <x v="1"/>
    <s v="mlop_with_hermes_o"/>
    <x v="30"/>
    <n v="1"/>
    <s v="SPEC06"/>
    <x v="5"/>
    <x v="2"/>
    <x v="29"/>
  </r>
  <r>
    <x v="1"/>
    <s v="mlop_with_hermes_p"/>
    <x v="31"/>
    <n v="1"/>
    <s v="SPEC06"/>
    <x v="5"/>
    <x v="3"/>
    <x v="30"/>
  </r>
  <r>
    <x v="2"/>
    <s v="nopref"/>
    <x v="32"/>
    <n v="1"/>
    <s v="SPEC06"/>
    <x v="0"/>
    <x v="0"/>
    <x v="0"/>
  </r>
  <r>
    <x v="2"/>
    <s v="pythia"/>
    <x v="33"/>
    <n v="1"/>
    <s v="SPEC06"/>
    <x v="1"/>
    <x v="1"/>
    <x v="31"/>
  </r>
  <r>
    <x v="2"/>
    <s v="sms"/>
    <x v="34"/>
    <n v="1"/>
    <s v="SPEC06"/>
    <x v="2"/>
    <x v="1"/>
    <x v="32"/>
  </r>
  <r>
    <x v="2"/>
    <s v="spp"/>
    <x v="35"/>
    <n v="1"/>
    <s v="SPEC06"/>
    <x v="3"/>
    <x v="1"/>
    <x v="33"/>
  </r>
  <r>
    <x v="2"/>
    <s v="bingo"/>
    <x v="36"/>
    <n v="1"/>
    <s v="SPEC06"/>
    <x v="4"/>
    <x v="1"/>
    <x v="34"/>
  </r>
  <r>
    <x v="2"/>
    <s v="mlop"/>
    <x v="37"/>
    <n v="1"/>
    <s v="SPEC06"/>
    <x v="5"/>
    <x v="1"/>
    <x v="35"/>
  </r>
  <r>
    <x v="2"/>
    <s v="pythia_with_hermes_o"/>
    <x v="38"/>
    <n v="1"/>
    <s v="SPEC06"/>
    <x v="1"/>
    <x v="2"/>
    <x v="36"/>
  </r>
  <r>
    <x v="2"/>
    <s v="pythia_with_hermes_p"/>
    <x v="39"/>
    <n v="1"/>
    <s v="SPEC06"/>
    <x v="1"/>
    <x v="3"/>
    <x v="37"/>
  </r>
  <r>
    <x v="2"/>
    <s v="sms_with_hermes_o"/>
    <x v="40"/>
    <n v="1"/>
    <s v="SPEC06"/>
    <x v="2"/>
    <x v="2"/>
    <x v="38"/>
  </r>
  <r>
    <x v="2"/>
    <s v="sms_with_hermes_p"/>
    <x v="41"/>
    <n v="1"/>
    <s v="SPEC06"/>
    <x v="2"/>
    <x v="3"/>
    <x v="39"/>
  </r>
  <r>
    <x v="2"/>
    <s v="spp_with_hermes_o"/>
    <x v="42"/>
    <n v="1"/>
    <s v="SPEC06"/>
    <x v="3"/>
    <x v="2"/>
    <x v="40"/>
  </r>
  <r>
    <x v="2"/>
    <s v="spp_with_hermes_p"/>
    <x v="43"/>
    <n v="1"/>
    <s v="SPEC06"/>
    <x v="3"/>
    <x v="3"/>
    <x v="41"/>
  </r>
  <r>
    <x v="2"/>
    <s v="bingo_with_hermes_o"/>
    <x v="44"/>
    <n v="1"/>
    <s v="SPEC06"/>
    <x v="4"/>
    <x v="2"/>
    <x v="42"/>
  </r>
  <r>
    <x v="2"/>
    <s v="bingo_with_hermes_p"/>
    <x v="45"/>
    <n v="1"/>
    <s v="SPEC06"/>
    <x v="4"/>
    <x v="3"/>
    <x v="43"/>
  </r>
  <r>
    <x v="2"/>
    <s v="mlop_with_hermes_o"/>
    <x v="46"/>
    <n v="1"/>
    <s v="SPEC06"/>
    <x v="5"/>
    <x v="2"/>
    <x v="44"/>
  </r>
  <r>
    <x v="2"/>
    <s v="mlop_with_hermes_p"/>
    <x v="47"/>
    <n v="1"/>
    <s v="SPEC06"/>
    <x v="5"/>
    <x v="3"/>
    <x v="45"/>
  </r>
  <r>
    <x v="3"/>
    <s v="nopref"/>
    <x v="48"/>
    <n v="1"/>
    <s v="SPEC06"/>
    <x v="0"/>
    <x v="0"/>
    <x v="0"/>
  </r>
  <r>
    <x v="3"/>
    <s v="pythia"/>
    <x v="49"/>
    <n v="1"/>
    <s v="SPEC06"/>
    <x v="1"/>
    <x v="1"/>
    <x v="46"/>
  </r>
  <r>
    <x v="3"/>
    <s v="sms"/>
    <x v="50"/>
    <n v="1"/>
    <s v="SPEC06"/>
    <x v="2"/>
    <x v="1"/>
    <x v="47"/>
  </r>
  <r>
    <x v="3"/>
    <s v="spp"/>
    <x v="51"/>
    <n v="1"/>
    <s v="SPEC06"/>
    <x v="3"/>
    <x v="1"/>
    <x v="48"/>
  </r>
  <r>
    <x v="3"/>
    <s v="bingo"/>
    <x v="52"/>
    <n v="1"/>
    <s v="SPEC06"/>
    <x v="4"/>
    <x v="1"/>
    <x v="49"/>
  </r>
  <r>
    <x v="3"/>
    <s v="mlop"/>
    <x v="53"/>
    <n v="1"/>
    <s v="SPEC06"/>
    <x v="5"/>
    <x v="1"/>
    <x v="50"/>
  </r>
  <r>
    <x v="3"/>
    <s v="pythia_with_hermes_o"/>
    <x v="54"/>
    <n v="1"/>
    <s v="SPEC06"/>
    <x v="1"/>
    <x v="2"/>
    <x v="51"/>
  </r>
  <r>
    <x v="3"/>
    <s v="pythia_with_hermes_p"/>
    <x v="55"/>
    <n v="1"/>
    <s v="SPEC06"/>
    <x v="1"/>
    <x v="3"/>
    <x v="52"/>
  </r>
  <r>
    <x v="3"/>
    <s v="sms_with_hermes_o"/>
    <x v="56"/>
    <n v="1"/>
    <s v="SPEC06"/>
    <x v="2"/>
    <x v="2"/>
    <x v="53"/>
  </r>
  <r>
    <x v="3"/>
    <s v="sms_with_hermes_p"/>
    <x v="57"/>
    <n v="1"/>
    <s v="SPEC06"/>
    <x v="2"/>
    <x v="3"/>
    <x v="54"/>
  </r>
  <r>
    <x v="3"/>
    <s v="spp_with_hermes_o"/>
    <x v="58"/>
    <n v="1"/>
    <s v="SPEC06"/>
    <x v="3"/>
    <x v="2"/>
    <x v="55"/>
  </r>
  <r>
    <x v="3"/>
    <s v="spp_with_hermes_p"/>
    <x v="59"/>
    <n v="1"/>
    <s v="SPEC06"/>
    <x v="3"/>
    <x v="3"/>
    <x v="56"/>
  </r>
  <r>
    <x v="3"/>
    <s v="bingo_with_hermes_o"/>
    <x v="60"/>
    <n v="1"/>
    <s v="SPEC06"/>
    <x v="4"/>
    <x v="2"/>
    <x v="57"/>
  </r>
  <r>
    <x v="3"/>
    <s v="bingo_with_hermes_p"/>
    <x v="61"/>
    <n v="1"/>
    <s v="SPEC06"/>
    <x v="4"/>
    <x v="3"/>
    <x v="58"/>
  </r>
  <r>
    <x v="3"/>
    <s v="mlop_with_hermes_o"/>
    <x v="62"/>
    <n v="1"/>
    <s v="SPEC06"/>
    <x v="5"/>
    <x v="2"/>
    <x v="59"/>
  </r>
  <r>
    <x v="3"/>
    <s v="mlop_with_hermes_p"/>
    <x v="63"/>
    <n v="1"/>
    <s v="SPEC06"/>
    <x v="5"/>
    <x v="3"/>
    <x v="60"/>
  </r>
  <r>
    <x v="4"/>
    <s v="nopref"/>
    <x v="64"/>
    <n v="1"/>
    <s v="SPEC06"/>
    <x v="0"/>
    <x v="0"/>
    <x v="0"/>
  </r>
  <r>
    <x v="4"/>
    <s v="pythia"/>
    <x v="65"/>
    <n v="1"/>
    <s v="SPEC06"/>
    <x v="1"/>
    <x v="1"/>
    <x v="61"/>
  </r>
  <r>
    <x v="4"/>
    <s v="sms"/>
    <x v="66"/>
    <n v="1"/>
    <s v="SPEC06"/>
    <x v="2"/>
    <x v="1"/>
    <x v="62"/>
  </r>
  <r>
    <x v="4"/>
    <s v="spp"/>
    <x v="67"/>
    <n v="1"/>
    <s v="SPEC06"/>
    <x v="3"/>
    <x v="1"/>
    <x v="63"/>
  </r>
  <r>
    <x v="4"/>
    <s v="bingo"/>
    <x v="68"/>
    <n v="1"/>
    <s v="SPEC06"/>
    <x v="4"/>
    <x v="1"/>
    <x v="64"/>
  </r>
  <r>
    <x v="4"/>
    <s v="mlop"/>
    <x v="69"/>
    <n v="1"/>
    <s v="SPEC06"/>
    <x v="5"/>
    <x v="1"/>
    <x v="65"/>
  </r>
  <r>
    <x v="4"/>
    <s v="pythia_with_hermes_o"/>
    <x v="70"/>
    <n v="1"/>
    <s v="SPEC06"/>
    <x v="1"/>
    <x v="2"/>
    <x v="66"/>
  </r>
  <r>
    <x v="4"/>
    <s v="pythia_with_hermes_p"/>
    <x v="71"/>
    <n v="1"/>
    <s v="SPEC06"/>
    <x v="1"/>
    <x v="3"/>
    <x v="67"/>
  </r>
  <r>
    <x v="4"/>
    <s v="sms_with_hermes_o"/>
    <x v="72"/>
    <n v="1"/>
    <s v="SPEC06"/>
    <x v="2"/>
    <x v="2"/>
    <x v="68"/>
  </r>
  <r>
    <x v="4"/>
    <s v="sms_with_hermes_p"/>
    <x v="73"/>
    <n v="1"/>
    <s v="SPEC06"/>
    <x v="2"/>
    <x v="3"/>
    <x v="69"/>
  </r>
  <r>
    <x v="4"/>
    <s v="spp_with_hermes_o"/>
    <x v="74"/>
    <n v="1"/>
    <s v="SPEC06"/>
    <x v="3"/>
    <x v="2"/>
    <x v="70"/>
  </r>
  <r>
    <x v="4"/>
    <s v="spp_with_hermes_p"/>
    <x v="75"/>
    <n v="1"/>
    <s v="SPEC06"/>
    <x v="3"/>
    <x v="3"/>
    <x v="71"/>
  </r>
  <r>
    <x v="4"/>
    <s v="bingo_with_hermes_o"/>
    <x v="76"/>
    <n v="1"/>
    <s v="SPEC06"/>
    <x v="4"/>
    <x v="2"/>
    <x v="72"/>
  </r>
  <r>
    <x v="4"/>
    <s v="bingo_with_hermes_p"/>
    <x v="77"/>
    <n v="1"/>
    <s v="SPEC06"/>
    <x v="4"/>
    <x v="3"/>
    <x v="73"/>
  </r>
  <r>
    <x v="4"/>
    <s v="mlop_with_hermes_o"/>
    <x v="78"/>
    <n v="1"/>
    <s v="SPEC06"/>
    <x v="5"/>
    <x v="2"/>
    <x v="74"/>
  </r>
  <r>
    <x v="4"/>
    <s v="mlop_with_hermes_p"/>
    <x v="79"/>
    <n v="1"/>
    <s v="SPEC06"/>
    <x v="5"/>
    <x v="3"/>
    <x v="75"/>
  </r>
  <r>
    <x v="5"/>
    <s v="nopref"/>
    <x v="80"/>
    <n v="1"/>
    <s v="SPEC06"/>
    <x v="0"/>
    <x v="0"/>
    <x v="0"/>
  </r>
  <r>
    <x v="5"/>
    <s v="pythia"/>
    <x v="81"/>
    <n v="1"/>
    <s v="SPEC06"/>
    <x v="1"/>
    <x v="1"/>
    <x v="76"/>
  </r>
  <r>
    <x v="5"/>
    <s v="sms"/>
    <x v="82"/>
    <n v="1"/>
    <s v="SPEC06"/>
    <x v="2"/>
    <x v="1"/>
    <x v="77"/>
  </r>
  <r>
    <x v="5"/>
    <s v="spp"/>
    <x v="83"/>
    <n v="1"/>
    <s v="SPEC06"/>
    <x v="3"/>
    <x v="1"/>
    <x v="78"/>
  </r>
  <r>
    <x v="5"/>
    <s v="bingo"/>
    <x v="84"/>
    <n v="1"/>
    <s v="SPEC06"/>
    <x v="4"/>
    <x v="1"/>
    <x v="79"/>
  </r>
  <r>
    <x v="5"/>
    <s v="mlop"/>
    <x v="85"/>
    <n v="1"/>
    <s v="SPEC06"/>
    <x v="5"/>
    <x v="1"/>
    <x v="80"/>
  </r>
  <r>
    <x v="5"/>
    <s v="pythia_with_hermes_o"/>
    <x v="86"/>
    <n v="1"/>
    <s v="SPEC06"/>
    <x v="1"/>
    <x v="2"/>
    <x v="81"/>
  </r>
  <r>
    <x v="5"/>
    <s v="pythia_with_hermes_p"/>
    <x v="87"/>
    <n v="1"/>
    <s v="SPEC06"/>
    <x v="1"/>
    <x v="3"/>
    <x v="82"/>
  </r>
  <r>
    <x v="5"/>
    <s v="sms_with_hermes_o"/>
    <x v="88"/>
    <n v="1"/>
    <s v="SPEC06"/>
    <x v="2"/>
    <x v="2"/>
    <x v="83"/>
  </r>
  <r>
    <x v="5"/>
    <s v="sms_with_hermes_p"/>
    <x v="89"/>
    <n v="1"/>
    <s v="SPEC06"/>
    <x v="2"/>
    <x v="3"/>
    <x v="84"/>
  </r>
  <r>
    <x v="5"/>
    <s v="spp_with_hermes_o"/>
    <x v="90"/>
    <n v="1"/>
    <s v="SPEC06"/>
    <x v="3"/>
    <x v="2"/>
    <x v="85"/>
  </r>
  <r>
    <x v="5"/>
    <s v="spp_with_hermes_p"/>
    <x v="91"/>
    <n v="1"/>
    <s v="SPEC06"/>
    <x v="3"/>
    <x v="3"/>
    <x v="86"/>
  </r>
  <r>
    <x v="5"/>
    <s v="bingo_with_hermes_o"/>
    <x v="92"/>
    <n v="1"/>
    <s v="SPEC06"/>
    <x v="4"/>
    <x v="2"/>
    <x v="87"/>
  </r>
  <r>
    <x v="5"/>
    <s v="bingo_with_hermes_p"/>
    <x v="93"/>
    <n v="1"/>
    <s v="SPEC06"/>
    <x v="4"/>
    <x v="3"/>
    <x v="88"/>
  </r>
  <r>
    <x v="5"/>
    <s v="mlop_with_hermes_o"/>
    <x v="94"/>
    <n v="1"/>
    <s v="SPEC06"/>
    <x v="5"/>
    <x v="2"/>
    <x v="89"/>
  </r>
  <r>
    <x v="5"/>
    <s v="mlop_with_hermes_p"/>
    <x v="95"/>
    <n v="1"/>
    <s v="SPEC06"/>
    <x v="5"/>
    <x v="3"/>
    <x v="90"/>
  </r>
  <r>
    <x v="6"/>
    <s v="nopref"/>
    <x v="96"/>
    <n v="1"/>
    <s v="SPEC06"/>
    <x v="0"/>
    <x v="0"/>
    <x v="0"/>
  </r>
  <r>
    <x v="6"/>
    <s v="pythia"/>
    <x v="97"/>
    <n v="1"/>
    <s v="SPEC06"/>
    <x v="1"/>
    <x v="1"/>
    <x v="91"/>
  </r>
  <r>
    <x v="6"/>
    <s v="sms"/>
    <x v="98"/>
    <n v="1"/>
    <s v="SPEC06"/>
    <x v="2"/>
    <x v="1"/>
    <x v="92"/>
  </r>
  <r>
    <x v="6"/>
    <s v="spp"/>
    <x v="99"/>
    <n v="1"/>
    <s v="SPEC06"/>
    <x v="3"/>
    <x v="1"/>
    <x v="93"/>
  </r>
  <r>
    <x v="6"/>
    <s v="bingo"/>
    <x v="100"/>
    <n v="1"/>
    <s v="SPEC06"/>
    <x v="4"/>
    <x v="1"/>
    <x v="94"/>
  </r>
  <r>
    <x v="6"/>
    <s v="mlop"/>
    <x v="101"/>
    <n v="1"/>
    <s v="SPEC06"/>
    <x v="5"/>
    <x v="1"/>
    <x v="95"/>
  </r>
  <r>
    <x v="6"/>
    <s v="pythia_with_hermes_o"/>
    <x v="102"/>
    <n v="1"/>
    <s v="SPEC06"/>
    <x v="1"/>
    <x v="2"/>
    <x v="96"/>
  </r>
  <r>
    <x v="6"/>
    <s v="pythia_with_hermes_p"/>
    <x v="103"/>
    <n v="1"/>
    <s v="SPEC06"/>
    <x v="1"/>
    <x v="3"/>
    <x v="97"/>
  </r>
  <r>
    <x v="6"/>
    <s v="sms_with_hermes_o"/>
    <x v="104"/>
    <n v="1"/>
    <s v="SPEC06"/>
    <x v="2"/>
    <x v="2"/>
    <x v="98"/>
  </r>
  <r>
    <x v="6"/>
    <s v="sms_with_hermes_p"/>
    <x v="105"/>
    <n v="1"/>
    <s v="SPEC06"/>
    <x v="2"/>
    <x v="3"/>
    <x v="99"/>
  </r>
  <r>
    <x v="6"/>
    <s v="spp_with_hermes_o"/>
    <x v="106"/>
    <n v="1"/>
    <s v="SPEC06"/>
    <x v="3"/>
    <x v="2"/>
    <x v="100"/>
  </r>
  <r>
    <x v="6"/>
    <s v="spp_with_hermes_p"/>
    <x v="107"/>
    <n v="1"/>
    <s v="SPEC06"/>
    <x v="3"/>
    <x v="3"/>
    <x v="101"/>
  </r>
  <r>
    <x v="6"/>
    <s v="bingo_with_hermes_o"/>
    <x v="108"/>
    <n v="1"/>
    <s v="SPEC06"/>
    <x v="4"/>
    <x v="2"/>
    <x v="102"/>
  </r>
  <r>
    <x v="6"/>
    <s v="bingo_with_hermes_p"/>
    <x v="109"/>
    <n v="1"/>
    <s v="SPEC06"/>
    <x v="4"/>
    <x v="3"/>
    <x v="103"/>
  </r>
  <r>
    <x v="6"/>
    <s v="mlop_with_hermes_o"/>
    <x v="110"/>
    <n v="1"/>
    <s v="SPEC06"/>
    <x v="5"/>
    <x v="2"/>
    <x v="104"/>
  </r>
  <r>
    <x v="6"/>
    <s v="mlop_with_hermes_p"/>
    <x v="111"/>
    <n v="1"/>
    <s v="SPEC06"/>
    <x v="5"/>
    <x v="3"/>
    <x v="105"/>
  </r>
  <r>
    <x v="7"/>
    <s v="nopref"/>
    <x v="112"/>
    <n v="1"/>
    <s v="SPEC06"/>
    <x v="0"/>
    <x v="0"/>
    <x v="0"/>
  </r>
  <r>
    <x v="7"/>
    <s v="pythia"/>
    <x v="113"/>
    <n v="1"/>
    <s v="SPEC06"/>
    <x v="1"/>
    <x v="1"/>
    <x v="106"/>
  </r>
  <r>
    <x v="7"/>
    <s v="sms"/>
    <x v="114"/>
    <n v="1"/>
    <s v="SPEC06"/>
    <x v="2"/>
    <x v="1"/>
    <x v="107"/>
  </r>
  <r>
    <x v="7"/>
    <s v="spp"/>
    <x v="115"/>
    <n v="1"/>
    <s v="SPEC06"/>
    <x v="3"/>
    <x v="1"/>
    <x v="108"/>
  </r>
  <r>
    <x v="7"/>
    <s v="bingo"/>
    <x v="116"/>
    <n v="1"/>
    <s v="SPEC06"/>
    <x v="4"/>
    <x v="1"/>
    <x v="109"/>
  </r>
  <r>
    <x v="7"/>
    <s v="mlop"/>
    <x v="117"/>
    <n v="1"/>
    <s v="SPEC06"/>
    <x v="5"/>
    <x v="1"/>
    <x v="110"/>
  </r>
  <r>
    <x v="7"/>
    <s v="pythia_with_hermes_o"/>
    <x v="118"/>
    <n v="1"/>
    <s v="SPEC06"/>
    <x v="1"/>
    <x v="2"/>
    <x v="111"/>
  </r>
  <r>
    <x v="7"/>
    <s v="pythia_with_hermes_p"/>
    <x v="119"/>
    <n v="1"/>
    <s v="SPEC06"/>
    <x v="1"/>
    <x v="3"/>
    <x v="112"/>
  </r>
  <r>
    <x v="7"/>
    <s v="sms_with_hermes_o"/>
    <x v="120"/>
    <n v="1"/>
    <s v="SPEC06"/>
    <x v="2"/>
    <x v="2"/>
    <x v="113"/>
  </r>
  <r>
    <x v="7"/>
    <s v="sms_with_hermes_p"/>
    <x v="121"/>
    <n v="1"/>
    <s v="SPEC06"/>
    <x v="2"/>
    <x v="3"/>
    <x v="114"/>
  </r>
  <r>
    <x v="7"/>
    <s v="spp_with_hermes_o"/>
    <x v="122"/>
    <n v="1"/>
    <s v="SPEC06"/>
    <x v="3"/>
    <x v="2"/>
    <x v="115"/>
  </r>
  <r>
    <x v="7"/>
    <s v="spp_with_hermes_p"/>
    <x v="123"/>
    <n v="1"/>
    <s v="SPEC06"/>
    <x v="3"/>
    <x v="3"/>
    <x v="116"/>
  </r>
  <r>
    <x v="7"/>
    <s v="bingo_with_hermes_o"/>
    <x v="124"/>
    <n v="1"/>
    <s v="SPEC06"/>
    <x v="4"/>
    <x v="2"/>
    <x v="117"/>
  </r>
  <r>
    <x v="7"/>
    <s v="bingo_with_hermes_p"/>
    <x v="125"/>
    <n v="1"/>
    <s v="SPEC06"/>
    <x v="4"/>
    <x v="3"/>
    <x v="118"/>
  </r>
  <r>
    <x v="7"/>
    <s v="mlop_with_hermes_o"/>
    <x v="126"/>
    <n v="1"/>
    <s v="SPEC06"/>
    <x v="5"/>
    <x v="2"/>
    <x v="119"/>
  </r>
  <r>
    <x v="7"/>
    <s v="mlop_with_hermes_p"/>
    <x v="127"/>
    <n v="1"/>
    <s v="SPEC06"/>
    <x v="5"/>
    <x v="3"/>
    <x v="120"/>
  </r>
  <r>
    <x v="8"/>
    <s v="nopref"/>
    <x v="128"/>
    <n v="1"/>
    <s v="SPEC06"/>
    <x v="0"/>
    <x v="0"/>
    <x v="0"/>
  </r>
  <r>
    <x v="8"/>
    <s v="pythia"/>
    <x v="129"/>
    <n v="1"/>
    <s v="SPEC06"/>
    <x v="1"/>
    <x v="1"/>
    <x v="121"/>
  </r>
  <r>
    <x v="8"/>
    <s v="sms"/>
    <x v="130"/>
    <n v="1"/>
    <s v="SPEC06"/>
    <x v="2"/>
    <x v="1"/>
    <x v="122"/>
  </r>
  <r>
    <x v="8"/>
    <s v="spp"/>
    <x v="131"/>
    <n v="1"/>
    <s v="SPEC06"/>
    <x v="3"/>
    <x v="1"/>
    <x v="123"/>
  </r>
  <r>
    <x v="8"/>
    <s v="bingo"/>
    <x v="132"/>
    <n v="1"/>
    <s v="SPEC06"/>
    <x v="4"/>
    <x v="1"/>
    <x v="124"/>
  </r>
  <r>
    <x v="8"/>
    <s v="mlop"/>
    <x v="133"/>
    <n v="1"/>
    <s v="SPEC06"/>
    <x v="5"/>
    <x v="1"/>
    <x v="125"/>
  </r>
  <r>
    <x v="8"/>
    <s v="pythia_with_hermes_o"/>
    <x v="134"/>
    <n v="1"/>
    <s v="SPEC06"/>
    <x v="1"/>
    <x v="2"/>
    <x v="126"/>
  </r>
  <r>
    <x v="8"/>
    <s v="pythia_with_hermes_p"/>
    <x v="135"/>
    <n v="1"/>
    <s v="SPEC06"/>
    <x v="1"/>
    <x v="3"/>
    <x v="127"/>
  </r>
  <r>
    <x v="8"/>
    <s v="sms_with_hermes_o"/>
    <x v="136"/>
    <n v="1"/>
    <s v="SPEC06"/>
    <x v="2"/>
    <x v="2"/>
    <x v="128"/>
  </r>
  <r>
    <x v="8"/>
    <s v="sms_with_hermes_p"/>
    <x v="137"/>
    <n v="1"/>
    <s v="SPEC06"/>
    <x v="2"/>
    <x v="3"/>
    <x v="129"/>
  </r>
  <r>
    <x v="8"/>
    <s v="spp_with_hermes_o"/>
    <x v="138"/>
    <n v="1"/>
    <s v="SPEC06"/>
    <x v="3"/>
    <x v="2"/>
    <x v="130"/>
  </r>
  <r>
    <x v="8"/>
    <s v="spp_with_hermes_p"/>
    <x v="139"/>
    <n v="1"/>
    <s v="SPEC06"/>
    <x v="3"/>
    <x v="3"/>
    <x v="131"/>
  </r>
  <r>
    <x v="8"/>
    <s v="bingo_with_hermes_o"/>
    <x v="140"/>
    <n v="1"/>
    <s v="SPEC06"/>
    <x v="4"/>
    <x v="2"/>
    <x v="132"/>
  </r>
  <r>
    <x v="8"/>
    <s v="bingo_with_hermes_p"/>
    <x v="141"/>
    <n v="1"/>
    <s v="SPEC06"/>
    <x v="4"/>
    <x v="3"/>
    <x v="133"/>
  </r>
  <r>
    <x v="8"/>
    <s v="mlop_with_hermes_o"/>
    <x v="142"/>
    <n v="1"/>
    <s v="SPEC06"/>
    <x v="5"/>
    <x v="2"/>
    <x v="134"/>
  </r>
  <r>
    <x v="8"/>
    <s v="mlop_with_hermes_p"/>
    <x v="143"/>
    <n v="1"/>
    <s v="SPEC06"/>
    <x v="5"/>
    <x v="3"/>
    <x v="135"/>
  </r>
  <r>
    <x v="9"/>
    <s v="nopref"/>
    <x v="144"/>
    <n v="1"/>
    <s v="SPEC06"/>
    <x v="0"/>
    <x v="0"/>
    <x v="0"/>
  </r>
  <r>
    <x v="9"/>
    <s v="pythia"/>
    <x v="145"/>
    <n v="1"/>
    <s v="SPEC06"/>
    <x v="1"/>
    <x v="1"/>
    <x v="136"/>
  </r>
  <r>
    <x v="9"/>
    <s v="sms"/>
    <x v="146"/>
    <n v="1"/>
    <s v="SPEC06"/>
    <x v="2"/>
    <x v="1"/>
    <x v="137"/>
  </r>
  <r>
    <x v="9"/>
    <s v="spp"/>
    <x v="147"/>
    <n v="1"/>
    <s v="SPEC06"/>
    <x v="3"/>
    <x v="1"/>
    <x v="138"/>
  </r>
  <r>
    <x v="9"/>
    <s v="bingo"/>
    <x v="148"/>
    <n v="1"/>
    <s v="SPEC06"/>
    <x v="4"/>
    <x v="1"/>
    <x v="139"/>
  </r>
  <r>
    <x v="9"/>
    <s v="mlop"/>
    <x v="149"/>
    <n v="1"/>
    <s v="SPEC06"/>
    <x v="5"/>
    <x v="1"/>
    <x v="140"/>
  </r>
  <r>
    <x v="9"/>
    <s v="pythia_with_hermes_o"/>
    <x v="150"/>
    <n v="1"/>
    <s v="SPEC06"/>
    <x v="1"/>
    <x v="2"/>
    <x v="141"/>
  </r>
  <r>
    <x v="9"/>
    <s v="pythia_with_hermes_p"/>
    <x v="151"/>
    <n v="1"/>
    <s v="SPEC06"/>
    <x v="1"/>
    <x v="3"/>
    <x v="142"/>
  </r>
  <r>
    <x v="9"/>
    <s v="sms_with_hermes_o"/>
    <x v="152"/>
    <n v="1"/>
    <s v="SPEC06"/>
    <x v="2"/>
    <x v="2"/>
    <x v="143"/>
  </r>
  <r>
    <x v="9"/>
    <s v="sms_with_hermes_p"/>
    <x v="153"/>
    <n v="1"/>
    <s v="SPEC06"/>
    <x v="2"/>
    <x v="3"/>
    <x v="144"/>
  </r>
  <r>
    <x v="9"/>
    <s v="spp_with_hermes_o"/>
    <x v="154"/>
    <n v="1"/>
    <s v="SPEC06"/>
    <x v="3"/>
    <x v="2"/>
    <x v="145"/>
  </r>
  <r>
    <x v="9"/>
    <s v="spp_with_hermes_p"/>
    <x v="155"/>
    <n v="1"/>
    <s v="SPEC06"/>
    <x v="3"/>
    <x v="3"/>
    <x v="146"/>
  </r>
  <r>
    <x v="9"/>
    <s v="bingo_with_hermes_o"/>
    <x v="156"/>
    <n v="1"/>
    <s v="SPEC06"/>
    <x v="4"/>
    <x v="2"/>
    <x v="147"/>
  </r>
  <r>
    <x v="9"/>
    <s v="bingo_with_hermes_p"/>
    <x v="157"/>
    <n v="1"/>
    <s v="SPEC06"/>
    <x v="4"/>
    <x v="3"/>
    <x v="148"/>
  </r>
  <r>
    <x v="9"/>
    <s v="mlop_with_hermes_o"/>
    <x v="158"/>
    <n v="1"/>
    <s v="SPEC06"/>
    <x v="5"/>
    <x v="2"/>
    <x v="149"/>
  </r>
  <r>
    <x v="9"/>
    <s v="mlop_with_hermes_p"/>
    <x v="159"/>
    <n v="1"/>
    <s v="SPEC06"/>
    <x v="5"/>
    <x v="3"/>
    <x v="150"/>
  </r>
  <r>
    <x v="10"/>
    <s v="nopref"/>
    <x v="160"/>
    <n v="1"/>
    <s v="SPEC06"/>
    <x v="0"/>
    <x v="0"/>
    <x v="0"/>
  </r>
  <r>
    <x v="10"/>
    <s v="pythia"/>
    <x v="161"/>
    <n v="1"/>
    <s v="SPEC06"/>
    <x v="1"/>
    <x v="1"/>
    <x v="151"/>
  </r>
  <r>
    <x v="10"/>
    <s v="sms"/>
    <x v="162"/>
    <n v="1"/>
    <s v="SPEC06"/>
    <x v="2"/>
    <x v="1"/>
    <x v="152"/>
  </r>
  <r>
    <x v="10"/>
    <s v="spp"/>
    <x v="163"/>
    <n v="1"/>
    <s v="SPEC06"/>
    <x v="3"/>
    <x v="1"/>
    <x v="153"/>
  </r>
  <r>
    <x v="10"/>
    <s v="bingo"/>
    <x v="164"/>
    <n v="1"/>
    <s v="SPEC06"/>
    <x v="4"/>
    <x v="1"/>
    <x v="154"/>
  </r>
  <r>
    <x v="10"/>
    <s v="mlop"/>
    <x v="165"/>
    <n v="1"/>
    <s v="SPEC06"/>
    <x v="5"/>
    <x v="1"/>
    <x v="155"/>
  </r>
  <r>
    <x v="10"/>
    <s v="pythia_with_hermes_o"/>
    <x v="166"/>
    <n v="1"/>
    <s v="SPEC06"/>
    <x v="1"/>
    <x v="2"/>
    <x v="156"/>
  </r>
  <r>
    <x v="10"/>
    <s v="pythia_with_hermes_p"/>
    <x v="167"/>
    <n v="1"/>
    <s v="SPEC06"/>
    <x v="1"/>
    <x v="3"/>
    <x v="157"/>
  </r>
  <r>
    <x v="10"/>
    <s v="sms_with_hermes_o"/>
    <x v="168"/>
    <n v="1"/>
    <s v="SPEC06"/>
    <x v="2"/>
    <x v="2"/>
    <x v="158"/>
  </r>
  <r>
    <x v="10"/>
    <s v="sms_with_hermes_p"/>
    <x v="169"/>
    <n v="1"/>
    <s v="SPEC06"/>
    <x v="2"/>
    <x v="3"/>
    <x v="159"/>
  </r>
  <r>
    <x v="10"/>
    <s v="spp_with_hermes_o"/>
    <x v="170"/>
    <n v="1"/>
    <s v="SPEC06"/>
    <x v="3"/>
    <x v="2"/>
    <x v="160"/>
  </r>
  <r>
    <x v="10"/>
    <s v="spp_with_hermes_p"/>
    <x v="171"/>
    <n v="1"/>
    <s v="SPEC06"/>
    <x v="3"/>
    <x v="3"/>
    <x v="161"/>
  </r>
  <r>
    <x v="10"/>
    <s v="bingo_with_hermes_o"/>
    <x v="172"/>
    <n v="1"/>
    <s v="SPEC06"/>
    <x v="4"/>
    <x v="2"/>
    <x v="162"/>
  </r>
  <r>
    <x v="10"/>
    <s v="bingo_with_hermes_p"/>
    <x v="173"/>
    <n v="1"/>
    <s v="SPEC06"/>
    <x v="4"/>
    <x v="3"/>
    <x v="163"/>
  </r>
  <r>
    <x v="10"/>
    <s v="mlop_with_hermes_o"/>
    <x v="174"/>
    <n v="1"/>
    <s v="SPEC06"/>
    <x v="5"/>
    <x v="2"/>
    <x v="164"/>
  </r>
  <r>
    <x v="10"/>
    <s v="mlop_with_hermes_p"/>
    <x v="175"/>
    <n v="1"/>
    <s v="SPEC06"/>
    <x v="5"/>
    <x v="3"/>
    <x v="165"/>
  </r>
  <r>
    <x v="11"/>
    <s v="nopref"/>
    <x v="176"/>
    <n v="1"/>
    <s v="SPEC06"/>
    <x v="0"/>
    <x v="0"/>
    <x v="0"/>
  </r>
  <r>
    <x v="11"/>
    <s v="pythia"/>
    <x v="177"/>
    <n v="1"/>
    <s v="SPEC06"/>
    <x v="1"/>
    <x v="1"/>
    <x v="166"/>
  </r>
  <r>
    <x v="11"/>
    <s v="sms"/>
    <x v="178"/>
    <n v="1"/>
    <s v="SPEC06"/>
    <x v="2"/>
    <x v="1"/>
    <x v="167"/>
  </r>
  <r>
    <x v="11"/>
    <s v="spp"/>
    <x v="179"/>
    <n v="1"/>
    <s v="SPEC06"/>
    <x v="3"/>
    <x v="1"/>
    <x v="168"/>
  </r>
  <r>
    <x v="11"/>
    <s v="bingo"/>
    <x v="180"/>
    <n v="1"/>
    <s v="SPEC06"/>
    <x v="4"/>
    <x v="1"/>
    <x v="169"/>
  </r>
  <r>
    <x v="11"/>
    <s v="mlop"/>
    <x v="181"/>
    <n v="1"/>
    <s v="SPEC06"/>
    <x v="5"/>
    <x v="1"/>
    <x v="170"/>
  </r>
  <r>
    <x v="11"/>
    <s v="pythia_with_hermes_o"/>
    <x v="182"/>
    <n v="1"/>
    <s v="SPEC06"/>
    <x v="1"/>
    <x v="2"/>
    <x v="171"/>
  </r>
  <r>
    <x v="11"/>
    <s v="pythia_with_hermes_p"/>
    <x v="183"/>
    <n v="1"/>
    <s v="SPEC06"/>
    <x v="1"/>
    <x v="3"/>
    <x v="172"/>
  </r>
  <r>
    <x v="11"/>
    <s v="sms_with_hermes_o"/>
    <x v="184"/>
    <n v="1"/>
    <s v="SPEC06"/>
    <x v="2"/>
    <x v="2"/>
    <x v="173"/>
  </r>
  <r>
    <x v="11"/>
    <s v="sms_with_hermes_p"/>
    <x v="185"/>
    <n v="1"/>
    <s v="SPEC06"/>
    <x v="2"/>
    <x v="3"/>
    <x v="174"/>
  </r>
  <r>
    <x v="11"/>
    <s v="spp_with_hermes_o"/>
    <x v="186"/>
    <n v="1"/>
    <s v="SPEC06"/>
    <x v="3"/>
    <x v="2"/>
    <x v="175"/>
  </r>
  <r>
    <x v="11"/>
    <s v="spp_with_hermes_p"/>
    <x v="187"/>
    <n v="1"/>
    <s v="SPEC06"/>
    <x v="3"/>
    <x v="3"/>
    <x v="176"/>
  </r>
  <r>
    <x v="11"/>
    <s v="bingo_with_hermes_o"/>
    <x v="188"/>
    <n v="1"/>
    <s v="SPEC06"/>
    <x v="4"/>
    <x v="2"/>
    <x v="177"/>
  </r>
  <r>
    <x v="11"/>
    <s v="bingo_with_hermes_p"/>
    <x v="189"/>
    <n v="1"/>
    <s v="SPEC06"/>
    <x v="4"/>
    <x v="3"/>
    <x v="178"/>
  </r>
  <r>
    <x v="11"/>
    <s v="mlop_with_hermes_o"/>
    <x v="190"/>
    <n v="1"/>
    <s v="SPEC06"/>
    <x v="5"/>
    <x v="2"/>
    <x v="179"/>
  </r>
  <r>
    <x v="11"/>
    <s v="mlop_with_hermes_p"/>
    <x v="191"/>
    <n v="1"/>
    <s v="SPEC06"/>
    <x v="5"/>
    <x v="3"/>
    <x v="180"/>
  </r>
  <r>
    <x v="12"/>
    <s v="nopref"/>
    <x v="192"/>
    <n v="1"/>
    <s v="SPEC17"/>
    <x v="0"/>
    <x v="0"/>
    <x v="0"/>
  </r>
  <r>
    <x v="12"/>
    <s v="pythia"/>
    <x v="193"/>
    <n v="1"/>
    <s v="SPEC17"/>
    <x v="1"/>
    <x v="1"/>
    <x v="181"/>
  </r>
  <r>
    <x v="12"/>
    <s v="sms"/>
    <x v="194"/>
    <n v="1"/>
    <s v="SPEC17"/>
    <x v="2"/>
    <x v="1"/>
    <x v="182"/>
  </r>
  <r>
    <x v="12"/>
    <s v="spp"/>
    <x v="195"/>
    <n v="1"/>
    <s v="SPEC17"/>
    <x v="3"/>
    <x v="1"/>
    <x v="183"/>
  </r>
  <r>
    <x v="12"/>
    <s v="bingo"/>
    <x v="196"/>
    <n v="1"/>
    <s v="SPEC17"/>
    <x v="4"/>
    <x v="1"/>
    <x v="184"/>
  </r>
  <r>
    <x v="12"/>
    <s v="mlop"/>
    <x v="197"/>
    <n v="1"/>
    <s v="SPEC17"/>
    <x v="5"/>
    <x v="1"/>
    <x v="185"/>
  </r>
  <r>
    <x v="12"/>
    <s v="pythia_with_hermes_o"/>
    <x v="198"/>
    <n v="1"/>
    <s v="SPEC17"/>
    <x v="1"/>
    <x v="2"/>
    <x v="186"/>
  </r>
  <r>
    <x v="12"/>
    <s v="pythia_with_hermes_p"/>
    <x v="199"/>
    <n v="1"/>
    <s v="SPEC17"/>
    <x v="1"/>
    <x v="3"/>
    <x v="187"/>
  </r>
  <r>
    <x v="12"/>
    <s v="sms_with_hermes_o"/>
    <x v="200"/>
    <n v="1"/>
    <s v="SPEC17"/>
    <x v="2"/>
    <x v="2"/>
    <x v="188"/>
  </r>
  <r>
    <x v="12"/>
    <s v="sms_with_hermes_p"/>
    <x v="201"/>
    <n v="1"/>
    <s v="SPEC17"/>
    <x v="2"/>
    <x v="3"/>
    <x v="189"/>
  </r>
  <r>
    <x v="12"/>
    <s v="spp_with_hermes_o"/>
    <x v="202"/>
    <n v="1"/>
    <s v="SPEC17"/>
    <x v="3"/>
    <x v="2"/>
    <x v="190"/>
  </r>
  <r>
    <x v="12"/>
    <s v="spp_with_hermes_p"/>
    <x v="203"/>
    <n v="1"/>
    <s v="SPEC17"/>
    <x v="3"/>
    <x v="3"/>
    <x v="191"/>
  </r>
  <r>
    <x v="12"/>
    <s v="bingo_with_hermes_o"/>
    <x v="204"/>
    <n v="1"/>
    <s v="SPEC17"/>
    <x v="4"/>
    <x v="2"/>
    <x v="192"/>
  </r>
  <r>
    <x v="12"/>
    <s v="bingo_with_hermes_p"/>
    <x v="205"/>
    <n v="1"/>
    <s v="SPEC17"/>
    <x v="4"/>
    <x v="3"/>
    <x v="193"/>
  </r>
  <r>
    <x v="12"/>
    <s v="mlop_with_hermes_o"/>
    <x v="206"/>
    <n v="1"/>
    <s v="SPEC17"/>
    <x v="5"/>
    <x v="2"/>
    <x v="194"/>
  </r>
  <r>
    <x v="12"/>
    <s v="mlop_with_hermes_p"/>
    <x v="207"/>
    <n v="1"/>
    <s v="SPEC17"/>
    <x v="5"/>
    <x v="3"/>
    <x v="195"/>
  </r>
  <r>
    <x v="13"/>
    <s v="nopref"/>
    <x v="208"/>
    <n v="1"/>
    <s v="SPEC17"/>
    <x v="0"/>
    <x v="0"/>
    <x v="0"/>
  </r>
  <r>
    <x v="13"/>
    <s v="pythia"/>
    <x v="209"/>
    <n v="1"/>
    <s v="SPEC17"/>
    <x v="1"/>
    <x v="1"/>
    <x v="196"/>
  </r>
  <r>
    <x v="13"/>
    <s v="sms"/>
    <x v="210"/>
    <n v="1"/>
    <s v="SPEC17"/>
    <x v="2"/>
    <x v="1"/>
    <x v="197"/>
  </r>
  <r>
    <x v="13"/>
    <s v="spp"/>
    <x v="211"/>
    <n v="1"/>
    <s v="SPEC17"/>
    <x v="3"/>
    <x v="1"/>
    <x v="198"/>
  </r>
  <r>
    <x v="13"/>
    <s v="bingo"/>
    <x v="212"/>
    <n v="1"/>
    <s v="SPEC17"/>
    <x v="4"/>
    <x v="1"/>
    <x v="199"/>
  </r>
  <r>
    <x v="13"/>
    <s v="mlop"/>
    <x v="213"/>
    <n v="1"/>
    <s v="SPEC17"/>
    <x v="5"/>
    <x v="1"/>
    <x v="200"/>
  </r>
  <r>
    <x v="13"/>
    <s v="pythia_with_hermes_o"/>
    <x v="214"/>
    <n v="1"/>
    <s v="SPEC17"/>
    <x v="1"/>
    <x v="2"/>
    <x v="201"/>
  </r>
  <r>
    <x v="13"/>
    <s v="pythia_with_hermes_p"/>
    <x v="215"/>
    <n v="1"/>
    <s v="SPEC17"/>
    <x v="1"/>
    <x v="3"/>
    <x v="202"/>
  </r>
  <r>
    <x v="13"/>
    <s v="sms_with_hermes_o"/>
    <x v="216"/>
    <n v="1"/>
    <s v="SPEC17"/>
    <x v="2"/>
    <x v="2"/>
    <x v="203"/>
  </r>
  <r>
    <x v="13"/>
    <s v="sms_with_hermes_p"/>
    <x v="217"/>
    <n v="1"/>
    <s v="SPEC17"/>
    <x v="2"/>
    <x v="3"/>
    <x v="204"/>
  </r>
  <r>
    <x v="13"/>
    <s v="spp_with_hermes_o"/>
    <x v="218"/>
    <n v="1"/>
    <s v="SPEC17"/>
    <x v="3"/>
    <x v="2"/>
    <x v="205"/>
  </r>
  <r>
    <x v="13"/>
    <s v="spp_with_hermes_p"/>
    <x v="219"/>
    <n v="1"/>
    <s v="SPEC17"/>
    <x v="3"/>
    <x v="3"/>
    <x v="206"/>
  </r>
  <r>
    <x v="13"/>
    <s v="bingo_with_hermes_o"/>
    <x v="220"/>
    <n v="1"/>
    <s v="SPEC17"/>
    <x v="4"/>
    <x v="2"/>
    <x v="207"/>
  </r>
  <r>
    <x v="13"/>
    <s v="bingo_with_hermes_p"/>
    <x v="221"/>
    <n v="1"/>
    <s v="SPEC17"/>
    <x v="4"/>
    <x v="3"/>
    <x v="208"/>
  </r>
  <r>
    <x v="13"/>
    <s v="mlop_with_hermes_o"/>
    <x v="222"/>
    <n v="1"/>
    <s v="SPEC17"/>
    <x v="5"/>
    <x v="2"/>
    <x v="209"/>
  </r>
  <r>
    <x v="13"/>
    <s v="mlop_with_hermes_p"/>
    <x v="223"/>
    <n v="1"/>
    <s v="SPEC17"/>
    <x v="5"/>
    <x v="3"/>
    <x v="210"/>
  </r>
  <r>
    <x v="14"/>
    <s v="nopref"/>
    <x v="224"/>
    <n v="1"/>
    <s v="SPEC17"/>
    <x v="0"/>
    <x v="0"/>
    <x v="0"/>
  </r>
  <r>
    <x v="14"/>
    <s v="pythia"/>
    <x v="225"/>
    <n v="1"/>
    <s v="SPEC17"/>
    <x v="1"/>
    <x v="1"/>
    <x v="211"/>
  </r>
  <r>
    <x v="14"/>
    <s v="sms"/>
    <x v="226"/>
    <n v="1"/>
    <s v="SPEC17"/>
    <x v="2"/>
    <x v="1"/>
    <x v="212"/>
  </r>
  <r>
    <x v="14"/>
    <s v="spp"/>
    <x v="227"/>
    <n v="1"/>
    <s v="SPEC17"/>
    <x v="3"/>
    <x v="1"/>
    <x v="213"/>
  </r>
  <r>
    <x v="14"/>
    <s v="bingo"/>
    <x v="228"/>
    <n v="1"/>
    <s v="SPEC17"/>
    <x v="4"/>
    <x v="1"/>
    <x v="214"/>
  </r>
  <r>
    <x v="14"/>
    <s v="mlop"/>
    <x v="229"/>
    <n v="1"/>
    <s v="SPEC17"/>
    <x v="5"/>
    <x v="1"/>
    <x v="215"/>
  </r>
  <r>
    <x v="14"/>
    <s v="pythia_with_hermes_o"/>
    <x v="230"/>
    <n v="1"/>
    <s v="SPEC17"/>
    <x v="1"/>
    <x v="2"/>
    <x v="216"/>
  </r>
  <r>
    <x v="14"/>
    <s v="pythia_with_hermes_p"/>
    <x v="231"/>
    <n v="1"/>
    <s v="SPEC17"/>
    <x v="1"/>
    <x v="3"/>
    <x v="217"/>
  </r>
  <r>
    <x v="14"/>
    <s v="sms_with_hermes_o"/>
    <x v="232"/>
    <n v="1"/>
    <s v="SPEC17"/>
    <x v="2"/>
    <x v="2"/>
    <x v="218"/>
  </r>
  <r>
    <x v="14"/>
    <s v="sms_with_hermes_p"/>
    <x v="233"/>
    <n v="1"/>
    <s v="SPEC17"/>
    <x v="2"/>
    <x v="3"/>
    <x v="219"/>
  </r>
  <r>
    <x v="14"/>
    <s v="spp_with_hermes_o"/>
    <x v="234"/>
    <n v="1"/>
    <s v="SPEC17"/>
    <x v="3"/>
    <x v="2"/>
    <x v="220"/>
  </r>
  <r>
    <x v="14"/>
    <s v="spp_with_hermes_p"/>
    <x v="235"/>
    <n v="1"/>
    <s v="SPEC17"/>
    <x v="3"/>
    <x v="3"/>
    <x v="221"/>
  </r>
  <r>
    <x v="14"/>
    <s v="bingo_with_hermes_o"/>
    <x v="236"/>
    <n v="1"/>
    <s v="SPEC17"/>
    <x v="4"/>
    <x v="2"/>
    <x v="222"/>
  </r>
  <r>
    <x v="14"/>
    <s v="bingo_with_hermes_p"/>
    <x v="237"/>
    <n v="1"/>
    <s v="SPEC17"/>
    <x v="4"/>
    <x v="3"/>
    <x v="223"/>
  </r>
  <r>
    <x v="14"/>
    <s v="mlop_with_hermes_o"/>
    <x v="238"/>
    <n v="1"/>
    <s v="SPEC17"/>
    <x v="5"/>
    <x v="2"/>
    <x v="224"/>
  </r>
  <r>
    <x v="14"/>
    <s v="mlop_with_hermes_p"/>
    <x v="239"/>
    <n v="1"/>
    <s v="SPEC17"/>
    <x v="5"/>
    <x v="3"/>
    <x v="225"/>
  </r>
  <r>
    <x v="15"/>
    <s v="nopref"/>
    <x v="240"/>
    <n v="1"/>
    <s v="SPEC17"/>
    <x v="0"/>
    <x v="0"/>
    <x v="0"/>
  </r>
  <r>
    <x v="15"/>
    <s v="pythia"/>
    <x v="241"/>
    <n v="1"/>
    <s v="SPEC17"/>
    <x v="1"/>
    <x v="1"/>
    <x v="226"/>
  </r>
  <r>
    <x v="15"/>
    <s v="sms"/>
    <x v="242"/>
    <n v="1"/>
    <s v="SPEC17"/>
    <x v="2"/>
    <x v="1"/>
    <x v="227"/>
  </r>
  <r>
    <x v="15"/>
    <s v="spp"/>
    <x v="243"/>
    <n v="1"/>
    <s v="SPEC17"/>
    <x v="3"/>
    <x v="1"/>
    <x v="228"/>
  </r>
  <r>
    <x v="15"/>
    <s v="bingo"/>
    <x v="244"/>
    <n v="1"/>
    <s v="SPEC17"/>
    <x v="4"/>
    <x v="1"/>
    <x v="229"/>
  </r>
  <r>
    <x v="15"/>
    <s v="mlop"/>
    <x v="245"/>
    <n v="1"/>
    <s v="SPEC17"/>
    <x v="5"/>
    <x v="1"/>
    <x v="230"/>
  </r>
  <r>
    <x v="15"/>
    <s v="pythia_with_hermes_o"/>
    <x v="246"/>
    <n v="1"/>
    <s v="SPEC17"/>
    <x v="1"/>
    <x v="2"/>
    <x v="231"/>
  </r>
  <r>
    <x v="15"/>
    <s v="pythia_with_hermes_p"/>
    <x v="247"/>
    <n v="1"/>
    <s v="SPEC17"/>
    <x v="1"/>
    <x v="3"/>
    <x v="232"/>
  </r>
  <r>
    <x v="15"/>
    <s v="sms_with_hermes_o"/>
    <x v="248"/>
    <n v="1"/>
    <s v="SPEC17"/>
    <x v="2"/>
    <x v="2"/>
    <x v="233"/>
  </r>
  <r>
    <x v="15"/>
    <s v="sms_with_hermes_p"/>
    <x v="249"/>
    <n v="1"/>
    <s v="SPEC17"/>
    <x v="2"/>
    <x v="3"/>
    <x v="234"/>
  </r>
  <r>
    <x v="15"/>
    <s v="spp_with_hermes_o"/>
    <x v="250"/>
    <n v="1"/>
    <s v="SPEC17"/>
    <x v="3"/>
    <x v="2"/>
    <x v="235"/>
  </r>
  <r>
    <x v="15"/>
    <s v="spp_with_hermes_p"/>
    <x v="251"/>
    <n v="1"/>
    <s v="SPEC17"/>
    <x v="3"/>
    <x v="3"/>
    <x v="236"/>
  </r>
  <r>
    <x v="15"/>
    <s v="bingo_with_hermes_o"/>
    <x v="252"/>
    <n v="1"/>
    <s v="SPEC17"/>
    <x v="4"/>
    <x v="2"/>
    <x v="237"/>
  </r>
  <r>
    <x v="15"/>
    <s v="bingo_with_hermes_p"/>
    <x v="253"/>
    <n v="1"/>
    <s v="SPEC17"/>
    <x v="4"/>
    <x v="3"/>
    <x v="238"/>
  </r>
  <r>
    <x v="15"/>
    <s v="mlop_with_hermes_o"/>
    <x v="254"/>
    <n v="1"/>
    <s v="SPEC17"/>
    <x v="5"/>
    <x v="2"/>
    <x v="239"/>
  </r>
  <r>
    <x v="15"/>
    <s v="mlop_with_hermes_p"/>
    <x v="255"/>
    <n v="1"/>
    <s v="SPEC17"/>
    <x v="5"/>
    <x v="3"/>
    <x v="240"/>
  </r>
  <r>
    <x v="16"/>
    <s v="nopref"/>
    <x v="256"/>
    <n v="1"/>
    <s v="SPEC17"/>
    <x v="0"/>
    <x v="0"/>
    <x v="0"/>
  </r>
  <r>
    <x v="16"/>
    <s v="pythia"/>
    <x v="257"/>
    <n v="1"/>
    <s v="SPEC17"/>
    <x v="1"/>
    <x v="1"/>
    <x v="241"/>
  </r>
  <r>
    <x v="16"/>
    <s v="sms"/>
    <x v="185"/>
    <n v="1"/>
    <s v="SPEC17"/>
    <x v="2"/>
    <x v="1"/>
    <x v="242"/>
  </r>
  <r>
    <x v="16"/>
    <s v="spp"/>
    <x v="258"/>
    <n v="1"/>
    <s v="SPEC17"/>
    <x v="3"/>
    <x v="1"/>
    <x v="243"/>
  </r>
  <r>
    <x v="16"/>
    <s v="bingo"/>
    <x v="259"/>
    <n v="1"/>
    <s v="SPEC17"/>
    <x v="4"/>
    <x v="1"/>
    <x v="244"/>
  </r>
  <r>
    <x v="16"/>
    <s v="mlop"/>
    <x v="260"/>
    <n v="1"/>
    <s v="SPEC17"/>
    <x v="5"/>
    <x v="1"/>
    <x v="245"/>
  </r>
  <r>
    <x v="16"/>
    <s v="pythia_with_hermes_o"/>
    <x v="261"/>
    <n v="1"/>
    <s v="SPEC17"/>
    <x v="1"/>
    <x v="2"/>
    <x v="246"/>
  </r>
  <r>
    <x v="16"/>
    <s v="pythia_with_hermes_p"/>
    <x v="262"/>
    <n v="1"/>
    <s v="SPEC17"/>
    <x v="1"/>
    <x v="3"/>
    <x v="247"/>
  </r>
  <r>
    <x v="16"/>
    <s v="sms_with_hermes_o"/>
    <x v="263"/>
    <n v="1"/>
    <s v="SPEC17"/>
    <x v="2"/>
    <x v="2"/>
    <x v="248"/>
  </r>
  <r>
    <x v="16"/>
    <s v="sms_with_hermes_p"/>
    <x v="264"/>
    <n v="1"/>
    <s v="SPEC17"/>
    <x v="2"/>
    <x v="3"/>
    <x v="249"/>
  </r>
  <r>
    <x v="16"/>
    <s v="spp_with_hermes_o"/>
    <x v="265"/>
    <n v="1"/>
    <s v="SPEC17"/>
    <x v="3"/>
    <x v="2"/>
    <x v="250"/>
  </r>
  <r>
    <x v="16"/>
    <s v="spp_with_hermes_p"/>
    <x v="266"/>
    <n v="1"/>
    <s v="SPEC17"/>
    <x v="3"/>
    <x v="3"/>
    <x v="251"/>
  </r>
  <r>
    <x v="16"/>
    <s v="bingo_with_hermes_o"/>
    <x v="267"/>
    <n v="1"/>
    <s v="SPEC17"/>
    <x v="4"/>
    <x v="2"/>
    <x v="252"/>
  </r>
  <r>
    <x v="16"/>
    <s v="bingo_with_hermes_p"/>
    <x v="268"/>
    <n v="1"/>
    <s v="SPEC17"/>
    <x v="4"/>
    <x v="3"/>
    <x v="253"/>
  </r>
  <r>
    <x v="16"/>
    <s v="mlop_with_hermes_o"/>
    <x v="269"/>
    <n v="1"/>
    <s v="SPEC17"/>
    <x v="5"/>
    <x v="2"/>
    <x v="254"/>
  </r>
  <r>
    <x v="16"/>
    <s v="mlop_with_hermes_p"/>
    <x v="270"/>
    <n v="1"/>
    <s v="SPEC17"/>
    <x v="5"/>
    <x v="3"/>
    <x v="255"/>
  </r>
  <r>
    <x v="17"/>
    <s v="nopref"/>
    <x v="271"/>
    <n v="1"/>
    <s v="SPEC17"/>
    <x v="0"/>
    <x v="0"/>
    <x v="0"/>
  </r>
  <r>
    <x v="17"/>
    <s v="pythia"/>
    <x v="272"/>
    <n v="1"/>
    <s v="SPEC17"/>
    <x v="1"/>
    <x v="1"/>
    <x v="256"/>
  </r>
  <r>
    <x v="17"/>
    <s v="sms"/>
    <x v="273"/>
    <n v="1"/>
    <s v="SPEC17"/>
    <x v="2"/>
    <x v="1"/>
    <x v="257"/>
  </r>
  <r>
    <x v="17"/>
    <s v="spp"/>
    <x v="274"/>
    <n v="1"/>
    <s v="SPEC17"/>
    <x v="3"/>
    <x v="1"/>
    <x v="258"/>
  </r>
  <r>
    <x v="17"/>
    <s v="bingo"/>
    <x v="275"/>
    <n v="1"/>
    <s v="SPEC17"/>
    <x v="4"/>
    <x v="1"/>
    <x v="259"/>
  </r>
  <r>
    <x v="17"/>
    <s v="mlop"/>
    <x v="276"/>
    <n v="1"/>
    <s v="SPEC17"/>
    <x v="5"/>
    <x v="1"/>
    <x v="260"/>
  </r>
  <r>
    <x v="17"/>
    <s v="pythia_with_hermes_o"/>
    <x v="277"/>
    <n v="1"/>
    <s v="SPEC17"/>
    <x v="1"/>
    <x v="2"/>
    <x v="261"/>
  </r>
  <r>
    <x v="17"/>
    <s v="pythia_with_hermes_p"/>
    <x v="278"/>
    <n v="1"/>
    <s v="SPEC17"/>
    <x v="1"/>
    <x v="3"/>
    <x v="262"/>
  </r>
  <r>
    <x v="17"/>
    <s v="sms_with_hermes_o"/>
    <x v="279"/>
    <n v="1"/>
    <s v="SPEC17"/>
    <x v="2"/>
    <x v="2"/>
    <x v="263"/>
  </r>
  <r>
    <x v="17"/>
    <s v="sms_with_hermes_p"/>
    <x v="280"/>
    <n v="1"/>
    <s v="SPEC17"/>
    <x v="2"/>
    <x v="3"/>
    <x v="264"/>
  </r>
  <r>
    <x v="17"/>
    <s v="spp_with_hermes_o"/>
    <x v="281"/>
    <n v="1"/>
    <s v="SPEC17"/>
    <x v="3"/>
    <x v="2"/>
    <x v="265"/>
  </r>
  <r>
    <x v="17"/>
    <s v="spp_with_hermes_p"/>
    <x v="282"/>
    <n v="1"/>
    <s v="SPEC17"/>
    <x v="3"/>
    <x v="3"/>
    <x v="266"/>
  </r>
  <r>
    <x v="17"/>
    <s v="bingo_with_hermes_o"/>
    <x v="283"/>
    <n v="1"/>
    <s v="SPEC17"/>
    <x v="4"/>
    <x v="2"/>
    <x v="267"/>
  </r>
  <r>
    <x v="17"/>
    <s v="bingo_with_hermes_p"/>
    <x v="284"/>
    <n v="1"/>
    <s v="SPEC17"/>
    <x v="4"/>
    <x v="3"/>
    <x v="268"/>
  </r>
  <r>
    <x v="17"/>
    <s v="mlop_with_hermes_o"/>
    <x v="285"/>
    <n v="1"/>
    <s v="SPEC17"/>
    <x v="5"/>
    <x v="2"/>
    <x v="269"/>
  </r>
  <r>
    <x v="17"/>
    <s v="mlop_with_hermes_p"/>
    <x v="286"/>
    <n v="1"/>
    <s v="SPEC17"/>
    <x v="5"/>
    <x v="3"/>
    <x v="270"/>
  </r>
  <r>
    <x v="18"/>
    <s v="nopref"/>
    <x v="287"/>
    <n v="1"/>
    <s v="SPEC17"/>
    <x v="0"/>
    <x v="0"/>
    <x v="0"/>
  </r>
  <r>
    <x v="18"/>
    <s v="pythia"/>
    <x v="288"/>
    <n v="1"/>
    <s v="SPEC17"/>
    <x v="1"/>
    <x v="1"/>
    <x v="271"/>
  </r>
  <r>
    <x v="18"/>
    <s v="sms"/>
    <x v="289"/>
    <n v="1"/>
    <s v="SPEC17"/>
    <x v="2"/>
    <x v="1"/>
    <x v="272"/>
  </r>
  <r>
    <x v="18"/>
    <s v="spp"/>
    <x v="290"/>
    <n v="1"/>
    <s v="SPEC17"/>
    <x v="3"/>
    <x v="1"/>
    <x v="273"/>
  </r>
  <r>
    <x v="18"/>
    <s v="bingo"/>
    <x v="291"/>
    <n v="1"/>
    <s v="SPEC17"/>
    <x v="4"/>
    <x v="1"/>
    <x v="274"/>
  </r>
  <r>
    <x v="18"/>
    <s v="mlop"/>
    <x v="292"/>
    <n v="1"/>
    <s v="SPEC17"/>
    <x v="5"/>
    <x v="1"/>
    <x v="275"/>
  </r>
  <r>
    <x v="18"/>
    <s v="pythia_with_hermes_o"/>
    <x v="293"/>
    <n v="1"/>
    <s v="SPEC17"/>
    <x v="1"/>
    <x v="2"/>
    <x v="276"/>
  </r>
  <r>
    <x v="18"/>
    <s v="pythia_with_hermes_p"/>
    <x v="294"/>
    <n v="1"/>
    <s v="SPEC17"/>
    <x v="1"/>
    <x v="3"/>
    <x v="277"/>
  </r>
  <r>
    <x v="18"/>
    <s v="sms_with_hermes_o"/>
    <x v="295"/>
    <n v="1"/>
    <s v="SPEC17"/>
    <x v="2"/>
    <x v="2"/>
    <x v="278"/>
  </r>
  <r>
    <x v="18"/>
    <s v="sms_with_hermes_p"/>
    <x v="296"/>
    <n v="1"/>
    <s v="SPEC17"/>
    <x v="2"/>
    <x v="3"/>
    <x v="279"/>
  </r>
  <r>
    <x v="18"/>
    <s v="spp_with_hermes_o"/>
    <x v="297"/>
    <n v="1"/>
    <s v="SPEC17"/>
    <x v="3"/>
    <x v="2"/>
    <x v="280"/>
  </r>
  <r>
    <x v="18"/>
    <s v="spp_with_hermes_p"/>
    <x v="298"/>
    <n v="1"/>
    <s v="SPEC17"/>
    <x v="3"/>
    <x v="3"/>
    <x v="281"/>
  </r>
  <r>
    <x v="18"/>
    <s v="bingo_with_hermes_o"/>
    <x v="299"/>
    <n v="1"/>
    <s v="SPEC17"/>
    <x v="4"/>
    <x v="2"/>
    <x v="282"/>
  </r>
  <r>
    <x v="18"/>
    <s v="bingo_with_hermes_p"/>
    <x v="300"/>
    <n v="1"/>
    <s v="SPEC17"/>
    <x v="4"/>
    <x v="3"/>
    <x v="283"/>
  </r>
  <r>
    <x v="18"/>
    <s v="mlop_with_hermes_o"/>
    <x v="301"/>
    <n v="1"/>
    <s v="SPEC17"/>
    <x v="5"/>
    <x v="2"/>
    <x v="284"/>
  </r>
  <r>
    <x v="18"/>
    <s v="mlop_with_hermes_p"/>
    <x v="302"/>
    <n v="1"/>
    <s v="SPEC17"/>
    <x v="5"/>
    <x v="3"/>
    <x v="285"/>
  </r>
  <r>
    <x v="19"/>
    <s v="nopref"/>
    <x v="303"/>
    <n v="1"/>
    <s v="SPEC17"/>
    <x v="0"/>
    <x v="0"/>
    <x v="0"/>
  </r>
  <r>
    <x v="19"/>
    <s v="pythia"/>
    <x v="304"/>
    <n v="1"/>
    <s v="SPEC17"/>
    <x v="1"/>
    <x v="1"/>
    <x v="286"/>
  </r>
  <r>
    <x v="19"/>
    <s v="sms"/>
    <x v="305"/>
    <n v="1"/>
    <s v="SPEC17"/>
    <x v="2"/>
    <x v="1"/>
    <x v="287"/>
  </r>
  <r>
    <x v="19"/>
    <s v="spp"/>
    <x v="306"/>
    <n v="1"/>
    <s v="SPEC17"/>
    <x v="3"/>
    <x v="1"/>
    <x v="288"/>
  </r>
  <r>
    <x v="19"/>
    <s v="bingo"/>
    <x v="307"/>
    <n v="1"/>
    <s v="SPEC17"/>
    <x v="4"/>
    <x v="1"/>
    <x v="289"/>
  </r>
  <r>
    <x v="19"/>
    <s v="mlop"/>
    <x v="308"/>
    <n v="1"/>
    <s v="SPEC17"/>
    <x v="5"/>
    <x v="1"/>
    <x v="290"/>
  </r>
  <r>
    <x v="19"/>
    <s v="pythia_with_hermes_o"/>
    <x v="309"/>
    <n v="1"/>
    <s v="SPEC17"/>
    <x v="1"/>
    <x v="2"/>
    <x v="291"/>
  </r>
  <r>
    <x v="19"/>
    <s v="pythia_with_hermes_p"/>
    <x v="310"/>
    <n v="1"/>
    <s v="SPEC17"/>
    <x v="1"/>
    <x v="3"/>
    <x v="292"/>
  </r>
  <r>
    <x v="19"/>
    <s v="sms_with_hermes_o"/>
    <x v="311"/>
    <n v="1"/>
    <s v="SPEC17"/>
    <x v="2"/>
    <x v="2"/>
    <x v="293"/>
  </r>
  <r>
    <x v="19"/>
    <s v="sms_with_hermes_p"/>
    <x v="312"/>
    <n v="1"/>
    <s v="SPEC17"/>
    <x v="2"/>
    <x v="3"/>
    <x v="294"/>
  </r>
  <r>
    <x v="19"/>
    <s v="spp_with_hermes_o"/>
    <x v="313"/>
    <n v="1"/>
    <s v="SPEC17"/>
    <x v="3"/>
    <x v="2"/>
    <x v="295"/>
  </r>
  <r>
    <x v="19"/>
    <s v="spp_with_hermes_p"/>
    <x v="314"/>
    <n v="1"/>
    <s v="SPEC17"/>
    <x v="3"/>
    <x v="3"/>
    <x v="296"/>
  </r>
  <r>
    <x v="19"/>
    <s v="bingo_with_hermes_o"/>
    <x v="315"/>
    <n v="1"/>
    <s v="SPEC17"/>
    <x v="4"/>
    <x v="2"/>
    <x v="297"/>
  </r>
  <r>
    <x v="19"/>
    <s v="bingo_with_hermes_p"/>
    <x v="316"/>
    <n v="1"/>
    <s v="SPEC17"/>
    <x v="4"/>
    <x v="3"/>
    <x v="298"/>
  </r>
  <r>
    <x v="19"/>
    <s v="mlop_with_hermes_o"/>
    <x v="317"/>
    <n v="1"/>
    <s v="SPEC17"/>
    <x v="5"/>
    <x v="2"/>
    <x v="299"/>
  </r>
  <r>
    <x v="19"/>
    <s v="mlop_with_hermes_p"/>
    <x v="318"/>
    <n v="1"/>
    <s v="SPEC17"/>
    <x v="5"/>
    <x v="3"/>
    <x v="300"/>
  </r>
  <r>
    <x v="20"/>
    <s v="nopref"/>
    <x v="319"/>
    <n v="1"/>
    <s v="SPEC17"/>
    <x v="0"/>
    <x v="0"/>
    <x v="0"/>
  </r>
  <r>
    <x v="20"/>
    <s v="pythia"/>
    <x v="320"/>
    <n v="1"/>
    <s v="SPEC17"/>
    <x v="1"/>
    <x v="1"/>
    <x v="301"/>
  </r>
  <r>
    <x v="20"/>
    <s v="sms"/>
    <x v="321"/>
    <n v="1"/>
    <s v="SPEC17"/>
    <x v="2"/>
    <x v="1"/>
    <x v="302"/>
  </r>
  <r>
    <x v="20"/>
    <s v="spp"/>
    <x v="322"/>
    <n v="1"/>
    <s v="SPEC17"/>
    <x v="3"/>
    <x v="1"/>
    <x v="303"/>
  </r>
  <r>
    <x v="20"/>
    <s v="bingo"/>
    <x v="323"/>
    <n v="1"/>
    <s v="SPEC17"/>
    <x v="4"/>
    <x v="1"/>
    <x v="304"/>
  </r>
  <r>
    <x v="20"/>
    <s v="mlop"/>
    <x v="324"/>
    <n v="1"/>
    <s v="SPEC17"/>
    <x v="5"/>
    <x v="1"/>
    <x v="305"/>
  </r>
  <r>
    <x v="20"/>
    <s v="pythia_with_hermes_o"/>
    <x v="325"/>
    <n v="1"/>
    <s v="SPEC17"/>
    <x v="1"/>
    <x v="2"/>
    <x v="306"/>
  </r>
  <r>
    <x v="20"/>
    <s v="pythia_with_hermes_p"/>
    <x v="326"/>
    <n v="1"/>
    <s v="SPEC17"/>
    <x v="1"/>
    <x v="3"/>
    <x v="307"/>
  </r>
  <r>
    <x v="20"/>
    <s v="sms_with_hermes_o"/>
    <x v="327"/>
    <n v="1"/>
    <s v="SPEC17"/>
    <x v="2"/>
    <x v="2"/>
    <x v="308"/>
  </r>
  <r>
    <x v="20"/>
    <s v="sms_with_hermes_p"/>
    <x v="328"/>
    <n v="1"/>
    <s v="SPEC17"/>
    <x v="2"/>
    <x v="3"/>
    <x v="309"/>
  </r>
  <r>
    <x v="20"/>
    <s v="spp_with_hermes_o"/>
    <x v="329"/>
    <n v="1"/>
    <s v="SPEC17"/>
    <x v="3"/>
    <x v="2"/>
    <x v="310"/>
  </r>
  <r>
    <x v="20"/>
    <s v="spp_with_hermes_p"/>
    <x v="330"/>
    <n v="1"/>
    <s v="SPEC17"/>
    <x v="3"/>
    <x v="3"/>
    <x v="311"/>
  </r>
  <r>
    <x v="20"/>
    <s v="bingo_with_hermes_o"/>
    <x v="331"/>
    <n v="1"/>
    <s v="SPEC17"/>
    <x v="4"/>
    <x v="2"/>
    <x v="312"/>
  </r>
  <r>
    <x v="20"/>
    <s v="bingo_with_hermes_p"/>
    <x v="332"/>
    <n v="1"/>
    <s v="SPEC17"/>
    <x v="4"/>
    <x v="3"/>
    <x v="313"/>
  </r>
  <r>
    <x v="20"/>
    <s v="mlop_with_hermes_o"/>
    <x v="333"/>
    <n v="1"/>
    <s v="SPEC17"/>
    <x v="5"/>
    <x v="2"/>
    <x v="314"/>
  </r>
  <r>
    <x v="20"/>
    <s v="mlop_with_hermes_p"/>
    <x v="334"/>
    <n v="1"/>
    <s v="SPEC17"/>
    <x v="5"/>
    <x v="3"/>
    <x v="315"/>
  </r>
  <r>
    <x v="21"/>
    <s v="nopref"/>
    <x v="335"/>
    <n v="1"/>
    <s v="SPEC17"/>
    <x v="0"/>
    <x v="0"/>
    <x v="0"/>
  </r>
  <r>
    <x v="21"/>
    <s v="pythia"/>
    <x v="336"/>
    <n v="1"/>
    <s v="SPEC17"/>
    <x v="1"/>
    <x v="1"/>
    <x v="316"/>
  </r>
  <r>
    <x v="21"/>
    <s v="sms"/>
    <x v="337"/>
    <n v="1"/>
    <s v="SPEC17"/>
    <x v="2"/>
    <x v="1"/>
    <x v="317"/>
  </r>
  <r>
    <x v="21"/>
    <s v="spp"/>
    <x v="338"/>
    <n v="1"/>
    <s v="SPEC17"/>
    <x v="3"/>
    <x v="1"/>
    <x v="318"/>
  </r>
  <r>
    <x v="21"/>
    <s v="bingo"/>
    <x v="339"/>
    <n v="1"/>
    <s v="SPEC17"/>
    <x v="4"/>
    <x v="1"/>
    <x v="319"/>
  </r>
  <r>
    <x v="21"/>
    <s v="mlop"/>
    <x v="340"/>
    <n v="1"/>
    <s v="SPEC17"/>
    <x v="5"/>
    <x v="1"/>
    <x v="320"/>
  </r>
  <r>
    <x v="21"/>
    <s v="pythia_with_hermes_o"/>
    <x v="341"/>
    <n v="1"/>
    <s v="SPEC17"/>
    <x v="1"/>
    <x v="2"/>
    <x v="321"/>
  </r>
  <r>
    <x v="21"/>
    <s v="pythia_with_hermes_p"/>
    <x v="342"/>
    <n v="1"/>
    <s v="SPEC17"/>
    <x v="1"/>
    <x v="3"/>
    <x v="322"/>
  </r>
  <r>
    <x v="21"/>
    <s v="sms_with_hermes_o"/>
    <x v="343"/>
    <n v="1"/>
    <s v="SPEC17"/>
    <x v="2"/>
    <x v="2"/>
    <x v="323"/>
  </r>
  <r>
    <x v="21"/>
    <s v="sms_with_hermes_p"/>
    <x v="344"/>
    <n v="1"/>
    <s v="SPEC17"/>
    <x v="2"/>
    <x v="3"/>
    <x v="324"/>
  </r>
  <r>
    <x v="21"/>
    <s v="spp_with_hermes_o"/>
    <x v="345"/>
    <n v="1"/>
    <s v="SPEC17"/>
    <x v="3"/>
    <x v="2"/>
    <x v="325"/>
  </r>
  <r>
    <x v="21"/>
    <s v="spp_with_hermes_p"/>
    <x v="346"/>
    <n v="1"/>
    <s v="SPEC17"/>
    <x v="3"/>
    <x v="3"/>
    <x v="326"/>
  </r>
  <r>
    <x v="21"/>
    <s v="bingo_with_hermes_o"/>
    <x v="347"/>
    <n v="1"/>
    <s v="SPEC17"/>
    <x v="4"/>
    <x v="2"/>
    <x v="327"/>
  </r>
  <r>
    <x v="21"/>
    <s v="bingo_with_hermes_p"/>
    <x v="348"/>
    <n v="1"/>
    <s v="SPEC17"/>
    <x v="4"/>
    <x v="3"/>
    <x v="328"/>
  </r>
  <r>
    <x v="21"/>
    <s v="mlop_with_hermes_o"/>
    <x v="349"/>
    <n v="1"/>
    <s v="SPEC17"/>
    <x v="5"/>
    <x v="2"/>
    <x v="329"/>
  </r>
  <r>
    <x v="21"/>
    <s v="mlop_with_hermes_p"/>
    <x v="350"/>
    <n v="1"/>
    <s v="SPEC17"/>
    <x v="5"/>
    <x v="3"/>
    <x v="330"/>
  </r>
  <r>
    <x v="22"/>
    <s v="nopref"/>
    <x v="351"/>
    <n v="1"/>
    <s v="SPEC17"/>
    <x v="0"/>
    <x v="0"/>
    <x v="0"/>
  </r>
  <r>
    <x v="22"/>
    <s v="pythia"/>
    <x v="352"/>
    <n v="1"/>
    <s v="SPEC17"/>
    <x v="1"/>
    <x v="1"/>
    <x v="331"/>
  </r>
  <r>
    <x v="22"/>
    <s v="sms"/>
    <x v="353"/>
    <n v="1"/>
    <s v="SPEC17"/>
    <x v="2"/>
    <x v="1"/>
    <x v="332"/>
  </r>
  <r>
    <x v="22"/>
    <s v="spp"/>
    <x v="354"/>
    <n v="1"/>
    <s v="SPEC17"/>
    <x v="3"/>
    <x v="1"/>
    <x v="333"/>
  </r>
  <r>
    <x v="22"/>
    <s v="bingo"/>
    <x v="355"/>
    <n v="1"/>
    <s v="SPEC17"/>
    <x v="4"/>
    <x v="1"/>
    <x v="334"/>
  </r>
  <r>
    <x v="22"/>
    <s v="mlop"/>
    <x v="356"/>
    <n v="1"/>
    <s v="SPEC17"/>
    <x v="5"/>
    <x v="1"/>
    <x v="335"/>
  </r>
  <r>
    <x v="22"/>
    <s v="pythia_with_hermes_o"/>
    <x v="357"/>
    <n v="1"/>
    <s v="SPEC17"/>
    <x v="1"/>
    <x v="2"/>
    <x v="336"/>
  </r>
  <r>
    <x v="22"/>
    <s v="pythia_with_hermes_p"/>
    <x v="358"/>
    <n v="1"/>
    <s v="SPEC17"/>
    <x v="1"/>
    <x v="3"/>
    <x v="337"/>
  </r>
  <r>
    <x v="22"/>
    <s v="sms_with_hermes_o"/>
    <x v="359"/>
    <n v="1"/>
    <s v="SPEC17"/>
    <x v="2"/>
    <x v="2"/>
    <x v="338"/>
  </r>
  <r>
    <x v="22"/>
    <s v="sms_with_hermes_p"/>
    <x v="360"/>
    <n v="1"/>
    <s v="SPEC17"/>
    <x v="2"/>
    <x v="3"/>
    <x v="339"/>
  </r>
  <r>
    <x v="22"/>
    <s v="spp_with_hermes_o"/>
    <x v="361"/>
    <n v="1"/>
    <s v="SPEC17"/>
    <x v="3"/>
    <x v="2"/>
    <x v="340"/>
  </r>
  <r>
    <x v="22"/>
    <s v="spp_with_hermes_p"/>
    <x v="362"/>
    <n v="1"/>
    <s v="SPEC17"/>
    <x v="3"/>
    <x v="3"/>
    <x v="341"/>
  </r>
  <r>
    <x v="22"/>
    <s v="bingo_with_hermes_o"/>
    <x v="363"/>
    <n v="1"/>
    <s v="SPEC17"/>
    <x v="4"/>
    <x v="2"/>
    <x v="342"/>
  </r>
  <r>
    <x v="22"/>
    <s v="bingo_with_hermes_p"/>
    <x v="364"/>
    <n v="1"/>
    <s v="SPEC17"/>
    <x v="4"/>
    <x v="3"/>
    <x v="343"/>
  </r>
  <r>
    <x v="22"/>
    <s v="mlop_with_hermes_o"/>
    <x v="365"/>
    <n v="1"/>
    <s v="SPEC17"/>
    <x v="5"/>
    <x v="2"/>
    <x v="344"/>
  </r>
  <r>
    <x v="22"/>
    <s v="mlop_with_hermes_p"/>
    <x v="366"/>
    <n v="1"/>
    <s v="SPEC17"/>
    <x v="5"/>
    <x v="3"/>
    <x v="345"/>
  </r>
  <r>
    <x v="23"/>
    <s v="nopref"/>
    <x v="367"/>
    <n v="1"/>
    <s v="SPEC17"/>
    <x v="0"/>
    <x v="0"/>
    <x v="0"/>
  </r>
  <r>
    <x v="23"/>
    <s v="pythia"/>
    <x v="368"/>
    <n v="1"/>
    <s v="SPEC17"/>
    <x v="1"/>
    <x v="1"/>
    <x v="346"/>
  </r>
  <r>
    <x v="23"/>
    <s v="sms"/>
    <x v="369"/>
    <n v="1"/>
    <s v="SPEC17"/>
    <x v="2"/>
    <x v="1"/>
    <x v="347"/>
  </r>
  <r>
    <x v="23"/>
    <s v="spp"/>
    <x v="370"/>
    <n v="1"/>
    <s v="SPEC17"/>
    <x v="3"/>
    <x v="1"/>
    <x v="348"/>
  </r>
  <r>
    <x v="23"/>
    <s v="bingo"/>
    <x v="371"/>
    <n v="1"/>
    <s v="SPEC17"/>
    <x v="4"/>
    <x v="1"/>
    <x v="349"/>
  </r>
  <r>
    <x v="23"/>
    <s v="mlop"/>
    <x v="372"/>
    <n v="1"/>
    <s v="SPEC17"/>
    <x v="5"/>
    <x v="1"/>
    <x v="350"/>
  </r>
  <r>
    <x v="23"/>
    <s v="pythia_with_hermes_o"/>
    <x v="373"/>
    <n v="1"/>
    <s v="SPEC17"/>
    <x v="1"/>
    <x v="2"/>
    <x v="351"/>
  </r>
  <r>
    <x v="23"/>
    <s v="pythia_with_hermes_p"/>
    <x v="374"/>
    <n v="1"/>
    <s v="SPEC17"/>
    <x v="1"/>
    <x v="3"/>
    <x v="352"/>
  </r>
  <r>
    <x v="23"/>
    <s v="sms_with_hermes_o"/>
    <x v="375"/>
    <n v="1"/>
    <s v="SPEC17"/>
    <x v="2"/>
    <x v="2"/>
    <x v="353"/>
  </r>
  <r>
    <x v="23"/>
    <s v="sms_with_hermes_p"/>
    <x v="142"/>
    <n v="1"/>
    <s v="SPEC17"/>
    <x v="2"/>
    <x v="3"/>
    <x v="354"/>
  </r>
  <r>
    <x v="23"/>
    <s v="spp_with_hermes_o"/>
    <x v="376"/>
    <n v="1"/>
    <s v="SPEC17"/>
    <x v="3"/>
    <x v="2"/>
    <x v="355"/>
  </r>
  <r>
    <x v="23"/>
    <s v="spp_with_hermes_p"/>
    <x v="377"/>
    <n v="1"/>
    <s v="SPEC17"/>
    <x v="3"/>
    <x v="3"/>
    <x v="356"/>
  </r>
  <r>
    <x v="23"/>
    <s v="bingo_with_hermes_o"/>
    <x v="378"/>
    <n v="1"/>
    <s v="SPEC17"/>
    <x v="4"/>
    <x v="2"/>
    <x v="357"/>
  </r>
  <r>
    <x v="23"/>
    <s v="bingo_with_hermes_p"/>
    <x v="379"/>
    <n v="1"/>
    <s v="SPEC17"/>
    <x v="4"/>
    <x v="3"/>
    <x v="358"/>
  </r>
  <r>
    <x v="23"/>
    <s v="mlop_with_hermes_o"/>
    <x v="380"/>
    <n v="1"/>
    <s v="SPEC17"/>
    <x v="5"/>
    <x v="2"/>
    <x v="359"/>
  </r>
  <r>
    <x v="23"/>
    <s v="mlop_with_hermes_p"/>
    <x v="381"/>
    <n v="1"/>
    <s v="SPEC17"/>
    <x v="5"/>
    <x v="3"/>
    <x v="360"/>
  </r>
  <r>
    <x v="24"/>
    <s v="nopref"/>
    <x v="382"/>
    <n v="1"/>
    <s v="SPEC17"/>
    <x v="0"/>
    <x v="0"/>
    <x v="0"/>
  </r>
  <r>
    <x v="24"/>
    <s v="pythia"/>
    <x v="383"/>
    <n v="1"/>
    <s v="SPEC17"/>
    <x v="1"/>
    <x v="1"/>
    <x v="361"/>
  </r>
  <r>
    <x v="24"/>
    <s v="sms"/>
    <x v="384"/>
    <n v="1"/>
    <s v="SPEC17"/>
    <x v="2"/>
    <x v="1"/>
    <x v="362"/>
  </r>
  <r>
    <x v="24"/>
    <s v="spp"/>
    <x v="385"/>
    <n v="1"/>
    <s v="SPEC17"/>
    <x v="3"/>
    <x v="1"/>
    <x v="363"/>
  </r>
  <r>
    <x v="24"/>
    <s v="bingo"/>
    <x v="386"/>
    <n v="1"/>
    <s v="SPEC17"/>
    <x v="4"/>
    <x v="1"/>
    <x v="364"/>
  </r>
  <r>
    <x v="24"/>
    <s v="mlop"/>
    <x v="387"/>
    <n v="1"/>
    <s v="SPEC17"/>
    <x v="5"/>
    <x v="1"/>
    <x v="365"/>
  </r>
  <r>
    <x v="24"/>
    <s v="pythia_with_hermes_o"/>
    <x v="388"/>
    <n v="1"/>
    <s v="SPEC17"/>
    <x v="1"/>
    <x v="2"/>
    <x v="366"/>
  </r>
  <r>
    <x v="24"/>
    <s v="pythia_with_hermes_p"/>
    <x v="389"/>
    <n v="1"/>
    <s v="SPEC17"/>
    <x v="1"/>
    <x v="3"/>
    <x v="367"/>
  </r>
  <r>
    <x v="24"/>
    <s v="sms_with_hermes_o"/>
    <x v="390"/>
    <n v="1"/>
    <s v="SPEC17"/>
    <x v="2"/>
    <x v="2"/>
    <x v="368"/>
  </r>
  <r>
    <x v="24"/>
    <s v="sms_with_hermes_p"/>
    <x v="391"/>
    <n v="1"/>
    <s v="SPEC17"/>
    <x v="2"/>
    <x v="3"/>
    <x v="369"/>
  </r>
  <r>
    <x v="24"/>
    <s v="spp_with_hermes_o"/>
    <x v="392"/>
    <n v="1"/>
    <s v="SPEC17"/>
    <x v="3"/>
    <x v="2"/>
    <x v="370"/>
  </r>
  <r>
    <x v="24"/>
    <s v="spp_with_hermes_p"/>
    <x v="393"/>
    <n v="1"/>
    <s v="SPEC17"/>
    <x v="3"/>
    <x v="3"/>
    <x v="371"/>
  </r>
  <r>
    <x v="24"/>
    <s v="bingo_with_hermes_o"/>
    <x v="394"/>
    <n v="1"/>
    <s v="SPEC17"/>
    <x v="4"/>
    <x v="2"/>
    <x v="372"/>
  </r>
  <r>
    <x v="24"/>
    <s v="bingo_with_hermes_p"/>
    <x v="395"/>
    <n v="1"/>
    <s v="SPEC17"/>
    <x v="4"/>
    <x v="3"/>
    <x v="373"/>
  </r>
  <r>
    <x v="24"/>
    <s v="mlop_with_hermes_o"/>
    <x v="396"/>
    <n v="1"/>
    <s v="SPEC17"/>
    <x v="5"/>
    <x v="2"/>
    <x v="374"/>
  </r>
  <r>
    <x v="24"/>
    <s v="mlop_with_hermes_p"/>
    <x v="397"/>
    <n v="1"/>
    <s v="SPEC17"/>
    <x v="5"/>
    <x v="3"/>
    <x v="375"/>
  </r>
  <r>
    <x v="25"/>
    <s v="nopref"/>
    <x v="398"/>
    <n v="1"/>
    <s v="SPEC17"/>
    <x v="0"/>
    <x v="0"/>
    <x v="0"/>
  </r>
  <r>
    <x v="25"/>
    <s v="pythia"/>
    <x v="399"/>
    <n v="1"/>
    <s v="SPEC17"/>
    <x v="1"/>
    <x v="1"/>
    <x v="376"/>
  </r>
  <r>
    <x v="25"/>
    <s v="sms"/>
    <x v="400"/>
    <n v="1"/>
    <s v="SPEC17"/>
    <x v="2"/>
    <x v="1"/>
    <x v="377"/>
  </r>
  <r>
    <x v="25"/>
    <s v="spp"/>
    <x v="401"/>
    <n v="1"/>
    <s v="SPEC17"/>
    <x v="3"/>
    <x v="1"/>
    <x v="378"/>
  </r>
  <r>
    <x v="25"/>
    <s v="bingo"/>
    <x v="402"/>
    <n v="1"/>
    <s v="SPEC17"/>
    <x v="4"/>
    <x v="1"/>
    <x v="379"/>
  </r>
  <r>
    <x v="25"/>
    <s v="mlop"/>
    <x v="403"/>
    <n v="1"/>
    <s v="SPEC17"/>
    <x v="5"/>
    <x v="1"/>
    <x v="380"/>
  </r>
  <r>
    <x v="25"/>
    <s v="pythia_with_hermes_o"/>
    <x v="404"/>
    <n v="1"/>
    <s v="SPEC17"/>
    <x v="1"/>
    <x v="2"/>
    <x v="381"/>
  </r>
  <r>
    <x v="25"/>
    <s v="pythia_with_hermes_p"/>
    <x v="405"/>
    <n v="1"/>
    <s v="SPEC17"/>
    <x v="1"/>
    <x v="3"/>
    <x v="382"/>
  </r>
  <r>
    <x v="25"/>
    <s v="sms_with_hermes_o"/>
    <x v="406"/>
    <n v="1"/>
    <s v="SPEC17"/>
    <x v="2"/>
    <x v="2"/>
    <x v="383"/>
  </r>
  <r>
    <x v="25"/>
    <s v="sms_with_hermes_p"/>
    <x v="407"/>
    <n v="1"/>
    <s v="SPEC17"/>
    <x v="2"/>
    <x v="3"/>
    <x v="384"/>
  </r>
  <r>
    <x v="25"/>
    <s v="spp_with_hermes_o"/>
    <x v="408"/>
    <n v="1"/>
    <s v="SPEC17"/>
    <x v="3"/>
    <x v="2"/>
    <x v="385"/>
  </r>
  <r>
    <x v="25"/>
    <s v="spp_with_hermes_p"/>
    <x v="409"/>
    <n v="1"/>
    <s v="SPEC17"/>
    <x v="3"/>
    <x v="3"/>
    <x v="386"/>
  </r>
  <r>
    <x v="25"/>
    <s v="bingo_with_hermes_o"/>
    <x v="410"/>
    <n v="1"/>
    <s v="SPEC17"/>
    <x v="4"/>
    <x v="2"/>
    <x v="387"/>
  </r>
  <r>
    <x v="25"/>
    <s v="bingo_with_hermes_p"/>
    <x v="411"/>
    <n v="1"/>
    <s v="SPEC17"/>
    <x v="4"/>
    <x v="3"/>
    <x v="388"/>
  </r>
  <r>
    <x v="25"/>
    <s v="mlop_with_hermes_o"/>
    <x v="412"/>
    <n v="1"/>
    <s v="SPEC17"/>
    <x v="5"/>
    <x v="2"/>
    <x v="389"/>
  </r>
  <r>
    <x v="25"/>
    <s v="mlop_with_hermes_p"/>
    <x v="413"/>
    <n v="1"/>
    <s v="SPEC17"/>
    <x v="5"/>
    <x v="3"/>
    <x v="390"/>
  </r>
  <r>
    <x v="26"/>
    <s v="nopref"/>
    <x v="414"/>
    <n v="1"/>
    <s v="SPEC17"/>
    <x v="0"/>
    <x v="0"/>
    <x v="0"/>
  </r>
  <r>
    <x v="26"/>
    <s v="pythia"/>
    <x v="415"/>
    <n v="1"/>
    <s v="SPEC17"/>
    <x v="1"/>
    <x v="1"/>
    <x v="391"/>
  </r>
  <r>
    <x v="26"/>
    <s v="sms"/>
    <x v="416"/>
    <n v="1"/>
    <s v="SPEC17"/>
    <x v="2"/>
    <x v="1"/>
    <x v="392"/>
  </r>
  <r>
    <x v="26"/>
    <s v="spp"/>
    <x v="417"/>
    <n v="1"/>
    <s v="SPEC17"/>
    <x v="3"/>
    <x v="1"/>
    <x v="393"/>
  </r>
  <r>
    <x v="26"/>
    <s v="bingo"/>
    <x v="418"/>
    <n v="1"/>
    <s v="SPEC17"/>
    <x v="4"/>
    <x v="1"/>
    <x v="394"/>
  </r>
  <r>
    <x v="26"/>
    <s v="mlop"/>
    <x v="419"/>
    <n v="1"/>
    <s v="SPEC17"/>
    <x v="5"/>
    <x v="1"/>
    <x v="395"/>
  </r>
  <r>
    <x v="26"/>
    <s v="pythia_with_hermes_o"/>
    <x v="420"/>
    <n v="1"/>
    <s v="SPEC17"/>
    <x v="1"/>
    <x v="2"/>
    <x v="396"/>
  </r>
  <r>
    <x v="26"/>
    <s v="pythia_with_hermes_p"/>
    <x v="421"/>
    <n v="1"/>
    <s v="SPEC17"/>
    <x v="1"/>
    <x v="3"/>
    <x v="397"/>
  </r>
  <r>
    <x v="26"/>
    <s v="sms_with_hermes_o"/>
    <x v="422"/>
    <n v="1"/>
    <s v="SPEC17"/>
    <x v="2"/>
    <x v="2"/>
    <x v="398"/>
  </r>
  <r>
    <x v="26"/>
    <s v="sms_with_hermes_p"/>
    <x v="423"/>
    <n v="1"/>
    <s v="SPEC17"/>
    <x v="2"/>
    <x v="3"/>
    <x v="399"/>
  </r>
  <r>
    <x v="26"/>
    <s v="spp_with_hermes_o"/>
    <x v="424"/>
    <n v="1"/>
    <s v="SPEC17"/>
    <x v="3"/>
    <x v="2"/>
    <x v="400"/>
  </r>
  <r>
    <x v="26"/>
    <s v="spp_with_hermes_p"/>
    <x v="425"/>
    <n v="1"/>
    <s v="SPEC17"/>
    <x v="3"/>
    <x v="3"/>
    <x v="401"/>
  </r>
  <r>
    <x v="26"/>
    <s v="bingo_with_hermes_o"/>
    <x v="426"/>
    <n v="1"/>
    <s v="SPEC17"/>
    <x v="4"/>
    <x v="2"/>
    <x v="402"/>
  </r>
  <r>
    <x v="26"/>
    <s v="bingo_with_hermes_p"/>
    <x v="427"/>
    <n v="1"/>
    <s v="SPEC17"/>
    <x v="4"/>
    <x v="3"/>
    <x v="403"/>
  </r>
  <r>
    <x v="26"/>
    <s v="mlop_with_hermes_o"/>
    <x v="428"/>
    <n v="1"/>
    <s v="SPEC17"/>
    <x v="5"/>
    <x v="2"/>
    <x v="404"/>
  </r>
  <r>
    <x v="26"/>
    <s v="mlop_with_hermes_p"/>
    <x v="429"/>
    <n v="1"/>
    <s v="SPEC17"/>
    <x v="5"/>
    <x v="3"/>
    <x v="405"/>
  </r>
  <r>
    <x v="27"/>
    <s v="nopref"/>
    <x v="430"/>
    <n v="1"/>
    <s v="PARSEC"/>
    <x v="0"/>
    <x v="0"/>
    <x v="0"/>
  </r>
  <r>
    <x v="27"/>
    <s v="pythia"/>
    <x v="431"/>
    <n v="1"/>
    <s v="PARSEC"/>
    <x v="1"/>
    <x v="1"/>
    <x v="406"/>
  </r>
  <r>
    <x v="27"/>
    <s v="sms"/>
    <x v="432"/>
    <n v="1"/>
    <s v="PARSEC"/>
    <x v="2"/>
    <x v="1"/>
    <x v="407"/>
  </r>
  <r>
    <x v="27"/>
    <s v="spp"/>
    <x v="433"/>
    <n v="1"/>
    <s v="PARSEC"/>
    <x v="3"/>
    <x v="1"/>
    <x v="408"/>
  </r>
  <r>
    <x v="27"/>
    <s v="bingo"/>
    <x v="434"/>
    <n v="1"/>
    <s v="PARSEC"/>
    <x v="4"/>
    <x v="1"/>
    <x v="409"/>
  </r>
  <r>
    <x v="27"/>
    <s v="mlop"/>
    <x v="435"/>
    <n v="1"/>
    <s v="PARSEC"/>
    <x v="5"/>
    <x v="1"/>
    <x v="410"/>
  </r>
  <r>
    <x v="27"/>
    <s v="pythia_with_hermes_o"/>
    <x v="436"/>
    <n v="1"/>
    <s v="PARSEC"/>
    <x v="1"/>
    <x v="2"/>
    <x v="411"/>
  </r>
  <r>
    <x v="27"/>
    <s v="pythia_with_hermes_p"/>
    <x v="437"/>
    <n v="1"/>
    <s v="PARSEC"/>
    <x v="1"/>
    <x v="3"/>
    <x v="412"/>
  </r>
  <r>
    <x v="27"/>
    <s v="sms_with_hermes_o"/>
    <x v="438"/>
    <n v="1"/>
    <s v="PARSEC"/>
    <x v="2"/>
    <x v="2"/>
    <x v="413"/>
  </r>
  <r>
    <x v="27"/>
    <s v="sms_with_hermes_p"/>
    <x v="439"/>
    <n v="1"/>
    <s v="PARSEC"/>
    <x v="2"/>
    <x v="3"/>
    <x v="414"/>
  </r>
  <r>
    <x v="27"/>
    <s v="spp_with_hermes_o"/>
    <x v="440"/>
    <n v="1"/>
    <s v="PARSEC"/>
    <x v="3"/>
    <x v="2"/>
    <x v="415"/>
  </r>
  <r>
    <x v="27"/>
    <s v="spp_with_hermes_p"/>
    <x v="441"/>
    <n v="1"/>
    <s v="PARSEC"/>
    <x v="3"/>
    <x v="3"/>
    <x v="416"/>
  </r>
  <r>
    <x v="27"/>
    <s v="bingo_with_hermes_o"/>
    <x v="442"/>
    <n v="1"/>
    <s v="PARSEC"/>
    <x v="4"/>
    <x v="2"/>
    <x v="417"/>
  </r>
  <r>
    <x v="27"/>
    <s v="bingo_with_hermes_p"/>
    <x v="443"/>
    <n v="1"/>
    <s v="PARSEC"/>
    <x v="4"/>
    <x v="3"/>
    <x v="418"/>
  </r>
  <r>
    <x v="27"/>
    <s v="mlop_with_hermes_o"/>
    <x v="444"/>
    <n v="1"/>
    <s v="PARSEC"/>
    <x v="5"/>
    <x v="2"/>
    <x v="419"/>
  </r>
  <r>
    <x v="27"/>
    <s v="mlop_with_hermes_p"/>
    <x v="445"/>
    <n v="1"/>
    <s v="PARSEC"/>
    <x v="5"/>
    <x v="3"/>
    <x v="420"/>
  </r>
  <r>
    <x v="28"/>
    <s v="nopref"/>
    <x v="446"/>
    <n v="1"/>
    <s v="PARSEC"/>
    <x v="0"/>
    <x v="0"/>
    <x v="0"/>
  </r>
  <r>
    <x v="28"/>
    <s v="pythia"/>
    <x v="447"/>
    <n v="1"/>
    <s v="PARSEC"/>
    <x v="1"/>
    <x v="1"/>
    <x v="421"/>
  </r>
  <r>
    <x v="28"/>
    <s v="sms"/>
    <x v="448"/>
    <n v="1"/>
    <s v="PARSEC"/>
    <x v="2"/>
    <x v="1"/>
    <x v="422"/>
  </r>
  <r>
    <x v="28"/>
    <s v="spp"/>
    <x v="449"/>
    <n v="1"/>
    <s v="PARSEC"/>
    <x v="3"/>
    <x v="1"/>
    <x v="423"/>
  </r>
  <r>
    <x v="28"/>
    <s v="bingo"/>
    <x v="450"/>
    <n v="1"/>
    <s v="PARSEC"/>
    <x v="4"/>
    <x v="1"/>
    <x v="424"/>
  </r>
  <r>
    <x v="28"/>
    <s v="mlop"/>
    <x v="451"/>
    <n v="1"/>
    <s v="PARSEC"/>
    <x v="5"/>
    <x v="1"/>
    <x v="425"/>
  </r>
  <r>
    <x v="28"/>
    <s v="pythia_with_hermes_o"/>
    <x v="452"/>
    <n v="1"/>
    <s v="PARSEC"/>
    <x v="1"/>
    <x v="2"/>
    <x v="426"/>
  </r>
  <r>
    <x v="28"/>
    <s v="pythia_with_hermes_p"/>
    <x v="453"/>
    <n v="1"/>
    <s v="PARSEC"/>
    <x v="1"/>
    <x v="3"/>
    <x v="427"/>
  </r>
  <r>
    <x v="28"/>
    <s v="sms_with_hermes_o"/>
    <x v="454"/>
    <n v="1"/>
    <s v="PARSEC"/>
    <x v="2"/>
    <x v="2"/>
    <x v="428"/>
  </r>
  <r>
    <x v="28"/>
    <s v="sms_with_hermes_p"/>
    <x v="455"/>
    <n v="1"/>
    <s v="PARSEC"/>
    <x v="2"/>
    <x v="3"/>
    <x v="429"/>
  </r>
  <r>
    <x v="28"/>
    <s v="spp_with_hermes_o"/>
    <x v="456"/>
    <n v="1"/>
    <s v="PARSEC"/>
    <x v="3"/>
    <x v="2"/>
    <x v="430"/>
  </r>
  <r>
    <x v="28"/>
    <s v="spp_with_hermes_p"/>
    <x v="457"/>
    <n v="1"/>
    <s v="PARSEC"/>
    <x v="3"/>
    <x v="3"/>
    <x v="431"/>
  </r>
  <r>
    <x v="28"/>
    <s v="bingo_with_hermes_o"/>
    <x v="458"/>
    <n v="1"/>
    <s v="PARSEC"/>
    <x v="4"/>
    <x v="2"/>
    <x v="432"/>
  </r>
  <r>
    <x v="28"/>
    <s v="bingo_with_hermes_p"/>
    <x v="459"/>
    <n v="1"/>
    <s v="PARSEC"/>
    <x v="4"/>
    <x v="3"/>
    <x v="433"/>
  </r>
  <r>
    <x v="28"/>
    <s v="mlop_with_hermes_o"/>
    <x v="460"/>
    <n v="1"/>
    <s v="PARSEC"/>
    <x v="5"/>
    <x v="2"/>
    <x v="434"/>
  </r>
  <r>
    <x v="28"/>
    <s v="mlop_with_hermes_p"/>
    <x v="461"/>
    <n v="1"/>
    <s v="PARSEC"/>
    <x v="5"/>
    <x v="3"/>
    <x v="435"/>
  </r>
  <r>
    <x v="29"/>
    <s v="nopref"/>
    <x v="462"/>
    <n v="1"/>
    <s v="PARSEC"/>
    <x v="0"/>
    <x v="0"/>
    <x v="0"/>
  </r>
  <r>
    <x v="29"/>
    <s v="pythia"/>
    <x v="463"/>
    <n v="1"/>
    <s v="PARSEC"/>
    <x v="1"/>
    <x v="1"/>
    <x v="436"/>
  </r>
  <r>
    <x v="29"/>
    <s v="sms"/>
    <x v="464"/>
    <n v="1"/>
    <s v="PARSEC"/>
    <x v="2"/>
    <x v="1"/>
    <x v="437"/>
  </r>
  <r>
    <x v="29"/>
    <s v="spp"/>
    <x v="465"/>
    <n v="1"/>
    <s v="PARSEC"/>
    <x v="3"/>
    <x v="1"/>
    <x v="438"/>
  </r>
  <r>
    <x v="29"/>
    <s v="bingo"/>
    <x v="466"/>
    <n v="1"/>
    <s v="PARSEC"/>
    <x v="4"/>
    <x v="1"/>
    <x v="439"/>
  </r>
  <r>
    <x v="29"/>
    <s v="mlop"/>
    <x v="467"/>
    <n v="1"/>
    <s v="PARSEC"/>
    <x v="5"/>
    <x v="1"/>
    <x v="440"/>
  </r>
  <r>
    <x v="29"/>
    <s v="pythia_with_hermes_o"/>
    <x v="468"/>
    <n v="1"/>
    <s v="PARSEC"/>
    <x v="1"/>
    <x v="2"/>
    <x v="441"/>
  </r>
  <r>
    <x v="29"/>
    <s v="pythia_with_hermes_p"/>
    <x v="469"/>
    <n v="1"/>
    <s v="PARSEC"/>
    <x v="1"/>
    <x v="3"/>
    <x v="442"/>
  </r>
  <r>
    <x v="29"/>
    <s v="sms_with_hermes_o"/>
    <x v="470"/>
    <n v="1"/>
    <s v="PARSEC"/>
    <x v="2"/>
    <x v="2"/>
    <x v="443"/>
  </r>
  <r>
    <x v="29"/>
    <s v="sms_with_hermes_p"/>
    <x v="471"/>
    <n v="1"/>
    <s v="PARSEC"/>
    <x v="2"/>
    <x v="3"/>
    <x v="444"/>
  </r>
  <r>
    <x v="29"/>
    <s v="spp_with_hermes_o"/>
    <x v="472"/>
    <n v="1"/>
    <s v="PARSEC"/>
    <x v="3"/>
    <x v="2"/>
    <x v="445"/>
  </r>
  <r>
    <x v="29"/>
    <s v="spp_with_hermes_p"/>
    <x v="473"/>
    <n v="1"/>
    <s v="PARSEC"/>
    <x v="3"/>
    <x v="3"/>
    <x v="446"/>
  </r>
  <r>
    <x v="29"/>
    <s v="bingo_with_hermes_o"/>
    <x v="474"/>
    <n v="1"/>
    <s v="PARSEC"/>
    <x v="4"/>
    <x v="2"/>
    <x v="447"/>
  </r>
  <r>
    <x v="29"/>
    <s v="bingo_with_hermes_p"/>
    <x v="475"/>
    <n v="1"/>
    <s v="PARSEC"/>
    <x v="4"/>
    <x v="3"/>
    <x v="448"/>
  </r>
  <r>
    <x v="29"/>
    <s v="mlop_with_hermes_o"/>
    <x v="476"/>
    <n v="1"/>
    <s v="PARSEC"/>
    <x v="5"/>
    <x v="2"/>
    <x v="449"/>
  </r>
  <r>
    <x v="29"/>
    <s v="mlop_with_hermes_p"/>
    <x v="477"/>
    <n v="1"/>
    <s v="PARSEC"/>
    <x v="5"/>
    <x v="3"/>
    <x v="450"/>
  </r>
  <r>
    <x v="30"/>
    <s v="nopref"/>
    <x v="478"/>
    <n v="1"/>
    <s v="PARSEC"/>
    <x v="0"/>
    <x v="0"/>
    <x v="0"/>
  </r>
  <r>
    <x v="30"/>
    <s v="pythia"/>
    <x v="479"/>
    <n v="1"/>
    <s v="PARSEC"/>
    <x v="1"/>
    <x v="1"/>
    <x v="451"/>
  </r>
  <r>
    <x v="30"/>
    <s v="sms"/>
    <x v="480"/>
    <n v="1"/>
    <s v="PARSEC"/>
    <x v="2"/>
    <x v="1"/>
    <x v="452"/>
  </r>
  <r>
    <x v="30"/>
    <s v="spp"/>
    <x v="481"/>
    <n v="1"/>
    <s v="PARSEC"/>
    <x v="3"/>
    <x v="1"/>
    <x v="453"/>
  </r>
  <r>
    <x v="30"/>
    <s v="bingo"/>
    <x v="482"/>
    <n v="1"/>
    <s v="PARSEC"/>
    <x v="4"/>
    <x v="1"/>
    <x v="454"/>
  </r>
  <r>
    <x v="30"/>
    <s v="mlop"/>
    <x v="483"/>
    <n v="1"/>
    <s v="PARSEC"/>
    <x v="5"/>
    <x v="1"/>
    <x v="455"/>
  </r>
  <r>
    <x v="30"/>
    <s v="pythia_with_hermes_o"/>
    <x v="484"/>
    <n v="1"/>
    <s v="PARSEC"/>
    <x v="1"/>
    <x v="2"/>
    <x v="456"/>
  </r>
  <r>
    <x v="30"/>
    <s v="pythia_with_hermes_p"/>
    <x v="485"/>
    <n v="1"/>
    <s v="PARSEC"/>
    <x v="1"/>
    <x v="3"/>
    <x v="457"/>
  </r>
  <r>
    <x v="30"/>
    <s v="sms_with_hermes_o"/>
    <x v="486"/>
    <n v="1"/>
    <s v="PARSEC"/>
    <x v="2"/>
    <x v="2"/>
    <x v="458"/>
  </r>
  <r>
    <x v="30"/>
    <s v="sms_with_hermes_p"/>
    <x v="487"/>
    <n v="1"/>
    <s v="PARSEC"/>
    <x v="2"/>
    <x v="3"/>
    <x v="459"/>
  </r>
  <r>
    <x v="30"/>
    <s v="spp_with_hermes_o"/>
    <x v="488"/>
    <n v="1"/>
    <s v="PARSEC"/>
    <x v="3"/>
    <x v="2"/>
    <x v="460"/>
  </r>
  <r>
    <x v="30"/>
    <s v="spp_with_hermes_p"/>
    <x v="489"/>
    <n v="1"/>
    <s v="PARSEC"/>
    <x v="3"/>
    <x v="3"/>
    <x v="461"/>
  </r>
  <r>
    <x v="30"/>
    <s v="bingo_with_hermes_o"/>
    <x v="490"/>
    <n v="1"/>
    <s v="PARSEC"/>
    <x v="4"/>
    <x v="2"/>
    <x v="462"/>
  </r>
  <r>
    <x v="30"/>
    <s v="bingo_with_hermes_p"/>
    <x v="491"/>
    <n v="1"/>
    <s v="PARSEC"/>
    <x v="4"/>
    <x v="3"/>
    <x v="463"/>
  </r>
  <r>
    <x v="30"/>
    <s v="mlop_with_hermes_o"/>
    <x v="492"/>
    <n v="1"/>
    <s v="PARSEC"/>
    <x v="5"/>
    <x v="2"/>
    <x v="464"/>
  </r>
  <r>
    <x v="30"/>
    <s v="mlop_with_hermes_p"/>
    <x v="493"/>
    <n v="1"/>
    <s v="PARSEC"/>
    <x v="5"/>
    <x v="3"/>
    <x v="465"/>
  </r>
  <r>
    <x v="31"/>
    <s v="nopref"/>
    <x v="494"/>
    <n v="1"/>
    <s v="PARSEC"/>
    <x v="0"/>
    <x v="0"/>
    <x v="0"/>
  </r>
  <r>
    <x v="31"/>
    <s v="pythia"/>
    <x v="495"/>
    <n v="1"/>
    <s v="PARSEC"/>
    <x v="1"/>
    <x v="1"/>
    <x v="466"/>
  </r>
  <r>
    <x v="31"/>
    <s v="sms"/>
    <x v="496"/>
    <n v="1"/>
    <s v="PARSEC"/>
    <x v="2"/>
    <x v="1"/>
    <x v="467"/>
  </r>
  <r>
    <x v="31"/>
    <s v="spp"/>
    <x v="497"/>
    <n v="1"/>
    <s v="PARSEC"/>
    <x v="3"/>
    <x v="1"/>
    <x v="468"/>
  </r>
  <r>
    <x v="31"/>
    <s v="bingo"/>
    <x v="498"/>
    <n v="1"/>
    <s v="PARSEC"/>
    <x v="4"/>
    <x v="1"/>
    <x v="469"/>
  </r>
  <r>
    <x v="31"/>
    <s v="mlop"/>
    <x v="499"/>
    <n v="1"/>
    <s v="PARSEC"/>
    <x v="5"/>
    <x v="1"/>
    <x v="470"/>
  </r>
  <r>
    <x v="31"/>
    <s v="pythia_with_hermes_o"/>
    <x v="500"/>
    <n v="1"/>
    <s v="PARSEC"/>
    <x v="1"/>
    <x v="2"/>
    <x v="471"/>
  </r>
  <r>
    <x v="31"/>
    <s v="pythia_with_hermes_p"/>
    <x v="501"/>
    <n v="1"/>
    <s v="PARSEC"/>
    <x v="1"/>
    <x v="3"/>
    <x v="472"/>
  </r>
  <r>
    <x v="31"/>
    <s v="sms_with_hermes_o"/>
    <x v="502"/>
    <n v="1"/>
    <s v="PARSEC"/>
    <x v="2"/>
    <x v="2"/>
    <x v="473"/>
  </r>
  <r>
    <x v="31"/>
    <s v="sms_with_hermes_p"/>
    <x v="503"/>
    <n v="1"/>
    <s v="PARSEC"/>
    <x v="2"/>
    <x v="3"/>
    <x v="474"/>
  </r>
  <r>
    <x v="31"/>
    <s v="spp_with_hermes_o"/>
    <x v="504"/>
    <n v="1"/>
    <s v="PARSEC"/>
    <x v="3"/>
    <x v="2"/>
    <x v="475"/>
  </r>
  <r>
    <x v="31"/>
    <s v="spp_with_hermes_p"/>
    <x v="505"/>
    <n v="1"/>
    <s v="PARSEC"/>
    <x v="3"/>
    <x v="3"/>
    <x v="476"/>
  </r>
  <r>
    <x v="31"/>
    <s v="bingo_with_hermes_o"/>
    <x v="506"/>
    <n v="1"/>
    <s v="PARSEC"/>
    <x v="4"/>
    <x v="2"/>
    <x v="477"/>
  </r>
  <r>
    <x v="31"/>
    <s v="bingo_with_hermes_p"/>
    <x v="507"/>
    <n v="1"/>
    <s v="PARSEC"/>
    <x v="4"/>
    <x v="3"/>
    <x v="478"/>
  </r>
  <r>
    <x v="31"/>
    <s v="mlop_with_hermes_o"/>
    <x v="508"/>
    <n v="1"/>
    <s v="PARSEC"/>
    <x v="5"/>
    <x v="2"/>
    <x v="479"/>
  </r>
  <r>
    <x v="31"/>
    <s v="mlop_with_hermes_p"/>
    <x v="509"/>
    <n v="1"/>
    <s v="PARSEC"/>
    <x v="5"/>
    <x v="3"/>
    <x v="480"/>
  </r>
  <r>
    <x v="32"/>
    <s v="nopref"/>
    <x v="510"/>
    <n v="1"/>
    <s v="PARSEC"/>
    <x v="0"/>
    <x v="0"/>
    <x v="0"/>
  </r>
  <r>
    <x v="32"/>
    <s v="pythia"/>
    <x v="511"/>
    <n v="1"/>
    <s v="PARSEC"/>
    <x v="1"/>
    <x v="1"/>
    <x v="481"/>
  </r>
  <r>
    <x v="32"/>
    <s v="sms"/>
    <x v="512"/>
    <n v="1"/>
    <s v="PARSEC"/>
    <x v="2"/>
    <x v="1"/>
    <x v="482"/>
  </r>
  <r>
    <x v="32"/>
    <s v="spp"/>
    <x v="513"/>
    <n v="1"/>
    <s v="PARSEC"/>
    <x v="3"/>
    <x v="1"/>
    <x v="483"/>
  </r>
  <r>
    <x v="32"/>
    <s v="bingo"/>
    <x v="514"/>
    <n v="1"/>
    <s v="PARSEC"/>
    <x v="4"/>
    <x v="1"/>
    <x v="484"/>
  </r>
  <r>
    <x v="32"/>
    <s v="mlop"/>
    <x v="515"/>
    <n v="1"/>
    <s v="PARSEC"/>
    <x v="5"/>
    <x v="1"/>
    <x v="485"/>
  </r>
  <r>
    <x v="32"/>
    <s v="pythia_with_hermes_o"/>
    <x v="516"/>
    <n v="1"/>
    <s v="PARSEC"/>
    <x v="1"/>
    <x v="2"/>
    <x v="486"/>
  </r>
  <r>
    <x v="32"/>
    <s v="pythia_with_hermes_p"/>
    <x v="517"/>
    <n v="1"/>
    <s v="PARSEC"/>
    <x v="1"/>
    <x v="3"/>
    <x v="487"/>
  </r>
  <r>
    <x v="32"/>
    <s v="sms_with_hermes_o"/>
    <x v="518"/>
    <n v="1"/>
    <s v="PARSEC"/>
    <x v="2"/>
    <x v="2"/>
    <x v="488"/>
  </r>
  <r>
    <x v="32"/>
    <s v="sms_with_hermes_p"/>
    <x v="519"/>
    <n v="1"/>
    <s v="PARSEC"/>
    <x v="2"/>
    <x v="3"/>
    <x v="489"/>
  </r>
  <r>
    <x v="32"/>
    <s v="spp_with_hermes_o"/>
    <x v="520"/>
    <n v="1"/>
    <s v="PARSEC"/>
    <x v="3"/>
    <x v="2"/>
    <x v="490"/>
  </r>
  <r>
    <x v="32"/>
    <s v="spp_with_hermes_p"/>
    <x v="521"/>
    <n v="1"/>
    <s v="PARSEC"/>
    <x v="3"/>
    <x v="3"/>
    <x v="491"/>
  </r>
  <r>
    <x v="32"/>
    <s v="bingo_with_hermes_o"/>
    <x v="522"/>
    <n v="1"/>
    <s v="PARSEC"/>
    <x v="4"/>
    <x v="2"/>
    <x v="492"/>
  </r>
  <r>
    <x v="32"/>
    <s v="bingo_with_hermes_p"/>
    <x v="523"/>
    <n v="1"/>
    <s v="PARSEC"/>
    <x v="4"/>
    <x v="3"/>
    <x v="493"/>
  </r>
  <r>
    <x v="32"/>
    <s v="mlop_with_hermes_o"/>
    <x v="524"/>
    <n v="1"/>
    <s v="PARSEC"/>
    <x v="5"/>
    <x v="2"/>
    <x v="494"/>
  </r>
  <r>
    <x v="32"/>
    <s v="mlop_with_hermes_p"/>
    <x v="525"/>
    <n v="1"/>
    <s v="PARSEC"/>
    <x v="5"/>
    <x v="3"/>
    <x v="495"/>
  </r>
  <r>
    <x v="33"/>
    <s v="nopref"/>
    <x v="526"/>
    <n v="1"/>
    <s v="PARSEC"/>
    <x v="0"/>
    <x v="0"/>
    <x v="0"/>
  </r>
  <r>
    <x v="33"/>
    <s v="pythia"/>
    <x v="527"/>
    <n v="1"/>
    <s v="PARSEC"/>
    <x v="1"/>
    <x v="1"/>
    <x v="496"/>
  </r>
  <r>
    <x v="33"/>
    <s v="sms"/>
    <x v="528"/>
    <n v="1"/>
    <s v="PARSEC"/>
    <x v="2"/>
    <x v="1"/>
    <x v="497"/>
  </r>
  <r>
    <x v="33"/>
    <s v="spp"/>
    <x v="529"/>
    <n v="1"/>
    <s v="PARSEC"/>
    <x v="3"/>
    <x v="1"/>
    <x v="498"/>
  </r>
  <r>
    <x v="33"/>
    <s v="bingo"/>
    <x v="530"/>
    <n v="1"/>
    <s v="PARSEC"/>
    <x v="4"/>
    <x v="1"/>
    <x v="499"/>
  </r>
  <r>
    <x v="33"/>
    <s v="mlop"/>
    <x v="531"/>
    <n v="1"/>
    <s v="PARSEC"/>
    <x v="5"/>
    <x v="1"/>
    <x v="500"/>
  </r>
  <r>
    <x v="33"/>
    <s v="pythia_with_hermes_o"/>
    <x v="532"/>
    <n v="1"/>
    <s v="PARSEC"/>
    <x v="1"/>
    <x v="2"/>
    <x v="501"/>
  </r>
  <r>
    <x v="33"/>
    <s v="pythia_with_hermes_p"/>
    <x v="533"/>
    <n v="1"/>
    <s v="PARSEC"/>
    <x v="1"/>
    <x v="3"/>
    <x v="502"/>
  </r>
  <r>
    <x v="33"/>
    <s v="sms_with_hermes_o"/>
    <x v="534"/>
    <n v="1"/>
    <s v="PARSEC"/>
    <x v="2"/>
    <x v="2"/>
    <x v="503"/>
  </r>
  <r>
    <x v="33"/>
    <s v="sms_with_hermes_p"/>
    <x v="535"/>
    <n v="1"/>
    <s v="PARSEC"/>
    <x v="2"/>
    <x v="3"/>
    <x v="504"/>
  </r>
  <r>
    <x v="33"/>
    <s v="spp_with_hermes_o"/>
    <x v="536"/>
    <n v="1"/>
    <s v="PARSEC"/>
    <x v="3"/>
    <x v="2"/>
    <x v="505"/>
  </r>
  <r>
    <x v="33"/>
    <s v="spp_with_hermes_p"/>
    <x v="537"/>
    <n v="1"/>
    <s v="PARSEC"/>
    <x v="3"/>
    <x v="3"/>
    <x v="506"/>
  </r>
  <r>
    <x v="33"/>
    <s v="bingo_with_hermes_o"/>
    <x v="538"/>
    <n v="1"/>
    <s v="PARSEC"/>
    <x v="4"/>
    <x v="2"/>
    <x v="507"/>
  </r>
  <r>
    <x v="33"/>
    <s v="bingo_with_hermes_p"/>
    <x v="539"/>
    <n v="1"/>
    <s v="PARSEC"/>
    <x v="4"/>
    <x v="3"/>
    <x v="508"/>
  </r>
  <r>
    <x v="33"/>
    <s v="mlop_with_hermes_o"/>
    <x v="540"/>
    <n v="1"/>
    <s v="PARSEC"/>
    <x v="5"/>
    <x v="2"/>
    <x v="509"/>
  </r>
  <r>
    <x v="33"/>
    <s v="mlop_with_hermes_p"/>
    <x v="541"/>
    <n v="1"/>
    <s v="PARSEC"/>
    <x v="5"/>
    <x v="3"/>
    <x v="510"/>
  </r>
  <r>
    <x v="34"/>
    <s v="nopref"/>
    <x v="542"/>
    <n v="1"/>
    <s v="PARSEC"/>
    <x v="0"/>
    <x v="0"/>
    <x v="0"/>
  </r>
  <r>
    <x v="34"/>
    <s v="pythia"/>
    <x v="543"/>
    <n v="1"/>
    <s v="PARSEC"/>
    <x v="1"/>
    <x v="1"/>
    <x v="511"/>
  </r>
  <r>
    <x v="34"/>
    <s v="sms"/>
    <x v="544"/>
    <n v="1"/>
    <s v="PARSEC"/>
    <x v="2"/>
    <x v="1"/>
    <x v="512"/>
  </r>
  <r>
    <x v="34"/>
    <s v="spp"/>
    <x v="167"/>
    <n v="1"/>
    <s v="PARSEC"/>
    <x v="3"/>
    <x v="1"/>
    <x v="513"/>
  </r>
  <r>
    <x v="34"/>
    <s v="bingo"/>
    <x v="545"/>
    <n v="1"/>
    <s v="PARSEC"/>
    <x v="4"/>
    <x v="1"/>
    <x v="514"/>
  </r>
  <r>
    <x v="34"/>
    <s v="mlop"/>
    <x v="546"/>
    <n v="1"/>
    <s v="PARSEC"/>
    <x v="5"/>
    <x v="1"/>
    <x v="515"/>
  </r>
  <r>
    <x v="34"/>
    <s v="pythia_with_hermes_o"/>
    <x v="547"/>
    <n v="1"/>
    <s v="PARSEC"/>
    <x v="1"/>
    <x v="2"/>
    <x v="516"/>
  </r>
  <r>
    <x v="34"/>
    <s v="pythia_with_hermes_p"/>
    <x v="548"/>
    <n v="1"/>
    <s v="PARSEC"/>
    <x v="1"/>
    <x v="3"/>
    <x v="517"/>
  </r>
  <r>
    <x v="34"/>
    <s v="sms_with_hermes_o"/>
    <x v="549"/>
    <n v="1"/>
    <s v="PARSEC"/>
    <x v="2"/>
    <x v="2"/>
    <x v="518"/>
  </r>
  <r>
    <x v="34"/>
    <s v="sms_with_hermes_p"/>
    <x v="550"/>
    <n v="1"/>
    <s v="PARSEC"/>
    <x v="2"/>
    <x v="3"/>
    <x v="519"/>
  </r>
  <r>
    <x v="34"/>
    <s v="spp_with_hermes_o"/>
    <x v="551"/>
    <n v="1"/>
    <s v="PARSEC"/>
    <x v="3"/>
    <x v="2"/>
    <x v="520"/>
  </r>
  <r>
    <x v="34"/>
    <s v="spp_with_hermes_p"/>
    <x v="552"/>
    <n v="1"/>
    <s v="PARSEC"/>
    <x v="3"/>
    <x v="3"/>
    <x v="521"/>
  </r>
  <r>
    <x v="34"/>
    <s v="bingo_with_hermes_o"/>
    <x v="553"/>
    <n v="1"/>
    <s v="PARSEC"/>
    <x v="4"/>
    <x v="2"/>
    <x v="522"/>
  </r>
  <r>
    <x v="34"/>
    <s v="bingo_with_hermes_p"/>
    <x v="554"/>
    <n v="1"/>
    <s v="PARSEC"/>
    <x v="4"/>
    <x v="3"/>
    <x v="523"/>
  </r>
  <r>
    <x v="34"/>
    <s v="mlop_with_hermes_o"/>
    <x v="555"/>
    <n v="1"/>
    <s v="PARSEC"/>
    <x v="5"/>
    <x v="2"/>
    <x v="524"/>
  </r>
  <r>
    <x v="34"/>
    <s v="mlop_with_hermes_p"/>
    <x v="556"/>
    <n v="1"/>
    <s v="PARSEC"/>
    <x v="5"/>
    <x v="3"/>
    <x v="525"/>
  </r>
  <r>
    <x v="35"/>
    <s v="nopref"/>
    <x v="557"/>
    <n v="1"/>
    <s v="PARSEC"/>
    <x v="0"/>
    <x v="0"/>
    <x v="0"/>
  </r>
  <r>
    <x v="35"/>
    <s v="pythia"/>
    <x v="558"/>
    <n v="1"/>
    <s v="PARSEC"/>
    <x v="1"/>
    <x v="1"/>
    <x v="526"/>
  </r>
  <r>
    <x v="35"/>
    <s v="sms"/>
    <x v="559"/>
    <n v="1"/>
    <s v="PARSEC"/>
    <x v="2"/>
    <x v="1"/>
    <x v="527"/>
  </r>
  <r>
    <x v="35"/>
    <s v="spp"/>
    <x v="560"/>
    <n v="1"/>
    <s v="PARSEC"/>
    <x v="3"/>
    <x v="1"/>
    <x v="528"/>
  </r>
  <r>
    <x v="35"/>
    <s v="bingo"/>
    <x v="561"/>
    <n v="1"/>
    <s v="PARSEC"/>
    <x v="4"/>
    <x v="1"/>
    <x v="529"/>
  </r>
  <r>
    <x v="35"/>
    <s v="mlop"/>
    <x v="562"/>
    <n v="1"/>
    <s v="PARSEC"/>
    <x v="5"/>
    <x v="1"/>
    <x v="530"/>
  </r>
  <r>
    <x v="35"/>
    <s v="pythia_with_hermes_o"/>
    <x v="563"/>
    <n v="1"/>
    <s v="PARSEC"/>
    <x v="1"/>
    <x v="2"/>
    <x v="531"/>
  </r>
  <r>
    <x v="35"/>
    <s v="pythia_with_hermes_p"/>
    <x v="564"/>
    <n v="1"/>
    <s v="PARSEC"/>
    <x v="1"/>
    <x v="3"/>
    <x v="532"/>
  </r>
  <r>
    <x v="35"/>
    <s v="sms_with_hermes_o"/>
    <x v="565"/>
    <n v="1"/>
    <s v="PARSEC"/>
    <x v="2"/>
    <x v="2"/>
    <x v="533"/>
  </r>
  <r>
    <x v="35"/>
    <s v="sms_with_hermes_p"/>
    <x v="566"/>
    <n v="1"/>
    <s v="PARSEC"/>
    <x v="2"/>
    <x v="3"/>
    <x v="534"/>
  </r>
  <r>
    <x v="35"/>
    <s v="spp_with_hermes_o"/>
    <x v="567"/>
    <n v="1"/>
    <s v="PARSEC"/>
    <x v="3"/>
    <x v="2"/>
    <x v="535"/>
  </r>
  <r>
    <x v="35"/>
    <s v="spp_with_hermes_p"/>
    <x v="568"/>
    <n v="1"/>
    <s v="PARSEC"/>
    <x v="3"/>
    <x v="3"/>
    <x v="536"/>
  </r>
  <r>
    <x v="35"/>
    <s v="bingo_with_hermes_o"/>
    <x v="569"/>
    <n v="1"/>
    <s v="PARSEC"/>
    <x v="4"/>
    <x v="2"/>
    <x v="537"/>
  </r>
  <r>
    <x v="35"/>
    <s v="bingo_with_hermes_p"/>
    <x v="570"/>
    <n v="1"/>
    <s v="PARSEC"/>
    <x v="4"/>
    <x v="3"/>
    <x v="538"/>
  </r>
  <r>
    <x v="35"/>
    <s v="mlop_with_hermes_o"/>
    <x v="571"/>
    <n v="1"/>
    <s v="PARSEC"/>
    <x v="5"/>
    <x v="2"/>
    <x v="539"/>
  </r>
  <r>
    <x v="35"/>
    <s v="mlop_with_hermes_p"/>
    <x v="572"/>
    <n v="1"/>
    <s v="PARSEC"/>
    <x v="5"/>
    <x v="3"/>
    <x v="540"/>
  </r>
  <r>
    <x v="36"/>
    <s v="nopref"/>
    <x v="573"/>
    <n v="1"/>
    <s v="PARSEC"/>
    <x v="0"/>
    <x v="0"/>
    <x v="0"/>
  </r>
  <r>
    <x v="36"/>
    <s v="pythia"/>
    <x v="574"/>
    <n v="1"/>
    <s v="PARSEC"/>
    <x v="1"/>
    <x v="1"/>
    <x v="541"/>
  </r>
  <r>
    <x v="36"/>
    <s v="sms"/>
    <x v="575"/>
    <n v="1"/>
    <s v="PARSEC"/>
    <x v="2"/>
    <x v="1"/>
    <x v="542"/>
  </r>
  <r>
    <x v="36"/>
    <s v="spp"/>
    <x v="576"/>
    <n v="1"/>
    <s v="PARSEC"/>
    <x v="3"/>
    <x v="1"/>
    <x v="543"/>
  </r>
  <r>
    <x v="36"/>
    <s v="bingo"/>
    <x v="577"/>
    <n v="1"/>
    <s v="PARSEC"/>
    <x v="4"/>
    <x v="1"/>
    <x v="544"/>
  </r>
  <r>
    <x v="36"/>
    <s v="mlop"/>
    <x v="578"/>
    <n v="1"/>
    <s v="PARSEC"/>
    <x v="5"/>
    <x v="1"/>
    <x v="545"/>
  </r>
  <r>
    <x v="36"/>
    <s v="pythia_with_hermes_o"/>
    <x v="579"/>
    <n v="1"/>
    <s v="PARSEC"/>
    <x v="1"/>
    <x v="2"/>
    <x v="546"/>
  </r>
  <r>
    <x v="36"/>
    <s v="pythia_with_hermes_p"/>
    <x v="580"/>
    <n v="1"/>
    <s v="PARSEC"/>
    <x v="1"/>
    <x v="3"/>
    <x v="547"/>
  </r>
  <r>
    <x v="36"/>
    <s v="sms_with_hermes_o"/>
    <x v="581"/>
    <n v="1"/>
    <s v="PARSEC"/>
    <x v="2"/>
    <x v="2"/>
    <x v="548"/>
  </r>
  <r>
    <x v="36"/>
    <s v="sms_with_hermes_p"/>
    <x v="582"/>
    <n v="1"/>
    <s v="PARSEC"/>
    <x v="2"/>
    <x v="3"/>
    <x v="549"/>
  </r>
  <r>
    <x v="36"/>
    <s v="spp_with_hermes_o"/>
    <x v="583"/>
    <n v="1"/>
    <s v="PARSEC"/>
    <x v="3"/>
    <x v="2"/>
    <x v="550"/>
  </r>
  <r>
    <x v="36"/>
    <s v="spp_with_hermes_p"/>
    <x v="584"/>
    <n v="1"/>
    <s v="PARSEC"/>
    <x v="3"/>
    <x v="3"/>
    <x v="551"/>
  </r>
  <r>
    <x v="36"/>
    <s v="bingo_with_hermes_o"/>
    <x v="585"/>
    <n v="1"/>
    <s v="PARSEC"/>
    <x v="4"/>
    <x v="2"/>
    <x v="552"/>
  </r>
  <r>
    <x v="36"/>
    <s v="bingo_with_hermes_p"/>
    <x v="586"/>
    <n v="1"/>
    <s v="PARSEC"/>
    <x v="4"/>
    <x v="3"/>
    <x v="553"/>
  </r>
  <r>
    <x v="36"/>
    <s v="mlop_with_hermes_o"/>
    <x v="587"/>
    <n v="1"/>
    <s v="PARSEC"/>
    <x v="5"/>
    <x v="2"/>
    <x v="554"/>
  </r>
  <r>
    <x v="36"/>
    <s v="mlop_with_hermes_p"/>
    <x v="588"/>
    <n v="1"/>
    <s v="PARSEC"/>
    <x v="5"/>
    <x v="3"/>
    <x v="555"/>
  </r>
  <r>
    <x v="37"/>
    <s v="nopref"/>
    <x v="589"/>
    <n v="1"/>
    <s v="PARSEC"/>
    <x v="0"/>
    <x v="0"/>
    <x v="0"/>
  </r>
  <r>
    <x v="37"/>
    <s v="pythia"/>
    <x v="590"/>
    <n v="1"/>
    <s v="PARSEC"/>
    <x v="1"/>
    <x v="1"/>
    <x v="556"/>
  </r>
  <r>
    <x v="37"/>
    <s v="sms"/>
    <x v="591"/>
    <n v="1"/>
    <s v="PARSEC"/>
    <x v="2"/>
    <x v="1"/>
    <x v="557"/>
  </r>
  <r>
    <x v="37"/>
    <s v="spp"/>
    <x v="592"/>
    <n v="1"/>
    <s v="PARSEC"/>
    <x v="3"/>
    <x v="1"/>
    <x v="558"/>
  </r>
  <r>
    <x v="37"/>
    <s v="bingo"/>
    <x v="593"/>
    <n v="1"/>
    <s v="PARSEC"/>
    <x v="4"/>
    <x v="1"/>
    <x v="559"/>
  </r>
  <r>
    <x v="37"/>
    <s v="mlop"/>
    <x v="594"/>
    <n v="1"/>
    <s v="PARSEC"/>
    <x v="5"/>
    <x v="1"/>
    <x v="560"/>
  </r>
  <r>
    <x v="37"/>
    <s v="pythia_with_hermes_o"/>
    <x v="595"/>
    <n v="1"/>
    <s v="PARSEC"/>
    <x v="1"/>
    <x v="2"/>
    <x v="561"/>
  </r>
  <r>
    <x v="37"/>
    <s v="pythia_with_hermes_p"/>
    <x v="596"/>
    <n v="1"/>
    <s v="PARSEC"/>
    <x v="1"/>
    <x v="3"/>
    <x v="562"/>
  </r>
  <r>
    <x v="37"/>
    <s v="sms_with_hermes_o"/>
    <x v="597"/>
    <n v="1"/>
    <s v="PARSEC"/>
    <x v="2"/>
    <x v="2"/>
    <x v="563"/>
  </r>
  <r>
    <x v="37"/>
    <s v="sms_with_hermes_p"/>
    <x v="598"/>
    <n v="1"/>
    <s v="PARSEC"/>
    <x v="2"/>
    <x v="3"/>
    <x v="564"/>
  </r>
  <r>
    <x v="37"/>
    <s v="spp_with_hermes_o"/>
    <x v="599"/>
    <n v="1"/>
    <s v="PARSEC"/>
    <x v="3"/>
    <x v="2"/>
    <x v="565"/>
  </r>
  <r>
    <x v="37"/>
    <s v="spp_with_hermes_p"/>
    <x v="600"/>
    <n v="1"/>
    <s v="PARSEC"/>
    <x v="3"/>
    <x v="3"/>
    <x v="566"/>
  </r>
  <r>
    <x v="37"/>
    <s v="bingo_with_hermes_o"/>
    <x v="601"/>
    <n v="1"/>
    <s v="PARSEC"/>
    <x v="4"/>
    <x v="2"/>
    <x v="567"/>
  </r>
  <r>
    <x v="37"/>
    <s v="bingo_with_hermes_p"/>
    <x v="602"/>
    <n v="1"/>
    <s v="PARSEC"/>
    <x v="4"/>
    <x v="3"/>
    <x v="568"/>
  </r>
  <r>
    <x v="37"/>
    <s v="mlop_with_hermes_o"/>
    <x v="603"/>
    <n v="1"/>
    <s v="PARSEC"/>
    <x v="5"/>
    <x v="2"/>
    <x v="569"/>
  </r>
  <r>
    <x v="37"/>
    <s v="mlop_with_hermes_p"/>
    <x v="604"/>
    <n v="1"/>
    <s v="PARSEC"/>
    <x v="5"/>
    <x v="3"/>
    <x v="570"/>
  </r>
  <r>
    <x v="38"/>
    <s v="nopref"/>
    <x v="605"/>
    <n v="1"/>
    <s v="Ligra"/>
    <x v="0"/>
    <x v="0"/>
    <x v="0"/>
  </r>
  <r>
    <x v="38"/>
    <s v="pythia"/>
    <x v="606"/>
    <n v="1"/>
    <s v="Ligra"/>
    <x v="1"/>
    <x v="1"/>
    <x v="571"/>
  </r>
  <r>
    <x v="38"/>
    <s v="sms"/>
    <x v="607"/>
    <n v="1"/>
    <s v="Ligra"/>
    <x v="2"/>
    <x v="1"/>
    <x v="572"/>
  </r>
  <r>
    <x v="38"/>
    <s v="spp"/>
    <x v="608"/>
    <n v="1"/>
    <s v="Ligra"/>
    <x v="3"/>
    <x v="1"/>
    <x v="573"/>
  </r>
  <r>
    <x v="38"/>
    <s v="bingo"/>
    <x v="609"/>
    <n v="1"/>
    <s v="Ligra"/>
    <x v="4"/>
    <x v="1"/>
    <x v="574"/>
  </r>
  <r>
    <x v="38"/>
    <s v="mlop"/>
    <x v="610"/>
    <n v="1"/>
    <s v="Ligra"/>
    <x v="5"/>
    <x v="1"/>
    <x v="575"/>
  </r>
  <r>
    <x v="38"/>
    <s v="pythia_with_hermes_o"/>
    <x v="611"/>
    <n v="1"/>
    <s v="Ligra"/>
    <x v="1"/>
    <x v="2"/>
    <x v="576"/>
  </r>
  <r>
    <x v="38"/>
    <s v="pythia_with_hermes_p"/>
    <x v="612"/>
    <n v="1"/>
    <s v="Ligra"/>
    <x v="1"/>
    <x v="3"/>
    <x v="577"/>
  </r>
  <r>
    <x v="38"/>
    <s v="sms_with_hermes_o"/>
    <x v="613"/>
    <n v="1"/>
    <s v="Ligra"/>
    <x v="2"/>
    <x v="2"/>
    <x v="578"/>
  </r>
  <r>
    <x v="38"/>
    <s v="sms_with_hermes_p"/>
    <x v="614"/>
    <n v="1"/>
    <s v="Ligra"/>
    <x v="2"/>
    <x v="3"/>
    <x v="579"/>
  </r>
  <r>
    <x v="38"/>
    <s v="spp_with_hermes_o"/>
    <x v="615"/>
    <n v="1"/>
    <s v="Ligra"/>
    <x v="3"/>
    <x v="2"/>
    <x v="580"/>
  </r>
  <r>
    <x v="38"/>
    <s v="spp_with_hermes_p"/>
    <x v="616"/>
    <n v="1"/>
    <s v="Ligra"/>
    <x v="3"/>
    <x v="3"/>
    <x v="581"/>
  </r>
  <r>
    <x v="38"/>
    <s v="bingo_with_hermes_o"/>
    <x v="617"/>
    <n v="1"/>
    <s v="Ligra"/>
    <x v="4"/>
    <x v="2"/>
    <x v="582"/>
  </r>
  <r>
    <x v="38"/>
    <s v="bingo_with_hermes_p"/>
    <x v="618"/>
    <n v="1"/>
    <s v="Ligra"/>
    <x v="4"/>
    <x v="3"/>
    <x v="583"/>
  </r>
  <r>
    <x v="38"/>
    <s v="mlop_with_hermes_o"/>
    <x v="619"/>
    <n v="1"/>
    <s v="Ligra"/>
    <x v="5"/>
    <x v="2"/>
    <x v="584"/>
  </r>
  <r>
    <x v="38"/>
    <s v="mlop_with_hermes_p"/>
    <x v="620"/>
    <n v="1"/>
    <s v="Ligra"/>
    <x v="5"/>
    <x v="3"/>
    <x v="585"/>
  </r>
  <r>
    <x v="39"/>
    <s v="nopref"/>
    <x v="621"/>
    <n v="1"/>
    <s v="Ligra"/>
    <x v="0"/>
    <x v="0"/>
    <x v="0"/>
  </r>
  <r>
    <x v="39"/>
    <s v="pythia"/>
    <x v="622"/>
    <n v="1"/>
    <s v="Ligra"/>
    <x v="1"/>
    <x v="1"/>
    <x v="586"/>
  </r>
  <r>
    <x v="39"/>
    <s v="sms"/>
    <x v="623"/>
    <n v="1"/>
    <s v="Ligra"/>
    <x v="2"/>
    <x v="1"/>
    <x v="587"/>
  </r>
  <r>
    <x v="39"/>
    <s v="spp"/>
    <x v="624"/>
    <n v="1"/>
    <s v="Ligra"/>
    <x v="3"/>
    <x v="1"/>
    <x v="588"/>
  </r>
  <r>
    <x v="39"/>
    <s v="bingo"/>
    <x v="625"/>
    <n v="1"/>
    <s v="Ligra"/>
    <x v="4"/>
    <x v="1"/>
    <x v="589"/>
  </r>
  <r>
    <x v="39"/>
    <s v="mlop"/>
    <x v="626"/>
    <n v="1"/>
    <s v="Ligra"/>
    <x v="5"/>
    <x v="1"/>
    <x v="590"/>
  </r>
  <r>
    <x v="39"/>
    <s v="pythia_with_hermes_o"/>
    <x v="627"/>
    <n v="1"/>
    <s v="Ligra"/>
    <x v="1"/>
    <x v="2"/>
    <x v="591"/>
  </r>
  <r>
    <x v="39"/>
    <s v="pythia_with_hermes_p"/>
    <x v="628"/>
    <n v="1"/>
    <s v="Ligra"/>
    <x v="1"/>
    <x v="3"/>
    <x v="592"/>
  </r>
  <r>
    <x v="39"/>
    <s v="sms_with_hermes_o"/>
    <x v="629"/>
    <n v="1"/>
    <s v="Ligra"/>
    <x v="2"/>
    <x v="2"/>
    <x v="593"/>
  </r>
  <r>
    <x v="39"/>
    <s v="sms_with_hermes_p"/>
    <x v="630"/>
    <n v="1"/>
    <s v="Ligra"/>
    <x v="2"/>
    <x v="3"/>
    <x v="594"/>
  </r>
  <r>
    <x v="39"/>
    <s v="spp_with_hermes_o"/>
    <x v="631"/>
    <n v="1"/>
    <s v="Ligra"/>
    <x v="3"/>
    <x v="2"/>
    <x v="595"/>
  </r>
  <r>
    <x v="39"/>
    <s v="spp_with_hermes_p"/>
    <x v="632"/>
    <n v="1"/>
    <s v="Ligra"/>
    <x v="3"/>
    <x v="3"/>
    <x v="596"/>
  </r>
  <r>
    <x v="39"/>
    <s v="bingo_with_hermes_o"/>
    <x v="633"/>
    <n v="1"/>
    <s v="Ligra"/>
    <x v="4"/>
    <x v="2"/>
    <x v="597"/>
  </r>
  <r>
    <x v="39"/>
    <s v="bingo_with_hermes_p"/>
    <x v="634"/>
    <n v="1"/>
    <s v="Ligra"/>
    <x v="4"/>
    <x v="3"/>
    <x v="598"/>
  </r>
  <r>
    <x v="39"/>
    <s v="mlop_with_hermes_o"/>
    <x v="635"/>
    <n v="1"/>
    <s v="Ligra"/>
    <x v="5"/>
    <x v="2"/>
    <x v="599"/>
  </r>
  <r>
    <x v="39"/>
    <s v="mlop_with_hermes_p"/>
    <x v="636"/>
    <n v="1"/>
    <s v="Ligra"/>
    <x v="5"/>
    <x v="3"/>
    <x v="600"/>
  </r>
  <r>
    <x v="40"/>
    <s v="nopref"/>
    <x v="637"/>
    <n v="1"/>
    <s v="Ligra"/>
    <x v="0"/>
    <x v="0"/>
    <x v="0"/>
  </r>
  <r>
    <x v="40"/>
    <s v="pythia"/>
    <x v="638"/>
    <n v="1"/>
    <s v="Ligra"/>
    <x v="1"/>
    <x v="1"/>
    <x v="601"/>
  </r>
  <r>
    <x v="40"/>
    <s v="sms"/>
    <x v="639"/>
    <n v="1"/>
    <s v="Ligra"/>
    <x v="2"/>
    <x v="1"/>
    <x v="602"/>
  </r>
  <r>
    <x v="40"/>
    <s v="spp"/>
    <x v="640"/>
    <n v="1"/>
    <s v="Ligra"/>
    <x v="3"/>
    <x v="1"/>
    <x v="603"/>
  </r>
  <r>
    <x v="40"/>
    <s v="bingo"/>
    <x v="641"/>
    <n v="1"/>
    <s v="Ligra"/>
    <x v="4"/>
    <x v="1"/>
    <x v="604"/>
  </r>
  <r>
    <x v="40"/>
    <s v="mlop"/>
    <x v="642"/>
    <n v="1"/>
    <s v="Ligra"/>
    <x v="5"/>
    <x v="1"/>
    <x v="605"/>
  </r>
  <r>
    <x v="40"/>
    <s v="pythia_with_hermes_o"/>
    <x v="643"/>
    <n v="1"/>
    <s v="Ligra"/>
    <x v="1"/>
    <x v="2"/>
    <x v="606"/>
  </r>
  <r>
    <x v="40"/>
    <s v="pythia_with_hermes_p"/>
    <x v="644"/>
    <n v="1"/>
    <s v="Ligra"/>
    <x v="1"/>
    <x v="3"/>
    <x v="607"/>
  </r>
  <r>
    <x v="40"/>
    <s v="sms_with_hermes_o"/>
    <x v="645"/>
    <n v="1"/>
    <s v="Ligra"/>
    <x v="2"/>
    <x v="2"/>
    <x v="608"/>
  </r>
  <r>
    <x v="40"/>
    <s v="sms_with_hermes_p"/>
    <x v="646"/>
    <n v="1"/>
    <s v="Ligra"/>
    <x v="2"/>
    <x v="3"/>
    <x v="609"/>
  </r>
  <r>
    <x v="40"/>
    <s v="spp_with_hermes_o"/>
    <x v="647"/>
    <n v="1"/>
    <s v="Ligra"/>
    <x v="3"/>
    <x v="2"/>
    <x v="610"/>
  </r>
  <r>
    <x v="40"/>
    <s v="spp_with_hermes_p"/>
    <x v="648"/>
    <n v="1"/>
    <s v="Ligra"/>
    <x v="3"/>
    <x v="3"/>
    <x v="611"/>
  </r>
  <r>
    <x v="40"/>
    <s v="bingo_with_hermes_o"/>
    <x v="649"/>
    <n v="1"/>
    <s v="Ligra"/>
    <x v="4"/>
    <x v="2"/>
    <x v="612"/>
  </r>
  <r>
    <x v="40"/>
    <s v="bingo_with_hermes_p"/>
    <x v="650"/>
    <n v="1"/>
    <s v="Ligra"/>
    <x v="4"/>
    <x v="3"/>
    <x v="613"/>
  </r>
  <r>
    <x v="40"/>
    <s v="mlop_with_hermes_o"/>
    <x v="651"/>
    <n v="1"/>
    <s v="Ligra"/>
    <x v="5"/>
    <x v="2"/>
    <x v="614"/>
  </r>
  <r>
    <x v="40"/>
    <s v="mlop_with_hermes_p"/>
    <x v="652"/>
    <n v="1"/>
    <s v="Ligra"/>
    <x v="5"/>
    <x v="3"/>
    <x v="615"/>
  </r>
  <r>
    <x v="41"/>
    <s v="nopref"/>
    <x v="653"/>
    <n v="1"/>
    <s v="Ligra"/>
    <x v="0"/>
    <x v="0"/>
    <x v="0"/>
  </r>
  <r>
    <x v="41"/>
    <s v="pythia"/>
    <x v="654"/>
    <n v="1"/>
    <s v="Ligra"/>
    <x v="1"/>
    <x v="1"/>
    <x v="616"/>
  </r>
  <r>
    <x v="41"/>
    <s v="sms"/>
    <x v="655"/>
    <n v="1"/>
    <s v="Ligra"/>
    <x v="2"/>
    <x v="1"/>
    <x v="617"/>
  </r>
  <r>
    <x v="41"/>
    <s v="spp"/>
    <x v="656"/>
    <n v="1"/>
    <s v="Ligra"/>
    <x v="3"/>
    <x v="1"/>
    <x v="618"/>
  </r>
  <r>
    <x v="41"/>
    <s v="bingo"/>
    <x v="657"/>
    <n v="1"/>
    <s v="Ligra"/>
    <x v="4"/>
    <x v="1"/>
    <x v="619"/>
  </r>
  <r>
    <x v="41"/>
    <s v="mlop"/>
    <x v="658"/>
    <n v="1"/>
    <s v="Ligra"/>
    <x v="5"/>
    <x v="1"/>
    <x v="620"/>
  </r>
  <r>
    <x v="41"/>
    <s v="pythia_with_hermes_o"/>
    <x v="659"/>
    <n v="1"/>
    <s v="Ligra"/>
    <x v="1"/>
    <x v="2"/>
    <x v="621"/>
  </r>
  <r>
    <x v="41"/>
    <s v="pythia_with_hermes_p"/>
    <x v="660"/>
    <n v="1"/>
    <s v="Ligra"/>
    <x v="1"/>
    <x v="3"/>
    <x v="622"/>
  </r>
  <r>
    <x v="41"/>
    <s v="sms_with_hermes_o"/>
    <x v="661"/>
    <n v="1"/>
    <s v="Ligra"/>
    <x v="2"/>
    <x v="2"/>
    <x v="623"/>
  </r>
  <r>
    <x v="41"/>
    <s v="sms_with_hermes_p"/>
    <x v="662"/>
    <n v="1"/>
    <s v="Ligra"/>
    <x v="2"/>
    <x v="3"/>
    <x v="624"/>
  </r>
  <r>
    <x v="41"/>
    <s v="spp_with_hermes_o"/>
    <x v="663"/>
    <n v="1"/>
    <s v="Ligra"/>
    <x v="3"/>
    <x v="2"/>
    <x v="625"/>
  </r>
  <r>
    <x v="41"/>
    <s v="spp_with_hermes_p"/>
    <x v="664"/>
    <n v="1"/>
    <s v="Ligra"/>
    <x v="3"/>
    <x v="3"/>
    <x v="626"/>
  </r>
  <r>
    <x v="41"/>
    <s v="bingo_with_hermes_o"/>
    <x v="665"/>
    <n v="1"/>
    <s v="Ligra"/>
    <x v="4"/>
    <x v="2"/>
    <x v="627"/>
  </r>
  <r>
    <x v="41"/>
    <s v="bingo_with_hermes_p"/>
    <x v="666"/>
    <n v="1"/>
    <s v="Ligra"/>
    <x v="4"/>
    <x v="3"/>
    <x v="628"/>
  </r>
  <r>
    <x v="41"/>
    <s v="mlop_with_hermes_o"/>
    <x v="667"/>
    <n v="1"/>
    <s v="Ligra"/>
    <x v="5"/>
    <x v="2"/>
    <x v="629"/>
  </r>
  <r>
    <x v="41"/>
    <s v="mlop_with_hermes_p"/>
    <x v="668"/>
    <n v="1"/>
    <s v="Ligra"/>
    <x v="5"/>
    <x v="3"/>
    <x v="630"/>
  </r>
  <r>
    <x v="42"/>
    <s v="nopref"/>
    <x v="669"/>
    <n v="1"/>
    <s v="Ligra"/>
    <x v="0"/>
    <x v="0"/>
    <x v="0"/>
  </r>
  <r>
    <x v="42"/>
    <s v="pythia"/>
    <x v="670"/>
    <n v="1"/>
    <s v="Ligra"/>
    <x v="1"/>
    <x v="1"/>
    <x v="631"/>
  </r>
  <r>
    <x v="42"/>
    <s v="sms"/>
    <x v="671"/>
    <n v="1"/>
    <s v="Ligra"/>
    <x v="2"/>
    <x v="1"/>
    <x v="632"/>
  </r>
  <r>
    <x v="42"/>
    <s v="spp"/>
    <x v="672"/>
    <n v="1"/>
    <s v="Ligra"/>
    <x v="3"/>
    <x v="1"/>
    <x v="633"/>
  </r>
  <r>
    <x v="42"/>
    <s v="bingo"/>
    <x v="673"/>
    <n v="1"/>
    <s v="Ligra"/>
    <x v="4"/>
    <x v="1"/>
    <x v="634"/>
  </r>
  <r>
    <x v="42"/>
    <s v="mlop"/>
    <x v="674"/>
    <n v="1"/>
    <s v="Ligra"/>
    <x v="5"/>
    <x v="1"/>
    <x v="635"/>
  </r>
  <r>
    <x v="42"/>
    <s v="pythia_with_hermes_o"/>
    <x v="675"/>
    <n v="1"/>
    <s v="Ligra"/>
    <x v="1"/>
    <x v="2"/>
    <x v="636"/>
  </r>
  <r>
    <x v="42"/>
    <s v="pythia_with_hermes_p"/>
    <x v="676"/>
    <n v="1"/>
    <s v="Ligra"/>
    <x v="1"/>
    <x v="3"/>
    <x v="637"/>
  </r>
  <r>
    <x v="42"/>
    <s v="sms_with_hermes_o"/>
    <x v="677"/>
    <n v="1"/>
    <s v="Ligra"/>
    <x v="2"/>
    <x v="2"/>
    <x v="638"/>
  </r>
  <r>
    <x v="42"/>
    <s v="sms_with_hermes_p"/>
    <x v="678"/>
    <n v="1"/>
    <s v="Ligra"/>
    <x v="2"/>
    <x v="3"/>
    <x v="639"/>
  </r>
  <r>
    <x v="42"/>
    <s v="spp_with_hermes_o"/>
    <x v="679"/>
    <n v="1"/>
    <s v="Ligra"/>
    <x v="3"/>
    <x v="2"/>
    <x v="640"/>
  </r>
  <r>
    <x v="42"/>
    <s v="spp_with_hermes_p"/>
    <x v="680"/>
    <n v="1"/>
    <s v="Ligra"/>
    <x v="3"/>
    <x v="3"/>
    <x v="641"/>
  </r>
  <r>
    <x v="42"/>
    <s v="bingo_with_hermes_o"/>
    <x v="681"/>
    <n v="1"/>
    <s v="Ligra"/>
    <x v="4"/>
    <x v="2"/>
    <x v="642"/>
  </r>
  <r>
    <x v="42"/>
    <s v="bingo_with_hermes_p"/>
    <x v="682"/>
    <n v="1"/>
    <s v="Ligra"/>
    <x v="4"/>
    <x v="3"/>
    <x v="643"/>
  </r>
  <r>
    <x v="42"/>
    <s v="mlop_with_hermes_o"/>
    <x v="683"/>
    <n v="1"/>
    <s v="Ligra"/>
    <x v="5"/>
    <x v="2"/>
    <x v="644"/>
  </r>
  <r>
    <x v="42"/>
    <s v="mlop_with_hermes_p"/>
    <x v="684"/>
    <n v="1"/>
    <s v="Ligra"/>
    <x v="5"/>
    <x v="3"/>
    <x v="645"/>
  </r>
  <r>
    <x v="43"/>
    <s v="nopref"/>
    <x v="685"/>
    <n v="1"/>
    <s v="Ligra"/>
    <x v="0"/>
    <x v="0"/>
    <x v="0"/>
  </r>
  <r>
    <x v="43"/>
    <s v="pythia"/>
    <x v="686"/>
    <n v="1"/>
    <s v="Ligra"/>
    <x v="1"/>
    <x v="1"/>
    <x v="646"/>
  </r>
  <r>
    <x v="43"/>
    <s v="sms"/>
    <x v="687"/>
    <n v="1"/>
    <s v="Ligra"/>
    <x v="2"/>
    <x v="1"/>
    <x v="647"/>
  </r>
  <r>
    <x v="43"/>
    <s v="spp"/>
    <x v="688"/>
    <n v="1"/>
    <s v="Ligra"/>
    <x v="3"/>
    <x v="1"/>
    <x v="648"/>
  </r>
  <r>
    <x v="43"/>
    <s v="bingo"/>
    <x v="689"/>
    <n v="1"/>
    <s v="Ligra"/>
    <x v="4"/>
    <x v="1"/>
    <x v="649"/>
  </r>
  <r>
    <x v="43"/>
    <s v="mlop"/>
    <x v="690"/>
    <n v="1"/>
    <s v="Ligra"/>
    <x v="5"/>
    <x v="1"/>
    <x v="650"/>
  </r>
  <r>
    <x v="43"/>
    <s v="pythia_with_hermes_o"/>
    <x v="691"/>
    <n v="1"/>
    <s v="Ligra"/>
    <x v="1"/>
    <x v="2"/>
    <x v="651"/>
  </r>
  <r>
    <x v="43"/>
    <s v="pythia_with_hermes_p"/>
    <x v="692"/>
    <n v="1"/>
    <s v="Ligra"/>
    <x v="1"/>
    <x v="3"/>
    <x v="652"/>
  </r>
  <r>
    <x v="43"/>
    <s v="sms_with_hermes_o"/>
    <x v="693"/>
    <n v="1"/>
    <s v="Ligra"/>
    <x v="2"/>
    <x v="2"/>
    <x v="653"/>
  </r>
  <r>
    <x v="43"/>
    <s v="sms_with_hermes_p"/>
    <x v="694"/>
    <n v="1"/>
    <s v="Ligra"/>
    <x v="2"/>
    <x v="3"/>
    <x v="654"/>
  </r>
  <r>
    <x v="43"/>
    <s v="spp_with_hermes_o"/>
    <x v="695"/>
    <n v="1"/>
    <s v="Ligra"/>
    <x v="3"/>
    <x v="2"/>
    <x v="655"/>
  </r>
  <r>
    <x v="43"/>
    <s v="spp_with_hermes_p"/>
    <x v="696"/>
    <n v="1"/>
    <s v="Ligra"/>
    <x v="3"/>
    <x v="3"/>
    <x v="656"/>
  </r>
  <r>
    <x v="43"/>
    <s v="bingo_with_hermes_o"/>
    <x v="697"/>
    <n v="1"/>
    <s v="Ligra"/>
    <x v="4"/>
    <x v="2"/>
    <x v="657"/>
  </r>
  <r>
    <x v="43"/>
    <s v="bingo_with_hermes_p"/>
    <x v="698"/>
    <n v="1"/>
    <s v="Ligra"/>
    <x v="4"/>
    <x v="3"/>
    <x v="658"/>
  </r>
  <r>
    <x v="43"/>
    <s v="mlop_with_hermes_o"/>
    <x v="699"/>
    <n v="1"/>
    <s v="Ligra"/>
    <x v="5"/>
    <x v="2"/>
    <x v="659"/>
  </r>
  <r>
    <x v="43"/>
    <s v="mlop_with_hermes_p"/>
    <x v="700"/>
    <n v="1"/>
    <s v="Ligra"/>
    <x v="5"/>
    <x v="3"/>
    <x v="660"/>
  </r>
  <r>
    <x v="44"/>
    <s v="nopref"/>
    <x v="701"/>
    <n v="1"/>
    <s v="Ligra"/>
    <x v="0"/>
    <x v="0"/>
    <x v="0"/>
  </r>
  <r>
    <x v="44"/>
    <s v="pythia"/>
    <x v="702"/>
    <n v="1"/>
    <s v="Ligra"/>
    <x v="1"/>
    <x v="1"/>
    <x v="661"/>
  </r>
  <r>
    <x v="44"/>
    <s v="sms"/>
    <x v="703"/>
    <n v="1"/>
    <s v="Ligra"/>
    <x v="2"/>
    <x v="1"/>
    <x v="662"/>
  </r>
  <r>
    <x v="44"/>
    <s v="spp"/>
    <x v="704"/>
    <n v="1"/>
    <s v="Ligra"/>
    <x v="3"/>
    <x v="1"/>
    <x v="663"/>
  </r>
  <r>
    <x v="44"/>
    <s v="bingo"/>
    <x v="705"/>
    <n v="1"/>
    <s v="Ligra"/>
    <x v="4"/>
    <x v="1"/>
    <x v="664"/>
  </r>
  <r>
    <x v="44"/>
    <s v="mlop"/>
    <x v="706"/>
    <n v="1"/>
    <s v="Ligra"/>
    <x v="5"/>
    <x v="1"/>
    <x v="665"/>
  </r>
  <r>
    <x v="44"/>
    <s v="pythia_with_hermes_o"/>
    <x v="707"/>
    <n v="1"/>
    <s v="Ligra"/>
    <x v="1"/>
    <x v="2"/>
    <x v="666"/>
  </r>
  <r>
    <x v="44"/>
    <s v="pythia_with_hermes_p"/>
    <x v="708"/>
    <n v="1"/>
    <s v="Ligra"/>
    <x v="1"/>
    <x v="3"/>
    <x v="667"/>
  </r>
  <r>
    <x v="44"/>
    <s v="sms_with_hermes_o"/>
    <x v="709"/>
    <n v="1"/>
    <s v="Ligra"/>
    <x v="2"/>
    <x v="2"/>
    <x v="668"/>
  </r>
  <r>
    <x v="44"/>
    <s v="sms_with_hermes_p"/>
    <x v="710"/>
    <n v="1"/>
    <s v="Ligra"/>
    <x v="2"/>
    <x v="3"/>
    <x v="669"/>
  </r>
  <r>
    <x v="44"/>
    <s v="spp_with_hermes_o"/>
    <x v="711"/>
    <n v="1"/>
    <s v="Ligra"/>
    <x v="3"/>
    <x v="2"/>
    <x v="670"/>
  </r>
  <r>
    <x v="44"/>
    <s v="spp_with_hermes_p"/>
    <x v="712"/>
    <n v="1"/>
    <s v="Ligra"/>
    <x v="3"/>
    <x v="3"/>
    <x v="671"/>
  </r>
  <r>
    <x v="44"/>
    <s v="bingo_with_hermes_o"/>
    <x v="713"/>
    <n v="1"/>
    <s v="Ligra"/>
    <x v="4"/>
    <x v="2"/>
    <x v="672"/>
  </r>
  <r>
    <x v="44"/>
    <s v="bingo_with_hermes_p"/>
    <x v="714"/>
    <n v="1"/>
    <s v="Ligra"/>
    <x v="4"/>
    <x v="3"/>
    <x v="673"/>
  </r>
  <r>
    <x v="44"/>
    <s v="mlop_with_hermes_o"/>
    <x v="715"/>
    <n v="1"/>
    <s v="Ligra"/>
    <x v="5"/>
    <x v="2"/>
    <x v="674"/>
  </r>
  <r>
    <x v="44"/>
    <s v="mlop_with_hermes_p"/>
    <x v="716"/>
    <n v="1"/>
    <s v="Ligra"/>
    <x v="5"/>
    <x v="3"/>
    <x v="675"/>
  </r>
  <r>
    <x v="45"/>
    <s v="nopref"/>
    <x v="717"/>
    <n v="1"/>
    <s v="Ligra"/>
    <x v="0"/>
    <x v="0"/>
    <x v="0"/>
  </r>
  <r>
    <x v="45"/>
    <s v="pythia"/>
    <x v="718"/>
    <n v="1"/>
    <s v="Ligra"/>
    <x v="1"/>
    <x v="1"/>
    <x v="676"/>
  </r>
  <r>
    <x v="45"/>
    <s v="sms"/>
    <x v="263"/>
    <n v="1"/>
    <s v="Ligra"/>
    <x v="2"/>
    <x v="1"/>
    <x v="677"/>
  </r>
  <r>
    <x v="45"/>
    <s v="spp"/>
    <x v="719"/>
    <n v="1"/>
    <s v="Ligra"/>
    <x v="3"/>
    <x v="1"/>
    <x v="678"/>
  </r>
  <r>
    <x v="45"/>
    <s v="bingo"/>
    <x v="720"/>
    <n v="1"/>
    <s v="Ligra"/>
    <x v="4"/>
    <x v="1"/>
    <x v="679"/>
  </r>
  <r>
    <x v="45"/>
    <s v="mlop"/>
    <x v="721"/>
    <n v="1"/>
    <s v="Ligra"/>
    <x v="5"/>
    <x v="1"/>
    <x v="680"/>
  </r>
  <r>
    <x v="45"/>
    <s v="pythia_with_hermes_o"/>
    <x v="722"/>
    <n v="1"/>
    <s v="Ligra"/>
    <x v="1"/>
    <x v="2"/>
    <x v="681"/>
  </r>
  <r>
    <x v="45"/>
    <s v="pythia_with_hermes_p"/>
    <x v="723"/>
    <n v="1"/>
    <s v="Ligra"/>
    <x v="1"/>
    <x v="3"/>
    <x v="682"/>
  </r>
  <r>
    <x v="45"/>
    <s v="sms_with_hermes_o"/>
    <x v="724"/>
    <n v="1"/>
    <s v="Ligra"/>
    <x v="2"/>
    <x v="2"/>
    <x v="683"/>
  </r>
  <r>
    <x v="45"/>
    <s v="sms_with_hermes_p"/>
    <x v="725"/>
    <n v="1"/>
    <s v="Ligra"/>
    <x v="2"/>
    <x v="3"/>
    <x v="684"/>
  </r>
  <r>
    <x v="45"/>
    <s v="spp_with_hermes_o"/>
    <x v="726"/>
    <n v="1"/>
    <s v="Ligra"/>
    <x v="3"/>
    <x v="2"/>
    <x v="685"/>
  </r>
  <r>
    <x v="45"/>
    <s v="spp_with_hermes_p"/>
    <x v="727"/>
    <n v="1"/>
    <s v="Ligra"/>
    <x v="3"/>
    <x v="3"/>
    <x v="686"/>
  </r>
  <r>
    <x v="45"/>
    <s v="bingo_with_hermes_o"/>
    <x v="728"/>
    <n v="1"/>
    <s v="Ligra"/>
    <x v="4"/>
    <x v="2"/>
    <x v="687"/>
  </r>
  <r>
    <x v="45"/>
    <s v="bingo_with_hermes_p"/>
    <x v="729"/>
    <n v="1"/>
    <s v="Ligra"/>
    <x v="4"/>
    <x v="3"/>
    <x v="688"/>
  </r>
  <r>
    <x v="45"/>
    <s v="mlop_with_hermes_o"/>
    <x v="730"/>
    <n v="1"/>
    <s v="Ligra"/>
    <x v="5"/>
    <x v="2"/>
    <x v="689"/>
  </r>
  <r>
    <x v="45"/>
    <s v="mlop_with_hermes_p"/>
    <x v="731"/>
    <n v="1"/>
    <s v="Ligra"/>
    <x v="5"/>
    <x v="3"/>
    <x v="690"/>
  </r>
  <r>
    <x v="46"/>
    <s v="nopref"/>
    <x v="732"/>
    <n v="1"/>
    <s v="CVP"/>
    <x v="0"/>
    <x v="0"/>
    <x v="0"/>
  </r>
  <r>
    <x v="46"/>
    <s v="pythia"/>
    <x v="733"/>
    <n v="1"/>
    <s v="CVP"/>
    <x v="1"/>
    <x v="1"/>
    <x v="691"/>
  </r>
  <r>
    <x v="46"/>
    <s v="sms"/>
    <x v="734"/>
    <n v="1"/>
    <s v="CVP"/>
    <x v="2"/>
    <x v="1"/>
    <x v="692"/>
  </r>
  <r>
    <x v="46"/>
    <s v="spp"/>
    <x v="735"/>
    <n v="1"/>
    <s v="CVP"/>
    <x v="3"/>
    <x v="1"/>
    <x v="693"/>
  </r>
  <r>
    <x v="46"/>
    <s v="bingo"/>
    <x v="736"/>
    <n v="1"/>
    <s v="CVP"/>
    <x v="4"/>
    <x v="1"/>
    <x v="694"/>
  </r>
  <r>
    <x v="46"/>
    <s v="mlop"/>
    <x v="737"/>
    <n v="1"/>
    <s v="CVP"/>
    <x v="5"/>
    <x v="1"/>
    <x v="695"/>
  </r>
  <r>
    <x v="46"/>
    <s v="pythia_with_hermes_o"/>
    <x v="738"/>
    <n v="1"/>
    <s v="CVP"/>
    <x v="1"/>
    <x v="2"/>
    <x v="696"/>
  </r>
  <r>
    <x v="46"/>
    <s v="pythia_with_hermes_p"/>
    <x v="739"/>
    <n v="1"/>
    <s v="CVP"/>
    <x v="1"/>
    <x v="3"/>
    <x v="697"/>
  </r>
  <r>
    <x v="46"/>
    <s v="sms_with_hermes_o"/>
    <x v="740"/>
    <n v="1"/>
    <s v="CVP"/>
    <x v="2"/>
    <x v="2"/>
    <x v="698"/>
  </r>
  <r>
    <x v="46"/>
    <s v="sms_with_hermes_p"/>
    <x v="741"/>
    <n v="1"/>
    <s v="CVP"/>
    <x v="2"/>
    <x v="3"/>
    <x v="699"/>
  </r>
  <r>
    <x v="46"/>
    <s v="spp_with_hermes_o"/>
    <x v="742"/>
    <n v="1"/>
    <s v="CVP"/>
    <x v="3"/>
    <x v="2"/>
    <x v="700"/>
  </r>
  <r>
    <x v="46"/>
    <s v="spp_with_hermes_p"/>
    <x v="743"/>
    <n v="1"/>
    <s v="CVP"/>
    <x v="3"/>
    <x v="3"/>
    <x v="701"/>
  </r>
  <r>
    <x v="46"/>
    <s v="bingo_with_hermes_o"/>
    <x v="744"/>
    <n v="1"/>
    <s v="CVP"/>
    <x v="4"/>
    <x v="2"/>
    <x v="702"/>
  </r>
  <r>
    <x v="46"/>
    <s v="bingo_with_hermes_p"/>
    <x v="745"/>
    <n v="1"/>
    <s v="CVP"/>
    <x v="4"/>
    <x v="3"/>
    <x v="703"/>
  </r>
  <r>
    <x v="46"/>
    <s v="mlop_with_hermes_o"/>
    <x v="746"/>
    <n v="1"/>
    <s v="CVP"/>
    <x v="5"/>
    <x v="2"/>
    <x v="704"/>
  </r>
  <r>
    <x v="46"/>
    <s v="mlop_with_hermes_p"/>
    <x v="747"/>
    <n v="1"/>
    <s v="CVP"/>
    <x v="5"/>
    <x v="3"/>
    <x v="705"/>
  </r>
  <r>
    <x v="47"/>
    <s v="nopref"/>
    <x v="748"/>
    <n v="1"/>
    <s v="CVP"/>
    <x v="0"/>
    <x v="0"/>
    <x v="0"/>
  </r>
  <r>
    <x v="47"/>
    <s v="pythia"/>
    <x v="749"/>
    <n v="1"/>
    <s v="CVP"/>
    <x v="1"/>
    <x v="1"/>
    <x v="706"/>
  </r>
  <r>
    <x v="47"/>
    <s v="sms"/>
    <x v="750"/>
    <n v="1"/>
    <s v="CVP"/>
    <x v="2"/>
    <x v="1"/>
    <x v="707"/>
  </r>
  <r>
    <x v="47"/>
    <s v="spp"/>
    <x v="751"/>
    <n v="1"/>
    <s v="CVP"/>
    <x v="3"/>
    <x v="1"/>
    <x v="708"/>
  </r>
  <r>
    <x v="47"/>
    <s v="bingo"/>
    <x v="752"/>
    <n v="1"/>
    <s v="CVP"/>
    <x v="4"/>
    <x v="1"/>
    <x v="709"/>
  </r>
  <r>
    <x v="47"/>
    <s v="mlop"/>
    <x v="753"/>
    <n v="1"/>
    <s v="CVP"/>
    <x v="5"/>
    <x v="1"/>
    <x v="710"/>
  </r>
  <r>
    <x v="47"/>
    <s v="pythia_with_hermes_o"/>
    <x v="754"/>
    <n v="1"/>
    <s v="CVP"/>
    <x v="1"/>
    <x v="2"/>
    <x v="711"/>
  </r>
  <r>
    <x v="47"/>
    <s v="pythia_with_hermes_p"/>
    <x v="755"/>
    <n v="1"/>
    <s v="CVP"/>
    <x v="1"/>
    <x v="3"/>
    <x v="712"/>
  </r>
  <r>
    <x v="47"/>
    <s v="sms_with_hermes_o"/>
    <x v="756"/>
    <n v="1"/>
    <s v="CVP"/>
    <x v="2"/>
    <x v="2"/>
    <x v="713"/>
  </r>
  <r>
    <x v="47"/>
    <s v="sms_with_hermes_p"/>
    <x v="757"/>
    <n v="1"/>
    <s v="CVP"/>
    <x v="2"/>
    <x v="3"/>
    <x v="714"/>
  </r>
  <r>
    <x v="47"/>
    <s v="spp_with_hermes_o"/>
    <x v="758"/>
    <n v="1"/>
    <s v="CVP"/>
    <x v="3"/>
    <x v="2"/>
    <x v="715"/>
  </r>
  <r>
    <x v="47"/>
    <s v="spp_with_hermes_p"/>
    <x v="759"/>
    <n v="1"/>
    <s v="CVP"/>
    <x v="3"/>
    <x v="3"/>
    <x v="716"/>
  </r>
  <r>
    <x v="47"/>
    <s v="bingo_with_hermes_o"/>
    <x v="760"/>
    <n v="1"/>
    <s v="CVP"/>
    <x v="4"/>
    <x v="2"/>
    <x v="717"/>
  </r>
  <r>
    <x v="47"/>
    <s v="bingo_with_hermes_p"/>
    <x v="761"/>
    <n v="1"/>
    <s v="CVP"/>
    <x v="4"/>
    <x v="3"/>
    <x v="718"/>
  </r>
  <r>
    <x v="47"/>
    <s v="mlop_with_hermes_o"/>
    <x v="762"/>
    <n v="1"/>
    <s v="CVP"/>
    <x v="5"/>
    <x v="2"/>
    <x v="719"/>
  </r>
  <r>
    <x v="47"/>
    <s v="mlop_with_hermes_p"/>
    <x v="763"/>
    <n v="1"/>
    <s v="CVP"/>
    <x v="5"/>
    <x v="3"/>
    <x v="720"/>
  </r>
  <r>
    <x v="48"/>
    <s v="nopref"/>
    <x v="764"/>
    <n v="1"/>
    <s v="CVP"/>
    <x v="0"/>
    <x v="0"/>
    <x v="0"/>
  </r>
  <r>
    <x v="48"/>
    <s v="pythia"/>
    <x v="765"/>
    <n v="1"/>
    <s v="CVP"/>
    <x v="1"/>
    <x v="1"/>
    <x v="721"/>
  </r>
  <r>
    <x v="48"/>
    <s v="sms"/>
    <x v="766"/>
    <n v="1"/>
    <s v="CVP"/>
    <x v="2"/>
    <x v="1"/>
    <x v="722"/>
  </r>
  <r>
    <x v="48"/>
    <s v="spp"/>
    <x v="605"/>
    <n v="1"/>
    <s v="CVP"/>
    <x v="3"/>
    <x v="1"/>
    <x v="723"/>
  </r>
  <r>
    <x v="48"/>
    <s v="bingo"/>
    <x v="767"/>
    <n v="1"/>
    <s v="CVP"/>
    <x v="4"/>
    <x v="1"/>
    <x v="724"/>
  </r>
  <r>
    <x v="48"/>
    <s v="mlop"/>
    <x v="768"/>
    <n v="1"/>
    <s v="CVP"/>
    <x v="5"/>
    <x v="1"/>
    <x v="725"/>
  </r>
  <r>
    <x v="48"/>
    <s v="pythia_with_hermes_o"/>
    <x v="769"/>
    <n v="1"/>
    <s v="CVP"/>
    <x v="1"/>
    <x v="2"/>
    <x v="726"/>
  </r>
  <r>
    <x v="48"/>
    <s v="pythia_with_hermes_p"/>
    <x v="770"/>
    <n v="1"/>
    <s v="CVP"/>
    <x v="1"/>
    <x v="3"/>
    <x v="727"/>
  </r>
  <r>
    <x v="48"/>
    <s v="sms_with_hermes_o"/>
    <x v="771"/>
    <n v="1"/>
    <s v="CVP"/>
    <x v="2"/>
    <x v="2"/>
    <x v="728"/>
  </r>
  <r>
    <x v="48"/>
    <s v="sms_with_hermes_p"/>
    <x v="772"/>
    <n v="1"/>
    <s v="CVP"/>
    <x v="2"/>
    <x v="3"/>
    <x v="729"/>
  </r>
  <r>
    <x v="48"/>
    <s v="spp_with_hermes_o"/>
    <x v="773"/>
    <n v="1"/>
    <s v="CVP"/>
    <x v="3"/>
    <x v="2"/>
    <x v="730"/>
  </r>
  <r>
    <x v="48"/>
    <s v="spp_with_hermes_p"/>
    <x v="774"/>
    <n v="1"/>
    <s v="CVP"/>
    <x v="3"/>
    <x v="3"/>
    <x v="731"/>
  </r>
  <r>
    <x v="48"/>
    <s v="bingo_with_hermes_o"/>
    <x v="775"/>
    <n v="1"/>
    <s v="CVP"/>
    <x v="4"/>
    <x v="2"/>
    <x v="732"/>
  </r>
  <r>
    <x v="48"/>
    <s v="bingo_with_hermes_p"/>
    <x v="776"/>
    <n v="1"/>
    <s v="CVP"/>
    <x v="4"/>
    <x v="3"/>
    <x v="733"/>
  </r>
  <r>
    <x v="48"/>
    <s v="mlop_with_hermes_o"/>
    <x v="777"/>
    <n v="1"/>
    <s v="CVP"/>
    <x v="5"/>
    <x v="2"/>
    <x v="734"/>
  </r>
  <r>
    <x v="48"/>
    <s v="mlop_with_hermes_p"/>
    <x v="778"/>
    <n v="1"/>
    <s v="CVP"/>
    <x v="5"/>
    <x v="3"/>
    <x v="735"/>
  </r>
  <r>
    <x v="49"/>
    <s v="nopref"/>
    <x v="779"/>
    <n v="1"/>
    <s v="CVP"/>
    <x v="0"/>
    <x v="0"/>
    <x v="0"/>
  </r>
  <r>
    <x v="49"/>
    <s v="pythia"/>
    <x v="780"/>
    <n v="1"/>
    <s v="CVP"/>
    <x v="1"/>
    <x v="1"/>
    <x v="736"/>
  </r>
  <r>
    <x v="49"/>
    <s v="sms"/>
    <x v="781"/>
    <n v="1"/>
    <s v="CVP"/>
    <x v="2"/>
    <x v="1"/>
    <x v="737"/>
  </r>
  <r>
    <x v="49"/>
    <s v="spp"/>
    <x v="782"/>
    <n v="1"/>
    <s v="CVP"/>
    <x v="3"/>
    <x v="1"/>
    <x v="738"/>
  </r>
  <r>
    <x v="49"/>
    <s v="bingo"/>
    <x v="783"/>
    <n v="1"/>
    <s v="CVP"/>
    <x v="4"/>
    <x v="1"/>
    <x v="739"/>
  </r>
  <r>
    <x v="49"/>
    <s v="mlop"/>
    <x v="784"/>
    <n v="1"/>
    <s v="CVP"/>
    <x v="5"/>
    <x v="1"/>
    <x v="740"/>
  </r>
  <r>
    <x v="49"/>
    <s v="pythia_with_hermes_o"/>
    <x v="785"/>
    <n v="1"/>
    <s v="CVP"/>
    <x v="1"/>
    <x v="2"/>
    <x v="741"/>
  </r>
  <r>
    <x v="49"/>
    <s v="pythia_with_hermes_p"/>
    <x v="786"/>
    <n v="1"/>
    <s v="CVP"/>
    <x v="1"/>
    <x v="3"/>
    <x v="742"/>
  </r>
  <r>
    <x v="49"/>
    <s v="sms_with_hermes_o"/>
    <x v="787"/>
    <n v="1"/>
    <s v="CVP"/>
    <x v="2"/>
    <x v="2"/>
    <x v="743"/>
  </r>
  <r>
    <x v="49"/>
    <s v="sms_with_hermes_p"/>
    <x v="788"/>
    <n v="1"/>
    <s v="CVP"/>
    <x v="2"/>
    <x v="3"/>
    <x v="744"/>
  </r>
  <r>
    <x v="49"/>
    <s v="spp_with_hermes_o"/>
    <x v="789"/>
    <n v="1"/>
    <s v="CVP"/>
    <x v="3"/>
    <x v="2"/>
    <x v="745"/>
  </r>
  <r>
    <x v="49"/>
    <s v="spp_with_hermes_p"/>
    <x v="790"/>
    <n v="1"/>
    <s v="CVP"/>
    <x v="3"/>
    <x v="3"/>
    <x v="746"/>
  </r>
  <r>
    <x v="49"/>
    <s v="bingo_with_hermes_o"/>
    <x v="791"/>
    <n v="1"/>
    <s v="CVP"/>
    <x v="4"/>
    <x v="2"/>
    <x v="747"/>
  </r>
  <r>
    <x v="49"/>
    <s v="bingo_with_hermes_p"/>
    <x v="792"/>
    <n v="1"/>
    <s v="CVP"/>
    <x v="4"/>
    <x v="3"/>
    <x v="748"/>
  </r>
  <r>
    <x v="49"/>
    <s v="mlop_with_hermes_o"/>
    <x v="793"/>
    <n v="1"/>
    <s v="CVP"/>
    <x v="5"/>
    <x v="2"/>
    <x v="749"/>
  </r>
  <r>
    <x v="49"/>
    <s v="mlop_with_hermes_p"/>
    <x v="794"/>
    <n v="1"/>
    <s v="CVP"/>
    <x v="5"/>
    <x v="3"/>
    <x v="750"/>
  </r>
  <r>
    <x v="50"/>
    <s v="nopref"/>
    <x v="795"/>
    <n v="1"/>
    <s v="CVP"/>
    <x v="0"/>
    <x v="0"/>
    <x v="0"/>
  </r>
  <r>
    <x v="50"/>
    <s v="pythia"/>
    <x v="796"/>
    <n v="1"/>
    <s v="CVP"/>
    <x v="1"/>
    <x v="1"/>
    <x v="751"/>
  </r>
  <r>
    <x v="50"/>
    <s v="sms"/>
    <x v="797"/>
    <n v="1"/>
    <s v="CVP"/>
    <x v="2"/>
    <x v="1"/>
    <x v="752"/>
  </r>
  <r>
    <x v="50"/>
    <s v="spp"/>
    <x v="798"/>
    <n v="1"/>
    <s v="CVP"/>
    <x v="3"/>
    <x v="1"/>
    <x v="753"/>
  </r>
  <r>
    <x v="50"/>
    <s v="bingo"/>
    <x v="799"/>
    <n v="1"/>
    <s v="CVP"/>
    <x v="4"/>
    <x v="1"/>
    <x v="754"/>
  </r>
  <r>
    <x v="50"/>
    <s v="mlop"/>
    <x v="800"/>
    <n v="1"/>
    <s v="CVP"/>
    <x v="5"/>
    <x v="1"/>
    <x v="755"/>
  </r>
  <r>
    <x v="50"/>
    <s v="pythia_with_hermes_o"/>
    <x v="801"/>
    <n v="1"/>
    <s v="CVP"/>
    <x v="1"/>
    <x v="2"/>
    <x v="756"/>
  </r>
  <r>
    <x v="50"/>
    <s v="pythia_with_hermes_p"/>
    <x v="802"/>
    <n v="1"/>
    <s v="CVP"/>
    <x v="1"/>
    <x v="3"/>
    <x v="757"/>
  </r>
  <r>
    <x v="50"/>
    <s v="sms_with_hermes_o"/>
    <x v="803"/>
    <n v="1"/>
    <s v="CVP"/>
    <x v="2"/>
    <x v="2"/>
    <x v="758"/>
  </r>
  <r>
    <x v="50"/>
    <s v="sms_with_hermes_p"/>
    <x v="804"/>
    <n v="1"/>
    <s v="CVP"/>
    <x v="2"/>
    <x v="3"/>
    <x v="759"/>
  </r>
  <r>
    <x v="50"/>
    <s v="spp_with_hermes_o"/>
    <x v="805"/>
    <n v="1"/>
    <s v="CVP"/>
    <x v="3"/>
    <x v="2"/>
    <x v="760"/>
  </r>
  <r>
    <x v="50"/>
    <s v="spp_with_hermes_p"/>
    <x v="806"/>
    <n v="1"/>
    <s v="CVP"/>
    <x v="3"/>
    <x v="3"/>
    <x v="761"/>
  </r>
  <r>
    <x v="50"/>
    <s v="bingo_with_hermes_o"/>
    <x v="807"/>
    <n v="1"/>
    <s v="CVP"/>
    <x v="4"/>
    <x v="2"/>
    <x v="762"/>
  </r>
  <r>
    <x v="50"/>
    <s v="bingo_with_hermes_p"/>
    <x v="808"/>
    <n v="1"/>
    <s v="CVP"/>
    <x v="4"/>
    <x v="3"/>
    <x v="763"/>
  </r>
  <r>
    <x v="50"/>
    <s v="mlop_with_hermes_o"/>
    <x v="809"/>
    <n v="1"/>
    <s v="CVP"/>
    <x v="5"/>
    <x v="2"/>
    <x v="764"/>
  </r>
  <r>
    <x v="50"/>
    <s v="mlop_with_hermes_p"/>
    <x v="810"/>
    <n v="1"/>
    <s v="CVP"/>
    <x v="5"/>
    <x v="3"/>
    <x v="765"/>
  </r>
  <r>
    <x v="51"/>
    <s v="nopref"/>
    <x v="811"/>
    <n v="1"/>
    <s v="CVP"/>
    <x v="0"/>
    <x v="0"/>
    <x v="0"/>
  </r>
  <r>
    <x v="51"/>
    <s v="pythia"/>
    <x v="812"/>
    <n v="1"/>
    <s v="CVP"/>
    <x v="1"/>
    <x v="1"/>
    <x v="766"/>
  </r>
  <r>
    <x v="51"/>
    <s v="sms"/>
    <x v="813"/>
    <n v="1"/>
    <s v="CVP"/>
    <x v="2"/>
    <x v="1"/>
    <x v="767"/>
  </r>
  <r>
    <x v="51"/>
    <s v="spp"/>
    <x v="814"/>
    <n v="1"/>
    <s v="CVP"/>
    <x v="3"/>
    <x v="1"/>
    <x v="768"/>
  </r>
  <r>
    <x v="51"/>
    <s v="bingo"/>
    <x v="815"/>
    <n v="1"/>
    <s v="CVP"/>
    <x v="4"/>
    <x v="1"/>
    <x v="769"/>
  </r>
  <r>
    <x v="51"/>
    <s v="mlop"/>
    <x v="816"/>
    <n v="1"/>
    <s v="CVP"/>
    <x v="5"/>
    <x v="1"/>
    <x v="770"/>
  </r>
  <r>
    <x v="51"/>
    <s v="pythia_with_hermes_o"/>
    <x v="817"/>
    <n v="1"/>
    <s v="CVP"/>
    <x v="1"/>
    <x v="2"/>
    <x v="771"/>
  </r>
  <r>
    <x v="51"/>
    <s v="pythia_with_hermes_p"/>
    <x v="818"/>
    <n v="1"/>
    <s v="CVP"/>
    <x v="1"/>
    <x v="3"/>
    <x v="772"/>
  </r>
  <r>
    <x v="51"/>
    <s v="sms_with_hermes_o"/>
    <x v="819"/>
    <n v="1"/>
    <s v="CVP"/>
    <x v="2"/>
    <x v="2"/>
    <x v="773"/>
  </r>
  <r>
    <x v="51"/>
    <s v="sms_with_hermes_p"/>
    <x v="820"/>
    <n v="1"/>
    <s v="CVP"/>
    <x v="2"/>
    <x v="3"/>
    <x v="774"/>
  </r>
  <r>
    <x v="51"/>
    <s v="spp_with_hermes_o"/>
    <x v="821"/>
    <n v="1"/>
    <s v="CVP"/>
    <x v="3"/>
    <x v="2"/>
    <x v="775"/>
  </r>
  <r>
    <x v="51"/>
    <s v="spp_with_hermes_p"/>
    <x v="822"/>
    <n v="1"/>
    <s v="CVP"/>
    <x v="3"/>
    <x v="3"/>
    <x v="776"/>
  </r>
  <r>
    <x v="51"/>
    <s v="bingo_with_hermes_o"/>
    <x v="823"/>
    <n v="1"/>
    <s v="CVP"/>
    <x v="4"/>
    <x v="2"/>
    <x v="777"/>
  </r>
  <r>
    <x v="51"/>
    <s v="bingo_with_hermes_p"/>
    <x v="824"/>
    <n v="1"/>
    <s v="CVP"/>
    <x v="4"/>
    <x v="3"/>
    <x v="778"/>
  </r>
  <r>
    <x v="51"/>
    <s v="mlop_with_hermes_o"/>
    <x v="825"/>
    <n v="1"/>
    <s v="CVP"/>
    <x v="5"/>
    <x v="2"/>
    <x v="779"/>
  </r>
  <r>
    <x v="51"/>
    <s v="mlop_with_hermes_p"/>
    <x v="826"/>
    <n v="1"/>
    <s v="CVP"/>
    <x v="5"/>
    <x v="3"/>
    <x v="780"/>
  </r>
  <r>
    <x v="52"/>
    <s v="nopref"/>
    <x v="827"/>
    <n v="1"/>
    <s v="CVP"/>
    <x v="0"/>
    <x v="0"/>
    <x v="0"/>
  </r>
  <r>
    <x v="52"/>
    <s v="pythia"/>
    <x v="828"/>
    <n v="1"/>
    <s v="CVP"/>
    <x v="1"/>
    <x v="1"/>
    <x v="781"/>
  </r>
  <r>
    <x v="52"/>
    <s v="sms"/>
    <x v="829"/>
    <n v="1"/>
    <s v="CVP"/>
    <x v="2"/>
    <x v="1"/>
    <x v="782"/>
  </r>
  <r>
    <x v="52"/>
    <s v="spp"/>
    <x v="830"/>
    <n v="1"/>
    <s v="CVP"/>
    <x v="3"/>
    <x v="1"/>
    <x v="783"/>
  </r>
  <r>
    <x v="52"/>
    <s v="bingo"/>
    <x v="831"/>
    <n v="1"/>
    <s v="CVP"/>
    <x v="4"/>
    <x v="1"/>
    <x v="784"/>
  </r>
  <r>
    <x v="52"/>
    <s v="mlop"/>
    <x v="832"/>
    <n v="1"/>
    <s v="CVP"/>
    <x v="5"/>
    <x v="1"/>
    <x v="785"/>
  </r>
  <r>
    <x v="52"/>
    <s v="pythia_with_hermes_o"/>
    <x v="833"/>
    <n v="1"/>
    <s v="CVP"/>
    <x v="1"/>
    <x v="2"/>
    <x v="786"/>
  </r>
  <r>
    <x v="52"/>
    <s v="pythia_with_hermes_p"/>
    <x v="834"/>
    <n v="1"/>
    <s v="CVP"/>
    <x v="1"/>
    <x v="3"/>
    <x v="787"/>
  </r>
  <r>
    <x v="52"/>
    <s v="sms_with_hermes_o"/>
    <x v="835"/>
    <n v="1"/>
    <s v="CVP"/>
    <x v="2"/>
    <x v="2"/>
    <x v="788"/>
  </r>
  <r>
    <x v="52"/>
    <s v="sms_with_hermes_p"/>
    <x v="836"/>
    <n v="1"/>
    <s v="CVP"/>
    <x v="2"/>
    <x v="3"/>
    <x v="789"/>
  </r>
  <r>
    <x v="52"/>
    <s v="spp_with_hermes_o"/>
    <x v="837"/>
    <n v="1"/>
    <s v="CVP"/>
    <x v="3"/>
    <x v="2"/>
    <x v="790"/>
  </r>
  <r>
    <x v="52"/>
    <s v="spp_with_hermes_p"/>
    <x v="838"/>
    <n v="1"/>
    <s v="CVP"/>
    <x v="3"/>
    <x v="3"/>
    <x v="791"/>
  </r>
  <r>
    <x v="52"/>
    <s v="bingo_with_hermes_o"/>
    <x v="839"/>
    <n v="1"/>
    <s v="CVP"/>
    <x v="4"/>
    <x v="2"/>
    <x v="792"/>
  </r>
  <r>
    <x v="52"/>
    <s v="bingo_with_hermes_p"/>
    <x v="840"/>
    <n v="1"/>
    <s v="CVP"/>
    <x v="4"/>
    <x v="3"/>
    <x v="793"/>
  </r>
  <r>
    <x v="52"/>
    <s v="mlop_with_hermes_o"/>
    <x v="841"/>
    <n v="1"/>
    <s v="CVP"/>
    <x v="5"/>
    <x v="2"/>
    <x v="794"/>
  </r>
  <r>
    <x v="52"/>
    <s v="mlop_with_hermes_p"/>
    <x v="842"/>
    <n v="1"/>
    <s v="CVP"/>
    <x v="5"/>
    <x v="3"/>
    <x v="795"/>
  </r>
  <r>
    <x v="53"/>
    <s v="nopref"/>
    <x v="843"/>
    <n v="1"/>
    <s v="CVP"/>
    <x v="0"/>
    <x v="0"/>
    <x v="0"/>
  </r>
  <r>
    <x v="53"/>
    <s v="pythia"/>
    <x v="844"/>
    <n v="1"/>
    <s v="CVP"/>
    <x v="1"/>
    <x v="1"/>
    <x v="796"/>
  </r>
  <r>
    <x v="53"/>
    <s v="sms"/>
    <x v="845"/>
    <n v="1"/>
    <s v="CVP"/>
    <x v="2"/>
    <x v="1"/>
    <x v="797"/>
  </r>
  <r>
    <x v="53"/>
    <s v="spp"/>
    <x v="846"/>
    <n v="1"/>
    <s v="CVP"/>
    <x v="3"/>
    <x v="1"/>
    <x v="798"/>
  </r>
  <r>
    <x v="53"/>
    <s v="bingo"/>
    <x v="847"/>
    <n v="1"/>
    <s v="CVP"/>
    <x v="4"/>
    <x v="1"/>
    <x v="799"/>
  </r>
  <r>
    <x v="53"/>
    <s v="mlop"/>
    <x v="848"/>
    <n v="1"/>
    <s v="CVP"/>
    <x v="5"/>
    <x v="1"/>
    <x v="800"/>
  </r>
  <r>
    <x v="53"/>
    <s v="pythia_with_hermes_o"/>
    <x v="849"/>
    <n v="1"/>
    <s v="CVP"/>
    <x v="1"/>
    <x v="2"/>
    <x v="801"/>
  </r>
  <r>
    <x v="53"/>
    <s v="pythia_with_hermes_p"/>
    <x v="850"/>
    <n v="1"/>
    <s v="CVP"/>
    <x v="1"/>
    <x v="3"/>
    <x v="802"/>
  </r>
  <r>
    <x v="53"/>
    <s v="sms_with_hermes_o"/>
    <x v="851"/>
    <n v="1"/>
    <s v="CVP"/>
    <x v="2"/>
    <x v="2"/>
    <x v="803"/>
  </r>
  <r>
    <x v="53"/>
    <s v="sms_with_hermes_p"/>
    <x v="852"/>
    <n v="1"/>
    <s v="CVP"/>
    <x v="2"/>
    <x v="3"/>
    <x v="804"/>
  </r>
  <r>
    <x v="53"/>
    <s v="spp_with_hermes_o"/>
    <x v="853"/>
    <n v="1"/>
    <s v="CVP"/>
    <x v="3"/>
    <x v="2"/>
    <x v="805"/>
  </r>
  <r>
    <x v="53"/>
    <s v="spp_with_hermes_p"/>
    <x v="854"/>
    <n v="1"/>
    <s v="CVP"/>
    <x v="3"/>
    <x v="3"/>
    <x v="806"/>
  </r>
  <r>
    <x v="53"/>
    <s v="bingo_with_hermes_o"/>
    <x v="855"/>
    <n v="1"/>
    <s v="CVP"/>
    <x v="4"/>
    <x v="2"/>
    <x v="807"/>
  </r>
  <r>
    <x v="53"/>
    <s v="bingo_with_hermes_p"/>
    <x v="856"/>
    <n v="1"/>
    <s v="CVP"/>
    <x v="4"/>
    <x v="3"/>
    <x v="808"/>
  </r>
  <r>
    <x v="53"/>
    <s v="mlop_with_hermes_o"/>
    <x v="857"/>
    <n v="1"/>
    <s v="CVP"/>
    <x v="5"/>
    <x v="2"/>
    <x v="809"/>
  </r>
  <r>
    <x v="53"/>
    <s v="mlop_with_hermes_p"/>
    <x v="858"/>
    <n v="1"/>
    <s v="CVP"/>
    <x v="5"/>
    <x v="3"/>
    <x v="810"/>
  </r>
  <r>
    <x v="54"/>
    <s v="nopref"/>
    <x v="859"/>
    <n v="1"/>
    <s v="CVP"/>
    <x v="0"/>
    <x v="0"/>
    <x v="0"/>
  </r>
  <r>
    <x v="54"/>
    <s v="pythia"/>
    <x v="860"/>
    <n v="1"/>
    <s v="CVP"/>
    <x v="1"/>
    <x v="1"/>
    <x v="811"/>
  </r>
  <r>
    <x v="54"/>
    <s v="sms"/>
    <x v="861"/>
    <n v="1"/>
    <s v="CVP"/>
    <x v="2"/>
    <x v="1"/>
    <x v="812"/>
  </r>
  <r>
    <x v="54"/>
    <s v="spp"/>
    <x v="862"/>
    <n v="1"/>
    <s v="CVP"/>
    <x v="3"/>
    <x v="1"/>
    <x v="813"/>
  </r>
  <r>
    <x v="54"/>
    <s v="bingo"/>
    <x v="863"/>
    <n v="1"/>
    <s v="CVP"/>
    <x v="4"/>
    <x v="1"/>
    <x v="814"/>
  </r>
  <r>
    <x v="54"/>
    <s v="mlop"/>
    <x v="864"/>
    <n v="1"/>
    <s v="CVP"/>
    <x v="5"/>
    <x v="1"/>
    <x v="815"/>
  </r>
  <r>
    <x v="54"/>
    <s v="pythia_with_hermes_o"/>
    <x v="865"/>
    <n v="1"/>
    <s v="CVP"/>
    <x v="1"/>
    <x v="2"/>
    <x v="816"/>
  </r>
  <r>
    <x v="54"/>
    <s v="pythia_with_hermes_p"/>
    <x v="866"/>
    <n v="1"/>
    <s v="CVP"/>
    <x v="1"/>
    <x v="3"/>
    <x v="817"/>
  </r>
  <r>
    <x v="54"/>
    <s v="sms_with_hermes_o"/>
    <x v="867"/>
    <n v="1"/>
    <s v="CVP"/>
    <x v="2"/>
    <x v="2"/>
    <x v="818"/>
  </r>
  <r>
    <x v="54"/>
    <s v="sms_with_hermes_p"/>
    <x v="868"/>
    <n v="1"/>
    <s v="CVP"/>
    <x v="2"/>
    <x v="3"/>
    <x v="819"/>
  </r>
  <r>
    <x v="54"/>
    <s v="spp_with_hermes_o"/>
    <x v="869"/>
    <n v="1"/>
    <s v="CVP"/>
    <x v="3"/>
    <x v="2"/>
    <x v="820"/>
  </r>
  <r>
    <x v="54"/>
    <s v="spp_with_hermes_p"/>
    <x v="870"/>
    <n v="1"/>
    <s v="CVP"/>
    <x v="3"/>
    <x v="3"/>
    <x v="821"/>
  </r>
  <r>
    <x v="54"/>
    <s v="bingo_with_hermes_o"/>
    <x v="871"/>
    <n v="1"/>
    <s v="CVP"/>
    <x v="4"/>
    <x v="2"/>
    <x v="822"/>
  </r>
  <r>
    <x v="54"/>
    <s v="bingo_with_hermes_p"/>
    <x v="872"/>
    <n v="1"/>
    <s v="CVP"/>
    <x v="4"/>
    <x v="3"/>
    <x v="823"/>
  </r>
  <r>
    <x v="54"/>
    <s v="mlop_with_hermes_o"/>
    <x v="873"/>
    <n v="1"/>
    <s v="CVP"/>
    <x v="5"/>
    <x v="2"/>
    <x v="824"/>
  </r>
  <r>
    <x v="54"/>
    <s v="mlop_with_hermes_p"/>
    <x v="249"/>
    <n v="1"/>
    <s v="CVP"/>
    <x v="5"/>
    <x v="3"/>
    <x v="825"/>
  </r>
  <r>
    <x v="55"/>
    <s v="nopref"/>
    <x v="874"/>
    <n v="1"/>
    <s v="CVP"/>
    <x v="0"/>
    <x v="0"/>
    <x v="0"/>
  </r>
  <r>
    <x v="55"/>
    <s v="pythia"/>
    <x v="875"/>
    <n v="1"/>
    <s v="CVP"/>
    <x v="1"/>
    <x v="1"/>
    <x v="826"/>
  </r>
  <r>
    <x v="55"/>
    <s v="sms"/>
    <x v="876"/>
    <n v="1"/>
    <s v="CVP"/>
    <x v="2"/>
    <x v="1"/>
    <x v="827"/>
  </r>
  <r>
    <x v="55"/>
    <s v="spp"/>
    <x v="877"/>
    <n v="1"/>
    <s v="CVP"/>
    <x v="3"/>
    <x v="1"/>
    <x v="828"/>
  </r>
  <r>
    <x v="55"/>
    <s v="bingo"/>
    <x v="878"/>
    <n v="1"/>
    <s v="CVP"/>
    <x v="4"/>
    <x v="1"/>
    <x v="829"/>
  </r>
  <r>
    <x v="55"/>
    <s v="mlop"/>
    <x v="879"/>
    <n v="1"/>
    <s v="CVP"/>
    <x v="5"/>
    <x v="1"/>
    <x v="830"/>
  </r>
  <r>
    <x v="55"/>
    <s v="pythia_with_hermes_o"/>
    <x v="880"/>
    <n v="1"/>
    <s v="CVP"/>
    <x v="1"/>
    <x v="2"/>
    <x v="831"/>
  </r>
  <r>
    <x v="55"/>
    <s v="pythia_with_hermes_p"/>
    <x v="881"/>
    <n v="1"/>
    <s v="CVP"/>
    <x v="1"/>
    <x v="3"/>
    <x v="832"/>
  </r>
  <r>
    <x v="55"/>
    <s v="sms_with_hermes_o"/>
    <x v="882"/>
    <n v="1"/>
    <s v="CVP"/>
    <x v="2"/>
    <x v="2"/>
    <x v="833"/>
  </r>
  <r>
    <x v="55"/>
    <s v="sms_with_hermes_p"/>
    <x v="883"/>
    <n v="1"/>
    <s v="CVP"/>
    <x v="2"/>
    <x v="3"/>
    <x v="834"/>
  </r>
  <r>
    <x v="55"/>
    <s v="spp_with_hermes_o"/>
    <x v="884"/>
    <n v="1"/>
    <s v="CVP"/>
    <x v="3"/>
    <x v="2"/>
    <x v="835"/>
  </r>
  <r>
    <x v="55"/>
    <s v="spp_with_hermes_p"/>
    <x v="885"/>
    <n v="1"/>
    <s v="CVP"/>
    <x v="3"/>
    <x v="3"/>
    <x v="836"/>
  </r>
  <r>
    <x v="55"/>
    <s v="bingo_with_hermes_o"/>
    <x v="886"/>
    <n v="1"/>
    <s v="CVP"/>
    <x v="4"/>
    <x v="2"/>
    <x v="837"/>
  </r>
  <r>
    <x v="55"/>
    <s v="bingo_with_hermes_p"/>
    <x v="887"/>
    <n v="1"/>
    <s v="CVP"/>
    <x v="4"/>
    <x v="3"/>
    <x v="838"/>
  </r>
  <r>
    <x v="55"/>
    <s v="mlop_with_hermes_o"/>
    <x v="888"/>
    <n v="1"/>
    <s v="CVP"/>
    <x v="5"/>
    <x v="2"/>
    <x v="839"/>
  </r>
  <r>
    <x v="55"/>
    <s v="mlop_with_hermes_p"/>
    <x v="889"/>
    <n v="1"/>
    <s v="CVP"/>
    <x v="5"/>
    <x v="3"/>
    <x v="840"/>
  </r>
  <r>
    <x v="56"/>
    <s v="nopref"/>
    <x v="890"/>
    <n v="1"/>
    <s v="CVP"/>
    <x v="0"/>
    <x v="0"/>
    <x v="0"/>
  </r>
  <r>
    <x v="56"/>
    <s v="pythia"/>
    <x v="891"/>
    <n v="1"/>
    <s v="CVP"/>
    <x v="1"/>
    <x v="1"/>
    <x v="841"/>
  </r>
  <r>
    <x v="56"/>
    <s v="sms"/>
    <x v="892"/>
    <n v="1"/>
    <s v="CVP"/>
    <x v="2"/>
    <x v="1"/>
    <x v="842"/>
  </r>
  <r>
    <x v="56"/>
    <s v="spp"/>
    <x v="893"/>
    <n v="1"/>
    <s v="CVP"/>
    <x v="3"/>
    <x v="1"/>
    <x v="843"/>
  </r>
  <r>
    <x v="56"/>
    <s v="bingo"/>
    <x v="894"/>
    <n v="1"/>
    <s v="CVP"/>
    <x v="4"/>
    <x v="1"/>
    <x v="844"/>
  </r>
  <r>
    <x v="56"/>
    <s v="mlop"/>
    <x v="895"/>
    <n v="1"/>
    <s v="CVP"/>
    <x v="5"/>
    <x v="1"/>
    <x v="845"/>
  </r>
  <r>
    <x v="56"/>
    <s v="pythia_with_hermes_o"/>
    <x v="896"/>
    <n v="1"/>
    <s v="CVP"/>
    <x v="1"/>
    <x v="2"/>
    <x v="846"/>
  </r>
  <r>
    <x v="56"/>
    <s v="pythia_with_hermes_p"/>
    <x v="897"/>
    <n v="1"/>
    <s v="CVP"/>
    <x v="1"/>
    <x v="3"/>
    <x v="847"/>
  </r>
  <r>
    <x v="56"/>
    <s v="sms_with_hermes_o"/>
    <x v="898"/>
    <n v="1"/>
    <s v="CVP"/>
    <x v="2"/>
    <x v="2"/>
    <x v="848"/>
  </r>
  <r>
    <x v="56"/>
    <s v="sms_with_hermes_p"/>
    <x v="899"/>
    <n v="1"/>
    <s v="CVP"/>
    <x v="2"/>
    <x v="3"/>
    <x v="849"/>
  </r>
  <r>
    <x v="56"/>
    <s v="spp_with_hermes_o"/>
    <x v="900"/>
    <n v="1"/>
    <s v="CVP"/>
    <x v="3"/>
    <x v="2"/>
    <x v="850"/>
  </r>
  <r>
    <x v="56"/>
    <s v="spp_with_hermes_p"/>
    <x v="901"/>
    <n v="1"/>
    <s v="CVP"/>
    <x v="3"/>
    <x v="3"/>
    <x v="851"/>
  </r>
  <r>
    <x v="56"/>
    <s v="bingo_with_hermes_o"/>
    <x v="902"/>
    <n v="1"/>
    <s v="CVP"/>
    <x v="4"/>
    <x v="2"/>
    <x v="852"/>
  </r>
  <r>
    <x v="56"/>
    <s v="bingo_with_hermes_p"/>
    <x v="903"/>
    <n v="1"/>
    <s v="CVP"/>
    <x v="4"/>
    <x v="3"/>
    <x v="853"/>
  </r>
  <r>
    <x v="56"/>
    <s v="mlop_with_hermes_o"/>
    <x v="904"/>
    <n v="1"/>
    <s v="CVP"/>
    <x v="5"/>
    <x v="2"/>
    <x v="854"/>
  </r>
  <r>
    <x v="56"/>
    <s v="mlop_with_hermes_p"/>
    <x v="905"/>
    <n v="1"/>
    <s v="CVP"/>
    <x v="5"/>
    <x v="3"/>
    <x v="855"/>
  </r>
  <r>
    <x v="57"/>
    <s v="nopref"/>
    <x v="906"/>
    <n v="1"/>
    <s v="CVP"/>
    <x v="0"/>
    <x v="0"/>
    <x v="0"/>
  </r>
  <r>
    <x v="57"/>
    <s v="pythia"/>
    <x v="907"/>
    <n v="1"/>
    <s v="CVP"/>
    <x v="1"/>
    <x v="1"/>
    <x v="856"/>
  </r>
  <r>
    <x v="57"/>
    <s v="sms"/>
    <x v="908"/>
    <n v="1"/>
    <s v="CVP"/>
    <x v="2"/>
    <x v="1"/>
    <x v="857"/>
  </r>
  <r>
    <x v="57"/>
    <s v="spp"/>
    <x v="909"/>
    <n v="1"/>
    <s v="CVP"/>
    <x v="3"/>
    <x v="1"/>
    <x v="858"/>
  </r>
  <r>
    <x v="57"/>
    <s v="bingo"/>
    <x v="910"/>
    <n v="1"/>
    <s v="CVP"/>
    <x v="4"/>
    <x v="1"/>
    <x v="859"/>
  </r>
  <r>
    <x v="57"/>
    <s v="mlop"/>
    <x v="911"/>
    <n v="1"/>
    <s v="CVP"/>
    <x v="5"/>
    <x v="1"/>
    <x v="860"/>
  </r>
  <r>
    <x v="57"/>
    <s v="pythia_with_hermes_o"/>
    <x v="912"/>
    <n v="1"/>
    <s v="CVP"/>
    <x v="1"/>
    <x v="2"/>
    <x v="861"/>
  </r>
  <r>
    <x v="57"/>
    <s v="pythia_with_hermes_p"/>
    <x v="913"/>
    <n v="1"/>
    <s v="CVP"/>
    <x v="1"/>
    <x v="3"/>
    <x v="862"/>
  </r>
  <r>
    <x v="57"/>
    <s v="sms_with_hermes_o"/>
    <x v="914"/>
    <n v="1"/>
    <s v="CVP"/>
    <x v="2"/>
    <x v="2"/>
    <x v="863"/>
  </r>
  <r>
    <x v="57"/>
    <s v="sms_with_hermes_p"/>
    <x v="915"/>
    <n v="1"/>
    <s v="CVP"/>
    <x v="2"/>
    <x v="3"/>
    <x v="864"/>
  </r>
  <r>
    <x v="57"/>
    <s v="spp_with_hermes_o"/>
    <x v="916"/>
    <n v="1"/>
    <s v="CVP"/>
    <x v="3"/>
    <x v="2"/>
    <x v="865"/>
  </r>
  <r>
    <x v="57"/>
    <s v="spp_with_hermes_p"/>
    <x v="917"/>
    <n v="1"/>
    <s v="CVP"/>
    <x v="3"/>
    <x v="3"/>
    <x v="866"/>
  </r>
  <r>
    <x v="57"/>
    <s v="bingo_with_hermes_o"/>
    <x v="918"/>
    <n v="1"/>
    <s v="CVP"/>
    <x v="4"/>
    <x v="2"/>
    <x v="867"/>
  </r>
  <r>
    <x v="57"/>
    <s v="bingo_with_hermes_p"/>
    <x v="919"/>
    <n v="1"/>
    <s v="CVP"/>
    <x v="4"/>
    <x v="3"/>
    <x v="868"/>
  </r>
  <r>
    <x v="57"/>
    <s v="mlop_with_hermes_o"/>
    <x v="920"/>
    <n v="1"/>
    <s v="CVP"/>
    <x v="5"/>
    <x v="2"/>
    <x v="869"/>
  </r>
  <r>
    <x v="57"/>
    <s v="mlop_with_hermes_p"/>
    <x v="921"/>
    <n v="1"/>
    <s v="CVP"/>
    <x v="5"/>
    <x v="3"/>
    <x v="870"/>
  </r>
  <r>
    <x v="58"/>
    <s v="nopref"/>
    <x v="922"/>
    <n v="1"/>
    <s v="CVP"/>
    <x v="0"/>
    <x v="0"/>
    <x v="0"/>
  </r>
  <r>
    <x v="58"/>
    <s v="pythia"/>
    <x v="923"/>
    <n v="1"/>
    <s v="CVP"/>
    <x v="1"/>
    <x v="1"/>
    <x v="871"/>
  </r>
  <r>
    <x v="58"/>
    <s v="sms"/>
    <x v="924"/>
    <n v="1"/>
    <s v="CVP"/>
    <x v="2"/>
    <x v="1"/>
    <x v="872"/>
  </r>
  <r>
    <x v="58"/>
    <s v="spp"/>
    <x v="925"/>
    <n v="1"/>
    <s v="CVP"/>
    <x v="3"/>
    <x v="1"/>
    <x v="873"/>
  </r>
  <r>
    <x v="58"/>
    <s v="bingo"/>
    <x v="926"/>
    <n v="1"/>
    <s v="CVP"/>
    <x v="4"/>
    <x v="1"/>
    <x v="874"/>
  </r>
  <r>
    <x v="58"/>
    <s v="mlop"/>
    <x v="927"/>
    <n v="1"/>
    <s v="CVP"/>
    <x v="5"/>
    <x v="1"/>
    <x v="875"/>
  </r>
  <r>
    <x v="58"/>
    <s v="pythia_with_hermes_o"/>
    <x v="928"/>
    <n v="1"/>
    <s v="CVP"/>
    <x v="1"/>
    <x v="2"/>
    <x v="876"/>
  </r>
  <r>
    <x v="58"/>
    <s v="pythia_with_hermes_p"/>
    <x v="929"/>
    <n v="1"/>
    <s v="CVP"/>
    <x v="1"/>
    <x v="3"/>
    <x v="877"/>
  </r>
  <r>
    <x v="58"/>
    <s v="sms_with_hermes_o"/>
    <x v="930"/>
    <n v="1"/>
    <s v="CVP"/>
    <x v="2"/>
    <x v="2"/>
    <x v="878"/>
  </r>
  <r>
    <x v="58"/>
    <s v="sms_with_hermes_p"/>
    <x v="931"/>
    <n v="1"/>
    <s v="CVP"/>
    <x v="2"/>
    <x v="3"/>
    <x v="879"/>
  </r>
  <r>
    <x v="58"/>
    <s v="spp_with_hermes_o"/>
    <x v="932"/>
    <n v="1"/>
    <s v="CVP"/>
    <x v="3"/>
    <x v="2"/>
    <x v="880"/>
  </r>
  <r>
    <x v="58"/>
    <s v="spp_with_hermes_p"/>
    <x v="933"/>
    <n v="1"/>
    <s v="CVP"/>
    <x v="3"/>
    <x v="3"/>
    <x v="881"/>
  </r>
  <r>
    <x v="58"/>
    <s v="bingo_with_hermes_o"/>
    <x v="934"/>
    <n v="1"/>
    <s v="CVP"/>
    <x v="4"/>
    <x v="2"/>
    <x v="882"/>
  </r>
  <r>
    <x v="58"/>
    <s v="bingo_with_hermes_p"/>
    <x v="935"/>
    <n v="1"/>
    <s v="CVP"/>
    <x v="4"/>
    <x v="3"/>
    <x v="883"/>
  </r>
  <r>
    <x v="58"/>
    <s v="mlop_with_hermes_o"/>
    <x v="936"/>
    <n v="1"/>
    <s v="CVP"/>
    <x v="5"/>
    <x v="2"/>
    <x v="884"/>
  </r>
  <r>
    <x v="58"/>
    <s v="mlop_with_hermes_p"/>
    <x v="937"/>
    <n v="1"/>
    <s v="CVP"/>
    <x v="5"/>
    <x v="3"/>
    <x v="885"/>
  </r>
  <r>
    <x v="59"/>
    <s v="nopref"/>
    <x v="938"/>
    <n v="1"/>
    <s v="CVP"/>
    <x v="0"/>
    <x v="0"/>
    <x v="0"/>
  </r>
  <r>
    <x v="59"/>
    <s v="pythia"/>
    <x v="148"/>
    <n v="1"/>
    <s v="CVP"/>
    <x v="1"/>
    <x v="1"/>
    <x v="886"/>
  </r>
  <r>
    <x v="59"/>
    <s v="sms"/>
    <x v="939"/>
    <n v="1"/>
    <s v="CVP"/>
    <x v="2"/>
    <x v="1"/>
    <x v="887"/>
  </r>
  <r>
    <x v="59"/>
    <s v="spp"/>
    <x v="940"/>
    <n v="1"/>
    <s v="CVP"/>
    <x v="3"/>
    <x v="1"/>
    <x v="888"/>
  </r>
  <r>
    <x v="59"/>
    <s v="bingo"/>
    <x v="941"/>
    <n v="1"/>
    <s v="CVP"/>
    <x v="4"/>
    <x v="1"/>
    <x v="889"/>
  </r>
  <r>
    <x v="59"/>
    <s v="mlop"/>
    <x v="942"/>
    <n v="1"/>
    <s v="CVP"/>
    <x v="5"/>
    <x v="1"/>
    <x v="890"/>
  </r>
  <r>
    <x v="59"/>
    <s v="pythia_with_hermes_o"/>
    <x v="943"/>
    <n v="1"/>
    <s v="CVP"/>
    <x v="1"/>
    <x v="2"/>
    <x v="891"/>
  </r>
  <r>
    <x v="59"/>
    <s v="pythia_with_hermes_p"/>
    <x v="944"/>
    <n v="1"/>
    <s v="CVP"/>
    <x v="1"/>
    <x v="3"/>
    <x v="892"/>
  </r>
  <r>
    <x v="59"/>
    <s v="sms_with_hermes_o"/>
    <x v="945"/>
    <n v="1"/>
    <s v="CVP"/>
    <x v="2"/>
    <x v="2"/>
    <x v="893"/>
  </r>
  <r>
    <x v="59"/>
    <s v="sms_with_hermes_p"/>
    <x v="946"/>
    <n v="1"/>
    <s v="CVP"/>
    <x v="2"/>
    <x v="3"/>
    <x v="894"/>
  </r>
  <r>
    <x v="59"/>
    <s v="spp_with_hermes_o"/>
    <x v="947"/>
    <n v="1"/>
    <s v="CVP"/>
    <x v="3"/>
    <x v="2"/>
    <x v="895"/>
  </r>
  <r>
    <x v="59"/>
    <s v="spp_with_hermes_p"/>
    <x v="948"/>
    <n v="1"/>
    <s v="CVP"/>
    <x v="3"/>
    <x v="3"/>
    <x v="896"/>
  </r>
  <r>
    <x v="59"/>
    <s v="bingo_with_hermes_o"/>
    <x v="949"/>
    <n v="1"/>
    <s v="CVP"/>
    <x v="4"/>
    <x v="2"/>
    <x v="897"/>
  </r>
  <r>
    <x v="59"/>
    <s v="bingo_with_hermes_p"/>
    <x v="950"/>
    <n v="1"/>
    <s v="CVP"/>
    <x v="4"/>
    <x v="3"/>
    <x v="898"/>
  </r>
  <r>
    <x v="59"/>
    <s v="mlop_with_hermes_o"/>
    <x v="951"/>
    <n v="1"/>
    <s v="CVP"/>
    <x v="5"/>
    <x v="2"/>
    <x v="899"/>
  </r>
  <r>
    <x v="59"/>
    <s v="mlop_with_hermes_p"/>
    <x v="952"/>
    <n v="1"/>
    <s v="CVP"/>
    <x v="5"/>
    <x v="3"/>
    <x v="900"/>
  </r>
  <r>
    <x v="60"/>
    <s v="nopref"/>
    <x v="953"/>
    <n v="1"/>
    <s v="CVP"/>
    <x v="0"/>
    <x v="0"/>
    <x v="0"/>
  </r>
  <r>
    <x v="60"/>
    <s v="pythia"/>
    <x v="954"/>
    <n v="1"/>
    <s v="CVP"/>
    <x v="1"/>
    <x v="1"/>
    <x v="901"/>
  </r>
  <r>
    <x v="60"/>
    <s v="sms"/>
    <x v="955"/>
    <n v="1"/>
    <s v="CVP"/>
    <x v="2"/>
    <x v="1"/>
    <x v="902"/>
  </r>
  <r>
    <x v="60"/>
    <s v="spp"/>
    <x v="956"/>
    <n v="1"/>
    <s v="CVP"/>
    <x v="3"/>
    <x v="1"/>
    <x v="903"/>
  </r>
  <r>
    <x v="60"/>
    <s v="bingo"/>
    <x v="957"/>
    <n v="1"/>
    <s v="CVP"/>
    <x v="4"/>
    <x v="1"/>
    <x v="904"/>
  </r>
  <r>
    <x v="60"/>
    <s v="mlop"/>
    <x v="958"/>
    <n v="1"/>
    <s v="CVP"/>
    <x v="5"/>
    <x v="1"/>
    <x v="905"/>
  </r>
  <r>
    <x v="60"/>
    <s v="pythia_with_hermes_o"/>
    <x v="95"/>
    <n v="1"/>
    <s v="CVP"/>
    <x v="1"/>
    <x v="2"/>
    <x v="906"/>
  </r>
  <r>
    <x v="60"/>
    <s v="pythia_with_hermes_p"/>
    <x v="959"/>
    <n v="1"/>
    <s v="CVP"/>
    <x v="1"/>
    <x v="3"/>
    <x v="907"/>
  </r>
  <r>
    <x v="60"/>
    <s v="sms_with_hermes_o"/>
    <x v="960"/>
    <n v="1"/>
    <s v="CVP"/>
    <x v="2"/>
    <x v="2"/>
    <x v="908"/>
  </r>
  <r>
    <x v="60"/>
    <s v="sms_with_hermes_p"/>
    <x v="961"/>
    <n v="1"/>
    <s v="CVP"/>
    <x v="2"/>
    <x v="3"/>
    <x v="909"/>
  </r>
  <r>
    <x v="60"/>
    <s v="spp_with_hermes_o"/>
    <x v="962"/>
    <n v="1"/>
    <s v="CVP"/>
    <x v="3"/>
    <x v="2"/>
    <x v="910"/>
  </r>
  <r>
    <x v="60"/>
    <s v="spp_with_hermes_p"/>
    <x v="963"/>
    <n v="1"/>
    <s v="CVP"/>
    <x v="3"/>
    <x v="3"/>
    <x v="911"/>
  </r>
  <r>
    <x v="60"/>
    <s v="bingo_with_hermes_o"/>
    <x v="964"/>
    <n v="1"/>
    <s v="CVP"/>
    <x v="4"/>
    <x v="2"/>
    <x v="912"/>
  </r>
  <r>
    <x v="60"/>
    <s v="bingo_with_hermes_p"/>
    <x v="965"/>
    <n v="1"/>
    <s v="CVP"/>
    <x v="4"/>
    <x v="3"/>
    <x v="913"/>
  </r>
  <r>
    <x v="60"/>
    <s v="mlop_with_hermes_o"/>
    <x v="966"/>
    <n v="1"/>
    <s v="CVP"/>
    <x v="5"/>
    <x v="2"/>
    <x v="914"/>
  </r>
  <r>
    <x v="60"/>
    <s v="mlop_with_hermes_p"/>
    <x v="967"/>
    <n v="1"/>
    <s v="CVP"/>
    <x v="5"/>
    <x v="3"/>
    <x v="915"/>
  </r>
  <r>
    <x v="61"/>
    <s v="nopref"/>
    <x v="968"/>
    <n v="1"/>
    <s v="CVP"/>
    <x v="0"/>
    <x v="0"/>
    <x v="0"/>
  </r>
  <r>
    <x v="61"/>
    <s v="pythia"/>
    <x v="969"/>
    <n v="1"/>
    <s v="CVP"/>
    <x v="1"/>
    <x v="1"/>
    <x v="916"/>
  </r>
  <r>
    <x v="61"/>
    <s v="sms"/>
    <x v="970"/>
    <n v="1"/>
    <s v="CVP"/>
    <x v="2"/>
    <x v="1"/>
    <x v="917"/>
  </r>
  <r>
    <x v="61"/>
    <s v="spp"/>
    <x v="971"/>
    <n v="1"/>
    <s v="CVP"/>
    <x v="3"/>
    <x v="1"/>
    <x v="918"/>
  </r>
  <r>
    <x v="61"/>
    <s v="bingo"/>
    <x v="972"/>
    <n v="1"/>
    <s v="CVP"/>
    <x v="4"/>
    <x v="1"/>
    <x v="919"/>
  </r>
  <r>
    <x v="61"/>
    <s v="mlop"/>
    <x v="968"/>
    <n v="1"/>
    <s v="CVP"/>
    <x v="5"/>
    <x v="1"/>
    <x v="0"/>
  </r>
  <r>
    <x v="61"/>
    <s v="pythia_with_hermes_o"/>
    <x v="973"/>
    <n v="1"/>
    <s v="CVP"/>
    <x v="1"/>
    <x v="2"/>
    <x v="920"/>
  </r>
  <r>
    <x v="61"/>
    <s v="pythia_with_hermes_p"/>
    <x v="974"/>
    <n v="1"/>
    <s v="CVP"/>
    <x v="1"/>
    <x v="3"/>
    <x v="921"/>
  </r>
  <r>
    <x v="61"/>
    <s v="sms_with_hermes_o"/>
    <x v="975"/>
    <n v="1"/>
    <s v="CVP"/>
    <x v="2"/>
    <x v="2"/>
    <x v="922"/>
  </r>
  <r>
    <x v="61"/>
    <s v="sms_with_hermes_p"/>
    <x v="976"/>
    <n v="1"/>
    <s v="CVP"/>
    <x v="2"/>
    <x v="3"/>
    <x v="923"/>
  </r>
  <r>
    <x v="61"/>
    <s v="spp_with_hermes_o"/>
    <x v="977"/>
    <n v="1"/>
    <s v="CVP"/>
    <x v="3"/>
    <x v="2"/>
    <x v="924"/>
  </r>
  <r>
    <x v="61"/>
    <s v="spp_with_hermes_p"/>
    <x v="978"/>
    <n v="1"/>
    <s v="CVP"/>
    <x v="3"/>
    <x v="3"/>
    <x v="925"/>
  </r>
  <r>
    <x v="61"/>
    <s v="bingo_with_hermes_o"/>
    <x v="979"/>
    <n v="1"/>
    <s v="CVP"/>
    <x v="4"/>
    <x v="2"/>
    <x v="926"/>
  </r>
  <r>
    <x v="61"/>
    <s v="bingo_with_hermes_p"/>
    <x v="522"/>
    <n v="1"/>
    <s v="CVP"/>
    <x v="4"/>
    <x v="3"/>
    <x v="927"/>
  </r>
  <r>
    <x v="61"/>
    <s v="mlop_with_hermes_o"/>
    <x v="980"/>
    <n v="1"/>
    <s v="CVP"/>
    <x v="5"/>
    <x v="2"/>
    <x v="928"/>
  </r>
  <r>
    <x v="61"/>
    <s v="mlop_with_hermes_p"/>
    <x v="981"/>
    <n v="1"/>
    <s v="CVP"/>
    <x v="5"/>
    <x v="3"/>
    <x v="929"/>
  </r>
  <r>
    <x v="62"/>
    <s v="nopref"/>
    <x v="982"/>
    <n v="1"/>
    <s v="CVP"/>
    <x v="0"/>
    <x v="0"/>
    <x v="0"/>
  </r>
  <r>
    <x v="62"/>
    <s v="pythia"/>
    <x v="983"/>
    <n v="1"/>
    <s v="CVP"/>
    <x v="1"/>
    <x v="1"/>
    <x v="930"/>
  </r>
  <r>
    <x v="62"/>
    <s v="sms"/>
    <x v="984"/>
    <n v="1"/>
    <s v="CVP"/>
    <x v="2"/>
    <x v="1"/>
    <x v="931"/>
  </r>
  <r>
    <x v="62"/>
    <s v="spp"/>
    <x v="985"/>
    <n v="1"/>
    <s v="CVP"/>
    <x v="3"/>
    <x v="1"/>
    <x v="932"/>
  </r>
  <r>
    <x v="62"/>
    <s v="bingo"/>
    <x v="986"/>
    <n v="1"/>
    <s v="CVP"/>
    <x v="4"/>
    <x v="1"/>
    <x v="933"/>
  </r>
  <r>
    <x v="62"/>
    <s v="mlop"/>
    <x v="987"/>
    <n v="1"/>
    <s v="CVP"/>
    <x v="5"/>
    <x v="1"/>
    <x v="934"/>
  </r>
  <r>
    <x v="62"/>
    <s v="pythia_with_hermes_o"/>
    <x v="988"/>
    <n v="1"/>
    <s v="CVP"/>
    <x v="1"/>
    <x v="2"/>
    <x v="935"/>
  </r>
  <r>
    <x v="62"/>
    <s v="pythia_with_hermes_p"/>
    <x v="989"/>
    <n v="1"/>
    <s v="CVP"/>
    <x v="1"/>
    <x v="3"/>
    <x v="936"/>
  </r>
  <r>
    <x v="62"/>
    <s v="sms_with_hermes_o"/>
    <x v="990"/>
    <n v="1"/>
    <s v="CVP"/>
    <x v="2"/>
    <x v="2"/>
    <x v="937"/>
  </r>
  <r>
    <x v="62"/>
    <s v="sms_with_hermes_p"/>
    <x v="991"/>
    <n v="1"/>
    <s v="CVP"/>
    <x v="2"/>
    <x v="3"/>
    <x v="938"/>
  </r>
  <r>
    <x v="62"/>
    <s v="spp_with_hermes_o"/>
    <x v="992"/>
    <n v="1"/>
    <s v="CVP"/>
    <x v="3"/>
    <x v="2"/>
    <x v="939"/>
  </r>
  <r>
    <x v="62"/>
    <s v="spp_with_hermes_p"/>
    <x v="993"/>
    <n v="1"/>
    <s v="CVP"/>
    <x v="3"/>
    <x v="3"/>
    <x v="940"/>
  </r>
  <r>
    <x v="62"/>
    <s v="bingo_with_hermes_o"/>
    <x v="994"/>
    <n v="1"/>
    <s v="CVP"/>
    <x v="4"/>
    <x v="2"/>
    <x v="941"/>
  </r>
  <r>
    <x v="62"/>
    <s v="bingo_with_hermes_p"/>
    <x v="995"/>
    <n v="1"/>
    <s v="CVP"/>
    <x v="4"/>
    <x v="3"/>
    <x v="942"/>
  </r>
  <r>
    <x v="62"/>
    <s v="mlop_with_hermes_o"/>
    <x v="996"/>
    <n v="1"/>
    <s v="CVP"/>
    <x v="5"/>
    <x v="2"/>
    <x v="943"/>
  </r>
  <r>
    <x v="62"/>
    <s v="mlop_with_hermes_p"/>
    <x v="997"/>
    <n v="1"/>
    <s v="CVP"/>
    <x v="5"/>
    <x v="3"/>
    <x v="944"/>
  </r>
  <r>
    <x v="63"/>
    <s v="nopref"/>
    <x v="998"/>
    <n v="1"/>
    <s v="CVP"/>
    <x v="0"/>
    <x v="0"/>
    <x v="0"/>
  </r>
  <r>
    <x v="63"/>
    <s v="pythia"/>
    <x v="999"/>
    <n v="1"/>
    <s v="CVP"/>
    <x v="1"/>
    <x v="1"/>
    <x v="945"/>
  </r>
  <r>
    <x v="63"/>
    <s v="sms"/>
    <x v="1000"/>
    <n v="1"/>
    <s v="CVP"/>
    <x v="2"/>
    <x v="1"/>
    <x v="946"/>
  </r>
  <r>
    <x v="63"/>
    <s v="spp"/>
    <x v="1001"/>
    <n v="1"/>
    <s v="CVP"/>
    <x v="3"/>
    <x v="1"/>
    <x v="947"/>
  </r>
  <r>
    <x v="63"/>
    <s v="bingo"/>
    <x v="1002"/>
    <n v="1"/>
    <s v="CVP"/>
    <x v="4"/>
    <x v="1"/>
    <x v="948"/>
  </r>
  <r>
    <x v="63"/>
    <s v="mlop"/>
    <x v="1003"/>
    <n v="1"/>
    <s v="CVP"/>
    <x v="5"/>
    <x v="1"/>
    <x v="949"/>
  </r>
  <r>
    <x v="63"/>
    <s v="pythia_with_hermes_o"/>
    <x v="1004"/>
    <n v="1"/>
    <s v="CVP"/>
    <x v="1"/>
    <x v="2"/>
    <x v="950"/>
  </r>
  <r>
    <x v="63"/>
    <s v="pythia_with_hermes_p"/>
    <x v="1005"/>
    <n v="1"/>
    <s v="CVP"/>
    <x v="1"/>
    <x v="3"/>
    <x v="951"/>
  </r>
  <r>
    <x v="63"/>
    <s v="sms_with_hermes_o"/>
    <x v="1006"/>
    <n v="1"/>
    <s v="CVP"/>
    <x v="2"/>
    <x v="2"/>
    <x v="952"/>
  </r>
  <r>
    <x v="63"/>
    <s v="sms_with_hermes_p"/>
    <x v="1007"/>
    <n v="1"/>
    <s v="CVP"/>
    <x v="2"/>
    <x v="3"/>
    <x v="953"/>
  </r>
  <r>
    <x v="63"/>
    <s v="spp_with_hermes_o"/>
    <x v="1008"/>
    <n v="1"/>
    <s v="CVP"/>
    <x v="3"/>
    <x v="2"/>
    <x v="954"/>
  </r>
  <r>
    <x v="63"/>
    <s v="spp_with_hermes_p"/>
    <x v="1009"/>
    <n v="1"/>
    <s v="CVP"/>
    <x v="3"/>
    <x v="3"/>
    <x v="955"/>
  </r>
  <r>
    <x v="63"/>
    <s v="bingo_with_hermes_o"/>
    <x v="1010"/>
    <n v="1"/>
    <s v="CVP"/>
    <x v="4"/>
    <x v="2"/>
    <x v="956"/>
  </r>
  <r>
    <x v="63"/>
    <s v="bingo_with_hermes_p"/>
    <x v="1011"/>
    <n v="1"/>
    <s v="CVP"/>
    <x v="4"/>
    <x v="3"/>
    <x v="957"/>
  </r>
  <r>
    <x v="63"/>
    <s v="mlop_with_hermes_o"/>
    <x v="1012"/>
    <n v="1"/>
    <s v="CVP"/>
    <x v="5"/>
    <x v="2"/>
    <x v="958"/>
  </r>
  <r>
    <x v="63"/>
    <s v="mlop_with_hermes_p"/>
    <x v="1013"/>
    <n v="1"/>
    <s v="CVP"/>
    <x v="5"/>
    <x v="3"/>
    <x v="959"/>
  </r>
  <r>
    <x v="64"/>
    <s v="nopref"/>
    <x v="1014"/>
    <n v="1"/>
    <s v="CVP"/>
    <x v="0"/>
    <x v="0"/>
    <x v="0"/>
  </r>
  <r>
    <x v="64"/>
    <s v="pythia"/>
    <x v="1015"/>
    <n v="1"/>
    <s v="CVP"/>
    <x v="1"/>
    <x v="1"/>
    <x v="960"/>
  </r>
  <r>
    <x v="64"/>
    <s v="sms"/>
    <x v="1016"/>
    <n v="1"/>
    <s v="CVP"/>
    <x v="2"/>
    <x v="1"/>
    <x v="961"/>
  </r>
  <r>
    <x v="64"/>
    <s v="spp"/>
    <x v="1017"/>
    <n v="1"/>
    <s v="CVP"/>
    <x v="3"/>
    <x v="1"/>
    <x v="962"/>
  </r>
  <r>
    <x v="64"/>
    <s v="bingo"/>
    <x v="1018"/>
    <n v="1"/>
    <s v="CVP"/>
    <x v="4"/>
    <x v="1"/>
    <x v="963"/>
  </r>
  <r>
    <x v="64"/>
    <s v="mlop"/>
    <x v="1019"/>
    <n v="1"/>
    <s v="CVP"/>
    <x v="5"/>
    <x v="1"/>
    <x v="964"/>
  </r>
  <r>
    <x v="64"/>
    <s v="pythia_with_hermes_o"/>
    <x v="1020"/>
    <n v="1"/>
    <s v="CVP"/>
    <x v="1"/>
    <x v="2"/>
    <x v="965"/>
  </r>
  <r>
    <x v="64"/>
    <s v="pythia_with_hermes_p"/>
    <x v="1021"/>
    <n v="1"/>
    <s v="CVP"/>
    <x v="1"/>
    <x v="3"/>
    <x v="966"/>
  </r>
  <r>
    <x v="64"/>
    <s v="sms_with_hermes_o"/>
    <x v="1022"/>
    <n v="1"/>
    <s v="CVP"/>
    <x v="2"/>
    <x v="2"/>
    <x v="967"/>
  </r>
  <r>
    <x v="64"/>
    <s v="sms_with_hermes_p"/>
    <x v="1023"/>
    <n v="1"/>
    <s v="CVP"/>
    <x v="2"/>
    <x v="3"/>
    <x v="968"/>
  </r>
  <r>
    <x v="64"/>
    <s v="spp_with_hermes_o"/>
    <x v="1024"/>
    <n v="1"/>
    <s v="CVP"/>
    <x v="3"/>
    <x v="2"/>
    <x v="969"/>
  </r>
  <r>
    <x v="64"/>
    <s v="spp_with_hermes_p"/>
    <x v="1025"/>
    <n v="1"/>
    <s v="CVP"/>
    <x v="3"/>
    <x v="3"/>
    <x v="970"/>
  </r>
  <r>
    <x v="64"/>
    <s v="bingo_with_hermes_o"/>
    <x v="1026"/>
    <n v="1"/>
    <s v="CVP"/>
    <x v="4"/>
    <x v="2"/>
    <x v="971"/>
  </r>
  <r>
    <x v="64"/>
    <s v="bingo_with_hermes_p"/>
    <x v="1027"/>
    <n v="1"/>
    <s v="CVP"/>
    <x v="4"/>
    <x v="3"/>
    <x v="972"/>
  </r>
  <r>
    <x v="64"/>
    <s v="mlop_with_hermes_o"/>
    <x v="1028"/>
    <n v="1"/>
    <s v="CVP"/>
    <x v="5"/>
    <x v="2"/>
    <x v="973"/>
  </r>
  <r>
    <x v="64"/>
    <s v="mlop_with_hermes_p"/>
    <x v="1029"/>
    <n v="1"/>
    <s v="CVP"/>
    <x v="5"/>
    <x v="3"/>
    <x v="974"/>
  </r>
  <r>
    <x v="65"/>
    <s v="nopref"/>
    <x v="1030"/>
    <n v="1"/>
    <s v="CVP"/>
    <x v="0"/>
    <x v="0"/>
    <x v="0"/>
  </r>
  <r>
    <x v="65"/>
    <s v="pythia"/>
    <x v="1031"/>
    <n v="1"/>
    <s v="CVP"/>
    <x v="1"/>
    <x v="1"/>
    <x v="975"/>
  </r>
  <r>
    <x v="65"/>
    <s v="sms"/>
    <x v="1032"/>
    <n v="1"/>
    <s v="CVP"/>
    <x v="2"/>
    <x v="1"/>
    <x v="976"/>
  </r>
  <r>
    <x v="65"/>
    <s v="spp"/>
    <x v="1033"/>
    <n v="1"/>
    <s v="CVP"/>
    <x v="3"/>
    <x v="1"/>
    <x v="977"/>
  </r>
  <r>
    <x v="65"/>
    <s v="bingo"/>
    <x v="1034"/>
    <n v="1"/>
    <s v="CVP"/>
    <x v="4"/>
    <x v="1"/>
    <x v="978"/>
  </r>
  <r>
    <x v="65"/>
    <s v="mlop"/>
    <x v="1035"/>
    <n v="1"/>
    <s v="CVP"/>
    <x v="5"/>
    <x v="1"/>
    <x v="979"/>
  </r>
  <r>
    <x v="65"/>
    <s v="pythia_with_hermes_o"/>
    <x v="1036"/>
    <n v="1"/>
    <s v="CVP"/>
    <x v="1"/>
    <x v="2"/>
    <x v="980"/>
  </r>
  <r>
    <x v="65"/>
    <s v="pythia_with_hermes_p"/>
    <x v="1037"/>
    <n v="1"/>
    <s v="CVP"/>
    <x v="1"/>
    <x v="3"/>
    <x v="981"/>
  </r>
  <r>
    <x v="65"/>
    <s v="sms_with_hermes_o"/>
    <x v="1038"/>
    <n v="1"/>
    <s v="CVP"/>
    <x v="2"/>
    <x v="2"/>
    <x v="982"/>
  </r>
  <r>
    <x v="65"/>
    <s v="sms_with_hermes_p"/>
    <x v="1039"/>
    <n v="1"/>
    <s v="CVP"/>
    <x v="2"/>
    <x v="3"/>
    <x v="983"/>
  </r>
  <r>
    <x v="65"/>
    <s v="spp_with_hermes_o"/>
    <x v="1040"/>
    <n v="1"/>
    <s v="CVP"/>
    <x v="3"/>
    <x v="2"/>
    <x v="984"/>
  </r>
  <r>
    <x v="65"/>
    <s v="spp_with_hermes_p"/>
    <x v="1041"/>
    <n v="1"/>
    <s v="CVP"/>
    <x v="3"/>
    <x v="3"/>
    <x v="985"/>
  </r>
  <r>
    <x v="65"/>
    <s v="bingo_with_hermes_o"/>
    <x v="1042"/>
    <n v="1"/>
    <s v="CVP"/>
    <x v="4"/>
    <x v="2"/>
    <x v="986"/>
  </r>
  <r>
    <x v="65"/>
    <s v="bingo_with_hermes_p"/>
    <x v="1043"/>
    <n v="1"/>
    <s v="CVP"/>
    <x v="4"/>
    <x v="3"/>
    <x v="987"/>
  </r>
  <r>
    <x v="65"/>
    <s v="mlop_with_hermes_o"/>
    <x v="1044"/>
    <n v="1"/>
    <s v="CVP"/>
    <x v="5"/>
    <x v="2"/>
    <x v="988"/>
  </r>
  <r>
    <x v="65"/>
    <s v="mlop_with_hermes_p"/>
    <x v="1045"/>
    <n v="1"/>
    <s v="CVP"/>
    <x v="5"/>
    <x v="3"/>
    <x v="989"/>
  </r>
  <r>
    <x v="66"/>
    <s v="nopref"/>
    <x v="1046"/>
    <n v="1"/>
    <s v="CVP"/>
    <x v="0"/>
    <x v="0"/>
    <x v="0"/>
  </r>
  <r>
    <x v="66"/>
    <s v="pythia"/>
    <x v="1047"/>
    <n v="1"/>
    <s v="CVP"/>
    <x v="1"/>
    <x v="1"/>
    <x v="990"/>
  </r>
  <r>
    <x v="66"/>
    <s v="sms"/>
    <x v="1048"/>
    <n v="1"/>
    <s v="CVP"/>
    <x v="2"/>
    <x v="1"/>
    <x v="991"/>
  </r>
  <r>
    <x v="66"/>
    <s v="spp"/>
    <x v="1049"/>
    <n v="1"/>
    <s v="CVP"/>
    <x v="3"/>
    <x v="1"/>
    <x v="992"/>
  </r>
  <r>
    <x v="66"/>
    <s v="bingo"/>
    <x v="1050"/>
    <n v="1"/>
    <s v="CVP"/>
    <x v="4"/>
    <x v="1"/>
    <x v="993"/>
  </r>
  <r>
    <x v="66"/>
    <s v="mlop"/>
    <x v="1051"/>
    <n v="1"/>
    <s v="CVP"/>
    <x v="5"/>
    <x v="1"/>
    <x v="994"/>
  </r>
  <r>
    <x v="66"/>
    <s v="pythia_with_hermes_o"/>
    <x v="1052"/>
    <n v="1"/>
    <s v="CVP"/>
    <x v="1"/>
    <x v="2"/>
    <x v="995"/>
  </r>
  <r>
    <x v="66"/>
    <s v="pythia_with_hermes_p"/>
    <x v="1053"/>
    <n v="1"/>
    <s v="CVP"/>
    <x v="1"/>
    <x v="3"/>
    <x v="996"/>
  </r>
  <r>
    <x v="66"/>
    <s v="sms_with_hermes_o"/>
    <x v="1054"/>
    <n v="1"/>
    <s v="CVP"/>
    <x v="2"/>
    <x v="2"/>
    <x v="997"/>
  </r>
  <r>
    <x v="66"/>
    <s v="sms_with_hermes_p"/>
    <x v="1055"/>
    <n v="1"/>
    <s v="CVP"/>
    <x v="2"/>
    <x v="3"/>
    <x v="998"/>
  </r>
  <r>
    <x v="66"/>
    <s v="spp_with_hermes_o"/>
    <x v="1056"/>
    <n v="1"/>
    <s v="CVP"/>
    <x v="3"/>
    <x v="2"/>
    <x v="999"/>
  </r>
  <r>
    <x v="66"/>
    <s v="spp_with_hermes_p"/>
    <x v="1057"/>
    <n v="1"/>
    <s v="CVP"/>
    <x v="3"/>
    <x v="3"/>
    <x v="1000"/>
  </r>
  <r>
    <x v="66"/>
    <s v="bingo_with_hermes_o"/>
    <x v="1058"/>
    <n v="1"/>
    <s v="CVP"/>
    <x v="4"/>
    <x v="2"/>
    <x v="1001"/>
  </r>
  <r>
    <x v="66"/>
    <s v="bingo_with_hermes_p"/>
    <x v="1059"/>
    <n v="1"/>
    <s v="CVP"/>
    <x v="4"/>
    <x v="3"/>
    <x v="1002"/>
  </r>
  <r>
    <x v="66"/>
    <s v="mlop_with_hermes_o"/>
    <x v="1060"/>
    <n v="1"/>
    <s v="CVP"/>
    <x v="5"/>
    <x v="2"/>
    <x v="1003"/>
  </r>
  <r>
    <x v="66"/>
    <s v="mlop_with_hermes_p"/>
    <x v="1061"/>
    <n v="1"/>
    <s v="CVP"/>
    <x v="5"/>
    <x v="3"/>
    <x v="1004"/>
  </r>
  <r>
    <x v="67"/>
    <s v="nopref"/>
    <x v="1062"/>
    <n v="1"/>
    <s v="CVP"/>
    <x v="0"/>
    <x v="0"/>
    <x v="0"/>
  </r>
  <r>
    <x v="67"/>
    <s v="pythia"/>
    <x v="1063"/>
    <n v="1"/>
    <s v="CVP"/>
    <x v="1"/>
    <x v="1"/>
    <x v="1005"/>
  </r>
  <r>
    <x v="67"/>
    <s v="sms"/>
    <x v="1064"/>
    <n v="1"/>
    <s v="CVP"/>
    <x v="2"/>
    <x v="1"/>
    <x v="1006"/>
  </r>
  <r>
    <x v="67"/>
    <s v="spp"/>
    <x v="1065"/>
    <n v="1"/>
    <s v="CVP"/>
    <x v="3"/>
    <x v="1"/>
    <x v="1007"/>
  </r>
  <r>
    <x v="67"/>
    <s v="bingo"/>
    <x v="1066"/>
    <n v="1"/>
    <s v="CVP"/>
    <x v="4"/>
    <x v="1"/>
    <x v="1008"/>
  </r>
  <r>
    <x v="67"/>
    <s v="mlop"/>
    <x v="1067"/>
    <n v="1"/>
    <s v="CVP"/>
    <x v="5"/>
    <x v="1"/>
    <x v="1009"/>
  </r>
  <r>
    <x v="67"/>
    <s v="pythia_with_hermes_o"/>
    <x v="1068"/>
    <n v="1"/>
    <s v="CVP"/>
    <x v="1"/>
    <x v="2"/>
    <x v="1010"/>
  </r>
  <r>
    <x v="67"/>
    <s v="pythia_with_hermes_p"/>
    <x v="1069"/>
    <n v="1"/>
    <s v="CVP"/>
    <x v="1"/>
    <x v="3"/>
    <x v="1011"/>
  </r>
  <r>
    <x v="67"/>
    <s v="sms_with_hermes_o"/>
    <x v="1070"/>
    <n v="1"/>
    <s v="CVP"/>
    <x v="2"/>
    <x v="2"/>
    <x v="1012"/>
  </r>
  <r>
    <x v="67"/>
    <s v="sms_with_hermes_p"/>
    <x v="1071"/>
    <n v="1"/>
    <s v="CVP"/>
    <x v="2"/>
    <x v="3"/>
    <x v="1013"/>
  </r>
  <r>
    <x v="67"/>
    <s v="spp_with_hermes_o"/>
    <x v="1072"/>
    <n v="1"/>
    <s v="CVP"/>
    <x v="3"/>
    <x v="2"/>
    <x v="1014"/>
  </r>
  <r>
    <x v="67"/>
    <s v="spp_with_hermes_p"/>
    <x v="1073"/>
    <n v="1"/>
    <s v="CVP"/>
    <x v="3"/>
    <x v="3"/>
    <x v="1015"/>
  </r>
  <r>
    <x v="67"/>
    <s v="bingo_with_hermes_o"/>
    <x v="1074"/>
    <n v="1"/>
    <s v="CVP"/>
    <x v="4"/>
    <x v="2"/>
    <x v="1016"/>
  </r>
  <r>
    <x v="67"/>
    <s v="bingo_with_hermes_p"/>
    <x v="1075"/>
    <n v="1"/>
    <s v="CVP"/>
    <x v="4"/>
    <x v="3"/>
    <x v="1017"/>
  </r>
  <r>
    <x v="67"/>
    <s v="mlop_with_hermes_o"/>
    <x v="1076"/>
    <n v="1"/>
    <s v="CVP"/>
    <x v="5"/>
    <x v="2"/>
    <x v="1018"/>
  </r>
  <r>
    <x v="67"/>
    <s v="mlop_with_hermes_p"/>
    <x v="1077"/>
    <n v="1"/>
    <s v="CVP"/>
    <x v="5"/>
    <x v="3"/>
    <x v="1019"/>
  </r>
  <r>
    <x v="68"/>
    <s v="nopref"/>
    <x v="1078"/>
    <n v="1"/>
    <s v="CVP"/>
    <x v="0"/>
    <x v="0"/>
    <x v="0"/>
  </r>
  <r>
    <x v="68"/>
    <s v="pythia"/>
    <x v="1079"/>
    <n v="1"/>
    <s v="CVP"/>
    <x v="1"/>
    <x v="1"/>
    <x v="1020"/>
  </r>
  <r>
    <x v="68"/>
    <s v="sms"/>
    <x v="1080"/>
    <n v="1"/>
    <s v="CVP"/>
    <x v="2"/>
    <x v="1"/>
    <x v="1021"/>
  </r>
  <r>
    <x v="68"/>
    <s v="spp"/>
    <x v="1081"/>
    <n v="1"/>
    <s v="CVP"/>
    <x v="3"/>
    <x v="1"/>
    <x v="1022"/>
  </r>
  <r>
    <x v="68"/>
    <s v="bingo"/>
    <x v="1082"/>
    <n v="1"/>
    <s v="CVP"/>
    <x v="4"/>
    <x v="1"/>
    <x v="1023"/>
  </r>
  <r>
    <x v="68"/>
    <s v="mlop"/>
    <x v="1083"/>
    <n v="1"/>
    <s v="CVP"/>
    <x v="5"/>
    <x v="1"/>
    <x v="1024"/>
  </r>
  <r>
    <x v="68"/>
    <s v="pythia_with_hermes_o"/>
    <x v="1084"/>
    <n v="1"/>
    <s v="CVP"/>
    <x v="1"/>
    <x v="2"/>
    <x v="1025"/>
  </r>
  <r>
    <x v="68"/>
    <s v="pythia_with_hermes_p"/>
    <x v="1085"/>
    <n v="1"/>
    <s v="CVP"/>
    <x v="1"/>
    <x v="3"/>
    <x v="1026"/>
  </r>
  <r>
    <x v="68"/>
    <s v="sms_with_hermes_o"/>
    <x v="1086"/>
    <n v="1"/>
    <s v="CVP"/>
    <x v="2"/>
    <x v="2"/>
    <x v="1027"/>
  </r>
  <r>
    <x v="68"/>
    <s v="sms_with_hermes_p"/>
    <x v="1087"/>
    <n v="1"/>
    <s v="CVP"/>
    <x v="2"/>
    <x v="3"/>
    <x v="1028"/>
  </r>
  <r>
    <x v="68"/>
    <s v="spp_with_hermes_o"/>
    <x v="1088"/>
    <n v="1"/>
    <s v="CVP"/>
    <x v="3"/>
    <x v="2"/>
    <x v="1029"/>
  </r>
  <r>
    <x v="68"/>
    <s v="spp_with_hermes_p"/>
    <x v="1089"/>
    <n v="1"/>
    <s v="CVP"/>
    <x v="3"/>
    <x v="3"/>
    <x v="1030"/>
  </r>
  <r>
    <x v="68"/>
    <s v="bingo_with_hermes_o"/>
    <x v="1090"/>
    <n v="1"/>
    <s v="CVP"/>
    <x v="4"/>
    <x v="2"/>
    <x v="1031"/>
  </r>
  <r>
    <x v="68"/>
    <s v="bingo_with_hermes_p"/>
    <x v="1091"/>
    <n v="1"/>
    <s v="CVP"/>
    <x v="4"/>
    <x v="3"/>
    <x v="1032"/>
  </r>
  <r>
    <x v="68"/>
    <s v="mlop_with_hermes_o"/>
    <x v="1092"/>
    <n v="1"/>
    <s v="CVP"/>
    <x v="5"/>
    <x v="2"/>
    <x v="1033"/>
  </r>
  <r>
    <x v="68"/>
    <s v="mlop_with_hermes_p"/>
    <x v="1093"/>
    <n v="1"/>
    <s v="CVP"/>
    <x v="5"/>
    <x v="3"/>
    <x v="1034"/>
  </r>
  <r>
    <x v="69"/>
    <s v="nopref"/>
    <x v="1094"/>
    <n v="1"/>
    <s v="CVP"/>
    <x v="0"/>
    <x v="0"/>
    <x v="0"/>
  </r>
  <r>
    <x v="69"/>
    <s v="pythia"/>
    <x v="1095"/>
    <n v="1"/>
    <s v="CVP"/>
    <x v="1"/>
    <x v="1"/>
    <x v="1035"/>
  </r>
  <r>
    <x v="69"/>
    <s v="sms"/>
    <x v="1096"/>
    <n v="1"/>
    <s v="CVP"/>
    <x v="2"/>
    <x v="1"/>
    <x v="1036"/>
  </r>
  <r>
    <x v="69"/>
    <s v="spp"/>
    <x v="1097"/>
    <n v="1"/>
    <s v="CVP"/>
    <x v="3"/>
    <x v="1"/>
    <x v="1037"/>
  </r>
  <r>
    <x v="69"/>
    <s v="bingo"/>
    <x v="1098"/>
    <n v="1"/>
    <s v="CVP"/>
    <x v="4"/>
    <x v="1"/>
    <x v="1038"/>
  </r>
  <r>
    <x v="69"/>
    <s v="mlop"/>
    <x v="1099"/>
    <n v="1"/>
    <s v="CVP"/>
    <x v="5"/>
    <x v="1"/>
    <x v="1039"/>
  </r>
  <r>
    <x v="69"/>
    <s v="pythia_with_hermes_o"/>
    <x v="1100"/>
    <n v="1"/>
    <s v="CVP"/>
    <x v="1"/>
    <x v="2"/>
    <x v="1040"/>
  </r>
  <r>
    <x v="69"/>
    <s v="pythia_with_hermes_p"/>
    <x v="1101"/>
    <n v="1"/>
    <s v="CVP"/>
    <x v="1"/>
    <x v="3"/>
    <x v="1041"/>
  </r>
  <r>
    <x v="69"/>
    <s v="sms_with_hermes_o"/>
    <x v="1102"/>
    <n v="1"/>
    <s v="CVP"/>
    <x v="2"/>
    <x v="2"/>
    <x v="1042"/>
  </r>
  <r>
    <x v="69"/>
    <s v="sms_with_hermes_p"/>
    <x v="1103"/>
    <n v="1"/>
    <s v="CVP"/>
    <x v="2"/>
    <x v="3"/>
    <x v="1043"/>
  </r>
  <r>
    <x v="69"/>
    <s v="spp_with_hermes_o"/>
    <x v="1104"/>
    <n v="1"/>
    <s v="CVP"/>
    <x v="3"/>
    <x v="2"/>
    <x v="1044"/>
  </r>
  <r>
    <x v="69"/>
    <s v="spp_with_hermes_p"/>
    <x v="1105"/>
    <n v="1"/>
    <s v="CVP"/>
    <x v="3"/>
    <x v="3"/>
    <x v="1045"/>
  </r>
  <r>
    <x v="69"/>
    <s v="bingo_with_hermes_o"/>
    <x v="1106"/>
    <n v="1"/>
    <s v="CVP"/>
    <x v="4"/>
    <x v="2"/>
    <x v="1046"/>
  </r>
  <r>
    <x v="69"/>
    <s v="bingo_with_hermes_p"/>
    <x v="1107"/>
    <n v="1"/>
    <s v="CVP"/>
    <x v="4"/>
    <x v="3"/>
    <x v="1047"/>
  </r>
  <r>
    <x v="69"/>
    <s v="mlop_with_hermes_o"/>
    <x v="1108"/>
    <n v="1"/>
    <s v="CVP"/>
    <x v="5"/>
    <x v="2"/>
    <x v="1048"/>
  </r>
  <r>
    <x v="69"/>
    <s v="mlop_with_hermes_p"/>
    <x v="1109"/>
    <n v="1"/>
    <s v="CVP"/>
    <x v="5"/>
    <x v="3"/>
    <x v="1049"/>
  </r>
  <r>
    <x v="70"/>
    <s v="nopref"/>
    <x v="1110"/>
    <n v="1"/>
    <s v="CVP"/>
    <x v="0"/>
    <x v="0"/>
    <x v="0"/>
  </r>
  <r>
    <x v="70"/>
    <s v="pythia"/>
    <x v="1111"/>
    <n v="1"/>
    <s v="CVP"/>
    <x v="1"/>
    <x v="1"/>
    <x v="1050"/>
  </r>
  <r>
    <x v="70"/>
    <s v="sms"/>
    <x v="1112"/>
    <n v="1"/>
    <s v="CVP"/>
    <x v="2"/>
    <x v="1"/>
    <x v="1051"/>
  </r>
  <r>
    <x v="70"/>
    <s v="spp"/>
    <x v="1113"/>
    <n v="1"/>
    <s v="CVP"/>
    <x v="3"/>
    <x v="1"/>
    <x v="1052"/>
  </r>
  <r>
    <x v="70"/>
    <s v="bingo"/>
    <x v="1114"/>
    <n v="1"/>
    <s v="CVP"/>
    <x v="4"/>
    <x v="1"/>
    <x v="1053"/>
  </r>
  <r>
    <x v="70"/>
    <s v="mlop"/>
    <x v="1115"/>
    <n v="1"/>
    <s v="CVP"/>
    <x v="5"/>
    <x v="1"/>
    <x v="1054"/>
  </r>
  <r>
    <x v="70"/>
    <s v="pythia_with_hermes_o"/>
    <x v="1116"/>
    <n v="1"/>
    <s v="CVP"/>
    <x v="1"/>
    <x v="2"/>
    <x v="1055"/>
  </r>
  <r>
    <x v="70"/>
    <s v="pythia_with_hermes_p"/>
    <x v="1117"/>
    <n v="1"/>
    <s v="CVP"/>
    <x v="1"/>
    <x v="3"/>
    <x v="1056"/>
  </r>
  <r>
    <x v="70"/>
    <s v="sms_with_hermes_o"/>
    <x v="1118"/>
    <n v="1"/>
    <s v="CVP"/>
    <x v="2"/>
    <x v="2"/>
    <x v="1057"/>
  </r>
  <r>
    <x v="70"/>
    <s v="sms_with_hermes_p"/>
    <x v="1119"/>
    <n v="1"/>
    <s v="CVP"/>
    <x v="2"/>
    <x v="3"/>
    <x v="1058"/>
  </r>
  <r>
    <x v="70"/>
    <s v="spp_with_hermes_o"/>
    <x v="1120"/>
    <n v="1"/>
    <s v="CVP"/>
    <x v="3"/>
    <x v="2"/>
    <x v="1059"/>
  </r>
  <r>
    <x v="70"/>
    <s v="spp_with_hermes_p"/>
    <x v="1121"/>
    <n v="1"/>
    <s v="CVP"/>
    <x v="3"/>
    <x v="3"/>
    <x v="1060"/>
  </r>
  <r>
    <x v="70"/>
    <s v="bingo_with_hermes_o"/>
    <x v="1122"/>
    <n v="1"/>
    <s v="CVP"/>
    <x v="4"/>
    <x v="2"/>
    <x v="1061"/>
  </r>
  <r>
    <x v="70"/>
    <s v="bingo_with_hermes_p"/>
    <x v="1123"/>
    <n v="1"/>
    <s v="CVP"/>
    <x v="4"/>
    <x v="3"/>
    <x v="1062"/>
  </r>
  <r>
    <x v="70"/>
    <s v="mlop_with_hermes_o"/>
    <x v="1118"/>
    <n v="1"/>
    <s v="CVP"/>
    <x v="5"/>
    <x v="2"/>
    <x v="1057"/>
  </r>
  <r>
    <x v="70"/>
    <s v="mlop_with_hermes_p"/>
    <x v="1124"/>
    <n v="1"/>
    <s v="CVP"/>
    <x v="5"/>
    <x v="3"/>
    <x v="1063"/>
  </r>
  <r>
    <x v="71"/>
    <s v="nopref"/>
    <x v="1125"/>
    <n v="1"/>
    <s v="CVP"/>
    <x v="0"/>
    <x v="0"/>
    <x v="0"/>
  </r>
  <r>
    <x v="71"/>
    <s v="pythia"/>
    <x v="1126"/>
    <n v="1"/>
    <s v="CVP"/>
    <x v="1"/>
    <x v="1"/>
    <x v="1064"/>
  </r>
  <r>
    <x v="71"/>
    <s v="sms"/>
    <x v="1127"/>
    <n v="1"/>
    <s v="CVP"/>
    <x v="2"/>
    <x v="1"/>
    <x v="1065"/>
  </r>
  <r>
    <x v="71"/>
    <s v="spp"/>
    <x v="1128"/>
    <n v="1"/>
    <s v="CVP"/>
    <x v="3"/>
    <x v="1"/>
    <x v="1066"/>
  </r>
  <r>
    <x v="71"/>
    <s v="bingo"/>
    <x v="1129"/>
    <n v="1"/>
    <s v="CVP"/>
    <x v="4"/>
    <x v="1"/>
    <x v="1067"/>
  </r>
  <r>
    <x v="71"/>
    <s v="mlop"/>
    <x v="1130"/>
    <n v="1"/>
    <s v="CVP"/>
    <x v="5"/>
    <x v="1"/>
    <x v="1068"/>
  </r>
  <r>
    <x v="71"/>
    <s v="pythia_with_hermes_o"/>
    <x v="1131"/>
    <n v="1"/>
    <s v="CVP"/>
    <x v="1"/>
    <x v="2"/>
    <x v="1069"/>
  </r>
  <r>
    <x v="71"/>
    <s v="pythia_with_hermes_p"/>
    <x v="1132"/>
    <n v="1"/>
    <s v="CVP"/>
    <x v="1"/>
    <x v="3"/>
    <x v="1070"/>
  </r>
  <r>
    <x v="71"/>
    <s v="sms_with_hermes_o"/>
    <x v="676"/>
    <n v="1"/>
    <s v="CVP"/>
    <x v="2"/>
    <x v="2"/>
    <x v="1071"/>
  </r>
  <r>
    <x v="71"/>
    <s v="sms_with_hermes_p"/>
    <x v="1133"/>
    <n v="1"/>
    <s v="CVP"/>
    <x v="2"/>
    <x v="3"/>
    <x v="1072"/>
  </r>
  <r>
    <x v="71"/>
    <s v="spp_with_hermes_o"/>
    <x v="1134"/>
    <n v="1"/>
    <s v="CVP"/>
    <x v="3"/>
    <x v="2"/>
    <x v="1073"/>
  </r>
  <r>
    <x v="71"/>
    <s v="spp_with_hermes_p"/>
    <x v="1135"/>
    <n v="1"/>
    <s v="CVP"/>
    <x v="3"/>
    <x v="3"/>
    <x v="1074"/>
  </r>
  <r>
    <x v="71"/>
    <s v="bingo_with_hermes_o"/>
    <x v="1136"/>
    <n v="1"/>
    <s v="CVP"/>
    <x v="4"/>
    <x v="2"/>
    <x v="1075"/>
  </r>
  <r>
    <x v="71"/>
    <s v="bingo_with_hermes_p"/>
    <x v="1137"/>
    <n v="1"/>
    <s v="CVP"/>
    <x v="4"/>
    <x v="3"/>
    <x v="1076"/>
  </r>
  <r>
    <x v="71"/>
    <s v="mlop_with_hermes_o"/>
    <x v="1138"/>
    <n v="1"/>
    <s v="CVP"/>
    <x v="5"/>
    <x v="2"/>
    <x v="1077"/>
  </r>
  <r>
    <x v="71"/>
    <s v="mlop_with_hermes_p"/>
    <x v="1139"/>
    <n v="1"/>
    <s v="CVP"/>
    <x v="5"/>
    <x v="3"/>
    <x v="1078"/>
  </r>
  <r>
    <x v="72"/>
    <s v="nopref"/>
    <x v="1140"/>
    <n v="1"/>
    <s v="CVP"/>
    <x v="0"/>
    <x v="0"/>
    <x v="0"/>
  </r>
  <r>
    <x v="72"/>
    <s v="pythia"/>
    <x v="1141"/>
    <n v="1"/>
    <s v="CVP"/>
    <x v="1"/>
    <x v="1"/>
    <x v="1079"/>
  </r>
  <r>
    <x v="72"/>
    <s v="sms"/>
    <x v="1142"/>
    <n v="1"/>
    <s v="CVP"/>
    <x v="2"/>
    <x v="1"/>
    <x v="1080"/>
  </r>
  <r>
    <x v="72"/>
    <s v="spp"/>
    <x v="1143"/>
    <n v="1"/>
    <s v="CVP"/>
    <x v="3"/>
    <x v="1"/>
    <x v="1081"/>
  </r>
  <r>
    <x v="72"/>
    <s v="bingo"/>
    <x v="1144"/>
    <n v="1"/>
    <s v="CVP"/>
    <x v="4"/>
    <x v="1"/>
    <x v="1082"/>
  </r>
  <r>
    <x v="72"/>
    <s v="mlop"/>
    <x v="1145"/>
    <n v="1"/>
    <s v="CVP"/>
    <x v="5"/>
    <x v="1"/>
    <x v="1083"/>
  </r>
  <r>
    <x v="72"/>
    <s v="pythia_with_hermes_o"/>
    <x v="1146"/>
    <n v="1"/>
    <s v="CVP"/>
    <x v="1"/>
    <x v="2"/>
    <x v="1084"/>
  </r>
  <r>
    <x v="72"/>
    <s v="pythia_with_hermes_p"/>
    <x v="1147"/>
    <n v="1"/>
    <s v="CVP"/>
    <x v="1"/>
    <x v="3"/>
    <x v="1085"/>
  </r>
  <r>
    <x v="72"/>
    <s v="sms_with_hermes_o"/>
    <x v="1148"/>
    <n v="1"/>
    <s v="CVP"/>
    <x v="2"/>
    <x v="2"/>
    <x v="1086"/>
  </r>
  <r>
    <x v="72"/>
    <s v="sms_with_hermes_p"/>
    <x v="1149"/>
    <n v="1"/>
    <s v="CVP"/>
    <x v="2"/>
    <x v="3"/>
    <x v="1087"/>
  </r>
  <r>
    <x v="72"/>
    <s v="spp_with_hermes_o"/>
    <x v="1150"/>
    <n v="1"/>
    <s v="CVP"/>
    <x v="3"/>
    <x v="2"/>
    <x v="1088"/>
  </r>
  <r>
    <x v="72"/>
    <s v="spp_with_hermes_p"/>
    <x v="1151"/>
    <n v="1"/>
    <s v="CVP"/>
    <x v="3"/>
    <x v="3"/>
    <x v="1089"/>
  </r>
  <r>
    <x v="72"/>
    <s v="bingo_with_hermes_o"/>
    <x v="1152"/>
    <n v="1"/>
    <s v="CVP"/>
    <x v="4"/>
    <x v="2"/>
    <x v="1090"/>
  </r>
  <r>
    <x v="72"/>
    <s v="bingo_with_hermes_p"/>
    <x v="1153"/>
    <n v="1"/>
    <s v="CVP"/>
    <x v="4"/>
    <x v="3"/>
    <x v="1091"/>
  </r>
  <r>
    <x v="72"/>
    <s v="mlop_with_hermes_o"/>
    <x v="1154"/>
    <n v="1"/>
    <s v="CVP"/>
    <x v="5"/>
    <x v="2"/>
    <x v="1092"/>
  </r>
  <r>
    <x v="72"/>
    <s v="mlop_with_hermes_p"/>
    <x v="1155"/>
    <n v="1"/>
    <s v="CVP"/>
    <x v="5"/>
    <x v="3"/>
    <x v="1093"/>
  </r>
  <r>
    <x v="73"/>
    <s v="nopref"/>
    <x v="1156"/>
    <n v="1"/>
    <s v="CVP"/>
    <x v="0"/>
    <x v="0"/>
    <x v="0"/>
  </r>
  <r>
    <x v="73"/>
    <s v="pythia"/>
    <x v="1157"/>
    <n v="1"/>
    <s v="CVP"/>
    <x v="1"/>
    <x v="1"/>
    <x v="1094"/>
  </r>
  <r>
    <x v="73"/>
    <s v="sms"/>
    <x v="1158"/>
    <n v="1"/>
    <s v="CVP"/>
    <x v="2"/>
    <x v="1"/>
    <x v="1095"/>
  </r>
  <r>
    <x v="73"/>
    <s v="spp"/>
    <x v="1159"/>
    <n v="1"/>
    <s v="CVP"/>
    <x v="3"/>
    <x v="1"/>
    <x v="1096"/>
  </r>
  <r>
    <x v="73"/>
    <s v="bingo"/>
    <x v="1160"/>
    <n v="1"/>
    <s v="CVP"/>
    <x v="4"/>
    <x v="1"/>
    <x v="1097"/>
  </r>
  <r>
    <x v="73"/>
    <s v="mlop"/>
    <x v="1161"/>
    <n v="1"/>
    <s v="CVP"/>
    <x v="5"/>
    <x v="1"/>
    <x v="1098"/>
  </r>
  <r>
    <x v="73"/>
    <s v="pythia_with_hermes_o"/>
    <x v="1162"/>
    <n v="1"/>
    <s v="CVP"/>
    <x v="1"/>
    <x v="2"/>
    <x v="1099"/>
  </r>
  <r>
    <x v="73"/>
    <s v="pythia_with_hermes_p"/>
    <x v="1163"/>
    <n v="1"/>
    <s v="CVP"/>
    <x v="1"/>
    <x v="3"/>
    <x v="1100"/>
  </r>
  <r>
    <x v="73"/>
    <s v="sms_with_hermes_o"/>
    <x v="1164"/>
    <n v="1"/>
    <s v="CVP"/>
    <x v="2"/>
    <x v="2"/>
    <x v="1101"/>
  </r>
  <r>
    <x v="73"/>
    <s v="sms_with_hermes_p"/>
    <x v="1165"/>
    <n v="1"/>
    <s v="CVP"/>
    <x v="2"/>
    <x v="3"/>
    <x v="1102"/>
  </r>
  <r>
    <x v="73"/>
    <s v="spp_with_hermes_o"/>
    <x v="1166"/>
    <n v="1"/>
    <s v="CVP"/>
    <x v="3"/>
    <x v="2"/>
    <x v="1103"/>
  </r>
  <r>
    <x v="73"/>
    <s v="spp_with_hermes_p"/>
    <x v="1167"/>
    <n v="1"/>
    <s v="CVP"/>
    <x v="3"/>
    <x v="3"/>
    <x v="1104"/>
  </r>
  <r>
    <x v="73"/>
    <s v="bingo_with_hermes_o"/>
    <x v="1168"/>
    <n v="1"/>
    <s v="CVP"/>
    <x v="4"/>
    <x v="2"/>
    <x v="1105"/>
  </r>
  <r>
    <x v="73"/>
    <s v="bingo_with_hermes_p"/>
    <x v="1169"/>
    <n v="1"/>
    <s v="CVP"/>
    <x v="4"/>
    <x v="3"/>
    <x v="1106"/>
  </r>
  <r>
    <x v="73"/>
    <s v="mlop_with_hermes_o"/>
    <x v="1170"/>
    <n v="1"/>
    <s v="CVP"/>
    <x v="5"/>
    <x v="2"/>
    <x v="1107"/>
  </r>
  <r>
    <x v="73"/>
    <s v="mlop_with_hermes_p"/>
    <x v="1171"/>
    <n v="1"/>
    <s v="CVP"/>
    <x v="5"/>
    <x v="3"/>
    <x v="1108"/>
  </r>
  <r>
    <x v="74"/>
    <s v="nopref"/>
    <x v="1172"/>
    <n v="1"/>
    <s v="CVP"/>
    <x v="0"/>
    <x v="0"/>
    <x v="0"/>
  </r>
  <r>
    <x v="74"/>
    <s v="pythia"/>
    <x v="1173"/>
    <n v="1"/>
    <s v="CVP"/>
    <x v="1"/>
    <x v="1"/>
    <x v="1109"/>
  </r>
  <r>
    <x v="74"/>
    <s v="sms"/>
    <x v="1174"/>
    <n v="1"/>
    <s v="CVP"/>
    <x v="2"/>
    <x v="1"/>
    <x v="1110"/>
  </r>
  <r>
    <x v="74"/>
    <s v="spp"/>
    <x v="1175"/>
    <n v="1"/>
    <s v="CVP"/>
    <x v="3"/>
    <x v="1"/>
    <x v="1111"/>
  </r>
  <r>
    <x v="74"/>
    <s v="bingo"/>
    <x v="1176"/>
    <n v="1"/>
    <s v="CVP"/>
    <x v="4"/>
    <x v="1"/>
    <x v="1112"/>
  </r>
  <r>
    <x v="74"/>
    <s v="mlop"/>
    <x v="1177"/>
    <n v="1"/>
    <s v="CVP"/>
    <x v="5"/>
    <x v="1"/>
    <x v="1113"/>
  </r>
  <r>
    <x v="74"/>
    <s v="pythia_with_hermes_o"/>
    <x v="1178"/>
    <n v="1"/>
    <s v="CVP"/>
    <x v="1"/>
    <x v="2"/>
    <x v="1114"/>
  </r>
  <r>
    <x v="74"/>
    <s v="pythia_with_hermes_p"/>
    <x v="1179"/>
    <n v="1"/>
    <s v="CVP"/>
    <x v="1"/>
    <x v="3"/>
    <x v="1115"/>
  </r>
  <r>
    <x v="74"/>
    <s v="sms_with_hermes_o"/>
    <x v="1180"/>
    <n v="1"/>
    <s v="CVP"/>
    <x v="2"/>
    <x v="2"/>
    <x v="1116"/>
  </r>
  <r>
    <x v="74"/>
    <s v="sms_with_hermes_p"/>
    <x v="1181"/>
    <n v="1"/>
    <s v="CVP"/>
    <x v="2"/>
    <x v="3"/>
    <x v="1117"/>
  </r>
  <r>
    <x v="74"/>
    <s v="spp_with_hermes_o"/>
    <x v="1182"/>
    <n v="1"/>
    <s v="CVP"/>
    <x v="3"/>
    <x v="2"/>
    <x v="1118"/>
  </r>
  <r>
    <x v="74"/>
    <s v="spp_with_hermes_p"/>
    <x v="1183"/>
    <n v="1"/>
    <s v="CVP"/>
    <x v="3"/>
    <x v="3"/>
    <x v="1119"/>
  </r>
  <r>
    <x v="74"/>
    <s v="bingo_with_hermes_o"/>
    <x v="1184"/>
    <n v="1"/>
    <s v="CVP"/>
    <x v="4"/>
    <x v="2"/>
    <x v="1120"/>
  </r>
  <r>
    <x v="74"/>
    <s v="bingo_with_hermes_p"/>
    <x v="1185"/>
    <n v="1"/>
    <s v="CVP"/>
    <x v="4"/>
    <x v="3"/>
    <x v="1121"/>
  </r>
  <r>
    <x v="74"/>
    <s v="mlop_with_hermes_o"/>
    <x v="1186"/>
    <n v="1"/>
    <s v="CVP"/>
    <x v="5"/>
    <x v="2"/>
    <x v="1122"/>
  </r>
  <r>
    <x v="74"/>
    <s v="mlop_with_hermes_p"/>
    <x v="1187"/>
    <n v="1"/>
    <s v="CVP"/>
    <x v="5"/>
    <x v="3"/>
    <x v="1123"/>
  </r>
  <r>
    <x v="75"/>
    <s v="nopref"/>
    <x v="1188"/>
    <n v="1"/>
    <s v="CVP"/>
    <x v="0"/>
    <x v="0"/>
    <x v="0"/>
  </r>
  <r>
    <x v="75"/>
    <s v="pythia"/>
    <x v="1189"/>
    <n v="1"/>
    <s v="CVP"/>
    <x v="1"/>
    <x v="1"/>
    <x v="1124"/>
  </r>
  <r>
    <x v="75"/>
    <s v="sms"/>
    <x v="1190"/>
    <n v="1"/>
    <s v="CVP"/>
    <x v="2"/>
    <x v="1"/>
    <x v="1125"/>
  </r>
  <r>
    <x v="75"/>
    <s v="spp"/>
    <x v="1191"/>
    <n v="1"/>
    <s v="CVP"/>
    <x v="3"/>
    <x v="1"/>
    <x v="1126"/>
  </r>
  <r>
    <x v="75"/>
    <s v="bingo"/>
    <x v="1192"/>
    <n v="1"/>
    <s v="CVP"/>
    <x v="4"/>
    <x v="1"/>
    <x v="1127"/>
  </r>
  <r>
    <x v="75"/>
    <s v="mlop"/>
    <x v="1193"/>
    <n v="1"/>
    <s v="CVP"/>
    <x v="5"/>
    <x v="1"/>
    <x v="1128"/>
  </r>
  <r>
    <x v="75"/>
    <s v="pythia_with_hermes_o"/>
    <x v="1194"/>
    <n v="1"/>
    <s v="CVP"/>
    <x v="1"/>
    <x v="2"/>
    <x v="1129"/>
  </r>
  <r>
    <x v="75"/>
    <s v="pythia_with_hermes_p"/>
    <x v="1195"/>
    <n v="1"/>
    <s v="CVP"/>
    <x v="1"/>
    <x v="3"/>
    <x v="1130"/>
  </r>
  <r>
    <x v="75"/>
    <s v="sms_with_hermes_o"/>
    <x v="1196"/>
    <n v="1"/>
    <s v="CVP"/>
    <x v="2"/>
    <x v="2"/>
    <x v="1131"/>
  </r>
  <r>
    <x v="75"/>
    <s v="sms_with_hermes_p"/>
    <x v="1197"/>
    <n v="1"/>
    <s v="CVP"/>
    <x v="2"/>
    <x v="3"/>
    <x v="1132"/>
  </r>
  <r>
    <x v="75"/>
    <s v="spp_with_hermes_o"/>
    <x v="1198"/>
    <n v="1"/>
    <s v="CVP"/>
    <x v="3"/>
    <x v="2"/>
    <x v="1133"/>
  </r>
  <r>
    <x v="75"/>
    <s v="spp_with_hermes_p"/>
    <x v="1199"/>
    <n v="1"/>
    <s v="CVP"/>
    <x v="3"/>
    <x v="3"/>
    <x v="1134"/>
  </r>
  <r>
    <x v="75"/>
    <s v="bingo_with_hermes_o"/>
    <x v="1197"/>
    <n v="1"/>
    <s v="CVP"/>
    <x v="4"/>
    <x v="2"/>
    <x v="1132"/>
  </r>
  <r>
    <x v="75"/>
    <s v="bingo_with_hermes_p"/>
    <x v="1200"/>
    <n v="1"/>
    <s v="CVP"/>
    <x v="4"/>
    <x v="3"/>
    <x v="1135"/>
  </r>
  <r>
    <x v="75"/>
    <s v="mlop_with_hermes_o"/>
    <x v="1201"/>
    <n v="1"/>
    <s v="CVP"/>
    <x v="5"/>
    <x v="2"/>
    <x v="1136"/>
  </r>
  <r>
    <x v="75"/>
    <s v="mlop_with_hermes_p"/>
    <x v="1202"/>
    <n v="1"/>
    <s v="CVP"/>
    <x v="5"/>
    <x v="3"/>
    <x v="1137"/>
  </r>
  <r>
    <x v="76"/>
    <s v="nopref"/>
    <x v="1203"/>
    <n v="1"/>
    <s v="CVP"/>
    <x v="0"/>
    <x v="0"/>
    <x v="0"/>
  </r>
  <r>
    <x v="76"/>
    <s v="pythia"/>
    <x v="1204"/>
    <n v="1"/>
    <s v="CVP"/>
    <x v="1"/>
    <x v="1"/>
    <x v="1138"/>
  </r>
  <r>
    <x v="76"/>
    <s v="sms"/>
    <x v="1205"/>
    <n v="1"/>
    <s v="CVP"/>
    <x v="2"/>
    <x v="1"/>
    <x v="1139"/>
  </r>
  <r>
    <x v="76"/>
    <s v="spp"/>
    <x v="1206"/>
    <n v="1"/>
    <s v="CVP"/>
    <x v="3"/>
    <x v="1"/>
    <x v="1140"/>
  </r>
  <r>
    <x v="76"/>
    <s v="bingo"/>
    <x v="1207"/>
    <n v="1"/>
    <s v="CVP"/>
    <x v="4"/>
    <x v="1"/>
    <x v="1141"/>
  </r>
  <r>
    <x v="76"/>
    <s v="mlop"/>
    <x v="1208"/>
    <n v="1"/>
    <s v="CVP"/>
    <x v="5"/>
    <x v="1"/>
    <x v="1142"/>
  </r>
  <r>
    <x v="76"/>
    <s v="pythia_with_hermes_o"/>
    <x v="1209"/>
    <n v="1"/>
    <s v="CVP"/>
    <x v="1"/>
    <x v="2"/>
    <x v="1143"/>
  </r>
  <r>
    <x v="76"/>
    <s v="pythia_with_hermes_p"/>
    <x v="1210"/>
    <n v="1"/>
    <s v="CVP"/>
    <x v="1"/>
    <x v="3"/>
    <x v="1144"/>
  </r>
  <r>
    <x v="76"/>
    <s v="sms_with_hermes_o"/>
    <x v="1211"/>
    <n v="1"/>
    <s v="CVP"/>
    <x v="2"/>
    <x v="2"/>
    <x v="1145"/>
  </r>
  <r>
    <x v="76"/>
    <s v="sms_with_hermes_p"/>
    <x v="1212"/>
    <n v="1"/>
    <s v="CVP"/>
    <x v="2"/>
    <x v="3"/>
    <x v="1146"/>
  </r>
  <r>
    <x v="76"/>
    <s v="spp_with_hermes_o"/>
    <x v="1213"/>
    <n v="1"/>
    <s v="CVP"/>
    <x v="3"/>
    <x v="2"/>
    <x v="1147"/>
  </r>
  <r>
    <x v="76"/>
    <s v="spp_with_hermes_p"/>
    <x v="1214"/>
    <n v="1"/>
    <s v="CVP"/>
    <x v="3"/>
    <x v="3"/>
    <x v="1148"/>
  </r>
  <r>
    <x v="76"/>
    <s v="bingo_with_hermes_o"/>
    <x v="1215"/>
    <n v="1"/>
    <s v="CVP"/>
    <x v="4"/>
    <x v="2"/>
    <x v="1149"/>
  </r>
  <r>
    <x v="76"/>
    <s v="bingo_with_hermes_p"/>
    <x v="1216"/>
    <n v="1"/>
    <s v="CVP"/>
    <x v="4"/>
    <x v="3"/>
    <x v="1150"/>
  </r>
  <r>
    <x v="76"/>
    <s v="mlop_with_hermes_o"/>
    <x v="1217"/>
    <n v="1"/>
    <s v="CVP"/>
    <x v="5"/>
    <x v="2"/>
    <x v="1151"/>
  </r>
  <r>
    <x v="76"/>
    <s v="mlop_with_hermes_p"/>
    <x v="1218"/>
    <n v="1"/>
    <s v="CVP"/>
    <x v="5"/>
    <x v="3"/>
    <x v="1152"/>
  </r>
  <r>
    <x v="77"/>
    <s v="nopref"/>
    <x v="1219"/>
    <n v="1"/>
    <s v="CVP"/>
    <x v="0"/>
    <x v="0"/>
    <x v="0"/>
  </r>
  <r>
    <x v="77"/>
    <s v="pythia"/>
    <x v="1220"/>
    <n v="1"/>
    <s v="CVP"/>
    <x v="1"/>
    <x v="1"/>
    <x v="1153"/>
  </r>
  <r>
    <x v="77"/>
    <s v="sms"/>
    <x v="1221"/>
    <n v="1"/>
    <s v="CVP"/>
    <x v="2"/>
    <x v="1"/>
    <x v="1154"/>
  </r>
  <r>
    <x v="77"/>
    <s v="spp"/>
    <x v="1222"/>
    <n v="1"/>
    <s v="CVP"/>
    <x v="3"/>
    <x v="1"/>
    <x v="1155"/>
  </r>
  <r>
    <x v="77"/>
    <s v="bingo"/>
    <x v="1223"/>
    <n v="1"/>
    <s v="CVP"/>
    <x v="4"/>
    <x v="1"/>
    <x v="1156"/>
  </r>
  <r>
    <x v="77"/>
    <s v="mlop"/>
    <x v="1224"/>
    <n v="1"/>
    <s v="CVP"/>
    <x v="5"/>
    <x v="1"/>
    <x v="1157"/>
  </r>
  <r>
    <x v="77"/>
    <s v="pythia_with_hermes_o"/>
    <x v="1225"/>
    <n v="1"/>
    <s v="CVP"/>
    <x v="1"/>
    <x v="2"/>
    <x v="1158"/>
  </r>
  <r>
    <x v="77"/>
    <s v="pythia_with_hermes_p"/>
    <x v="1226"/>
    <n v="1"/>
    <s v="CVP"/>
    <x v="1"/>
    <x v="3"/>
    <x v="1159"/>
  </r>
  <r>
    <x v="77"/>
    <s v="sms_with_hermes_o"/>
    <x v="1227"/>
    <n v="1"/>
    <s v="CVP"/>
    <x v="2"/>
    <x v="2"/>
    <x v="1160"/>
  </r>
  <r>
    <x v="77"/>
    <s v="sms_with_hermes_p"/>
    <x v="1228"/>
    <n v="1"/>
    <s v="CVP"/>
    <x v="2"/>
    <x v="3"/>
    <x v="1161"/>
  </r>
  <r>
    <x v="77"/>
    <s v="spp_with_hermes_o"/>
    <x v="1229"/>
    <n v="1"/>
    <s v="CVP"/>
    <x v="3"/>
    <x v="2"/>
    <x v="1162"/>
  </r>
  <r>
    <x v="77"/>
    <s v="spp_with_hermes_p"/>
    <x v="1230"/>
    <n v="1"/>
    <s v="CVP"/>
    <x v="3"/>
    <x v="3"/>
    <x v="1163"/>
  </r>
  <r>
    <x v="77"/>
    <s v="bingo_with_hermes_o"/>
    <x v="1231"/>
    <n v="1"/>
    <s v="CVP"/>
    <x v="4"/>
    <x v="2"/>
    <x v="1164"/>
  </r>
  <r>
    <x v="77"/>
    <s v="bingo_with_hermes_p"/>
    <x v="1232"/>
    <n v="1"/>
    <s v="CVP"/>
    <x v="4"/>
    <x v="3"/>
    <x v="1165"/>
  </r>
  <r>
    <x v="77"/>
    <s v="mlop_with_hermes_o"/>
    <x v="1233"/>
    <n v="1"/>
    <s v="CVP"/>
    <x v="5"/>
    <x v="2"/>
    <x v="1166"/>
  </r>
  <r>
    <x v="77"/>
    <s v="mlop_with_hermes_p"/>
    <x v="1234"/>
    <n v="1"/>
    <s v="CVP"/>
    <x v="5"/>
    <x v="3"/>
    <x v="1167"/>
  </r>
  <r>
    <x v="78"/>
    <s v="nopref"/>
    <x v="1235"/>
    <n v="1"/>
    <s v="CVP"/>
    <x v="0"/>
    <x v="0"/>
    <x v="0"/>
  </r>
  <r>
    <x v="78"/>
    <s v="pythia"/>
    <x v="1236"/>
    <n v="1"/>
    <s v="CVP"/>
    <x v="1"/>
    <x v="1"/>
    <x v="1168"/>
  </r>
  <r>
    <x v="78"/>
    <s v="sms"/>
    <x v="1237"/>
    <n v="1"/>
    <s v="CVP"/>
    <x v="2"/>
    <x v="1"/>
    <x v="1169"/>
  </r>
  <r>
    <x v="78"/>
    <s v="spp"/>
    <x v="1238"/>
    <n v="1"/>
    <s v="CVP"/>
    <x v="3"/>
    <x v="1"/>
    <x v="1170"/>
  </r>
  <r>
    <x v="78"/>
    <s v="bingo"/>
    <x v="1239"/>
    <n v="1"/>
    <s v="CVP"/>
    <x v="4"/>
    <x v="1"/>
    <x v="1171"/>
  </r>
  <r>
    <x v="78"/>
    <s v="mlop"/>
    <x v="1240"/>
    <n v="1"/>
    <s v="CVP"/>
    <x v="5"/>
    <x v="1"/>
    <x v="1172"/>
  </r>
  <r>
    <x v="78"/>
    <s v="pythia_with_hermes_o"/>
    <x v="1241"/>
    <n v="1"/>
    <s v="CVP"/>
    <x v="1"/>
    <x v="2"/>
    <x v="1173"/>
  </r>
  <r>
    <x v="78"/>
    <s v="pythia_with_hermes_p"/>
    <x v="1242"/>
    <n v="1"/>
    <s v="CVP"/>
    <x v="1"/>
    <x v="3"/>
    <x v="1174"/>
  </r>
  <r>
    <x v="78"/>
    <s v="sms_with_hermes_o"/>
    <x v="1243"/>
    <n v="1"/>
    <s v="CVP"/>
    <x v="2"/>
    <x v="2"/>
    <x v="1175"/>
  </r>
  <r>
    <x v="78"/>
    <s v="sms_with_hermes_p"/>
    <x v="1244"/>
    <n v="1"/>
    <s v="CVP"/>
    <x v="2"/>
    <x v="3"/>
    <x v="1176"/>
  </r>
  <r>
    <x v="78"/>
    <s v="spp_with_hermes_o"/>
    <x v="1245"/>
    <n v="1"/>
    <s v="CVP"/>
    <x v="3"/>
    <x v="2"/>
    <x v="1177"/>
  </r>
  <r>
    <x v="78"/>
    <s v="spp_with_hermes_p"/>
    <x v="1246"/>
    <n v="1"/>
    <s v="CVP"/>
    <x v="3"/>
    <x v="3"/>
    <x v="1178"/>
  </r>
  <r>
    <x v="78"/>
    <s v="bingo_with_hermes_o"/>
    <x v="1247"/>
    <n v="1"/>
    <s v="CVP"/>
    <x v="4"/>
    <x v="2"/>
    <x v="1179"/>
  </r>
  <r>
    <x v="78"/>
    <s v="bingo_with_hermes_p"/>
    <x v="1248"/>
    <n v="1"/>
    <s v="CVP"/>
    <x v="4"/>
    <x v="3"/>
    <x v="1180"/>
  </r>
  <r>
    <x v="78"/>
    <s v="mlop_with_hermes_o"/>
    <x v="1249"/>
    <n v="1"/>
    <s v="CVP"/>
    <x v="5"/>
    <x v="2"/>
    <x v="1181"/>
  </r>
  <r>
    <x v="78"/>
    <s v="mlop_with_hermes_p"/>
    <x v="1250"/>
    <n v="1"/>
    <s v="CVP"/>
    <x v="5"/>
    <x v="3"/>
    <x v="1182"/>
  </r>
  <r>
    <x v="79"/>
    <s v="nopref"/>
    <x v="1251"/>
    <n v="1"/>
    <s v="SPEC06"/>
    <x v="0"/>
    <x v="0"/>
    <x v="0"/>
  </r>
  <r>
    <x v="79"/>
    <s v="pythia"/>
    <x v="1252"/>
    <n v="1"/>
    <s v="SPEC06"/>
    <x v="1"/>
    <x v="1"/>
    <x v="1183"/>
  </r>
  <r>
    <x v="79"/>
    <s v="sms"/>
    <x v="1253"/>
    <n v="1"/>
    <s v="SPEC06"/>
    <x v="2"/>
    <x v="1"/>
    <x v="1184"/>
  </r>
  <r>
    <x v="79"/>
    <s v="spp"/>
    <x v="1254"/>
    <n v="1"/>
    <s v="SPEC06"/>
    <x v="3"/>
    <x v="1"/>
    <x v="1185"/>
  </r>
  <r>
    <x v="79"/>
    <s v="bingo"/>
    <x v="1255"/>
    <n v="1"/>
    <s v="SPEC06"/>
    <x v="4"/>
    <x v="1"/>
    <x v="1186"/>
  </r>
  <r>
    <x v="79"/>
    <s v="mlop"/>
    <x v="1256"/>
    <n v="1"/>
    <s v="SPEC06"/>
    <x v="5"/>
    <x v="1"/>
    <x v="1187"/>
  </r>
  <r>
    <x v="79"/>
    <s v="pythia_with_hermes_o"/>
    <x v="1257"/>
    <n v="1"/>
    <s v="SPEC06"/>
    <x v="1"/>
    <x v="2"/>
    <x v="1188"/>
  </r>
  <r>
    <x v="79"/>
    <s v="pythia_with_hermes_p"/>
    <x v="1258"/>
    <n v="1"/>
    <s v="SPEC06"/>
    <x v="1"/>
    <x v="3"/>
    <x v="1189"/>
  </r>
  <r>
    <x v="79"/>
    <s v="sms_with_hermes_o"/>
    <x v="1259"/>
    <n v="1"/>
    <s v="SPEC06"/>
    <x v="2"/>
    <x v="2"/>
    <x v="1190"/>
  </r>
  <r>
    <x v="79"/>
    <s v="sms_with_hermes_p"/>
    <x v="1260"/>
    <n v="1"/>
    <s v="SPEC06"/>
    <x v="2"/>
    <x v="3"/>
    <x v="1191"/>
  </r>
  <r>
    <x v="79"/>
    <s v="spp_with_hermes_o"/>
    <x v="1261"/>
    <n v="1"/>
    <s v="SPEC06"/>
    <x v="3"/>
    <x v="2"/>
    <x v="1192"/>
  </r>
  <r>
    <x v="79"/>
    <s v="spp_with_hermes_p"/>
    <x v="1262"/>
    <n v="1"/>
    <s v="SPEC06"/>
    <x v="3"/>
    <x v="3"/>
    <x v="1193"/>
  </r>
  <r>
    <x v="79"/>
    <s v="bingo_with_hermes_o"/>
    <x v="1263"/>
    <n v="1"/>
    <s v="SPEC06"/>
    <x v="4"/>
    <x v="2"/>
    <x v="1194"/>
  </r>
  <r>
    <x v="79"/>
    <s v="bingo_with_hermes_p"/>
    <x v="1264"/>
    <n v="1"/>
    <s v="SPEC06"/>
    <x v="4"/>
    <x v="3"/>
    <x v="1195"/>
  </r>
  <r>
    <x v="79"/>
    <s v="mlop_with_hermes_o"/>
    <x v="1265"/>
    <n v="1"/>
    <s v="SPEC06"/>
    <x v="5"/>
    <x v="2"/>
    <x v="1196"/>
  </r>
  <r>
    <x v="79"/>
    <s v="mlop_with_hermes_p"/>
    <x v="1266"/>
    <n v="1"/>
    <s v="SPEC06"/>
    <x v="5"/>
    <x v="3"/>
    <x v="1197"/>
  </r>
  <r>
    <x v="80"/>
    <s v="nopref"/>
    <x v="1267"/>
    <n v="1"/>
    <s v="SPEC06"/>
    <x v="0"/>
    <x v="0"/>
    <x v="0"/>
  </r>
  <r>
    <x v="80"/>
    <s v="pythia"/>
    <x v="1268"/>
    <n v="1"/>
    <s v="SPEC06"/>
    <x v="1"/>
    <x v="1"/>
    <x v="1198"/>
  </r>
  <r>
    <x v="80"/>
    <s v="sms"/>
    <x v="1269"/>
    <n v="1"/>
    <s v="SPEC06"/>
    <x v="2"/>
    <x v="1"/>
    <x v="1199"/>
  </r>
  <r>
    <x v="80"/>
    <s v="spp"/>
    <x v="1270"/>
    <n v="1"/>
    <s v="SPEC06"/>
    <x v="3"/>
    <x v="1"/>
    <x v="1200"/>
  </r>
  <r>
    <x v="80"/>
    <s v="bingo"/>
    <x v="1271"/>
    <n v="1"/>
    <s v="SPEC06"/>
    <x v="4"/>
    <x v="1"/>
    <x v="1201"/>
  </r>
  <r>
    <x v="80"/>
    <s v="mlop"/>
    <x v="1272"/>
    <n v="1"/>
    <s v="SPEC06"/>
    <x v="5"/>
    <x v="1"/>
    <x v="1202"/>
  </r>
  <r>
    <x v="80"/>
    <s v="pythia_with_hermes_o"/>
    <x v="1273"/>
    <n v="1"/>
    <s v="SPEC06"/>
    <x v="1"/>
    <x v="2"/>
    <x v="1203"/>
  </r>
  <r>
    <x v="80"/>
    <s v="pythia_with_hermes_p"/>
    <x v="1274"/>
    <n v="1"/>
    <s v="SPEC06"/>
    <x v="1"/>
    <x v="3"/>
    <x v="1204"/>
  </r>
  <r>
    <x v="80"/>
    <s v="sms_with_hermes_o"/>
    <x v="1275"/>
    <n v="1"/>
    <s v="SPEC06"/>
    <x v="2"/>
    <x v="2"/>
    <x v="1205"/>
  </r>
  <r>
    <x v="80"/>
    <s v="sms_with_hermes_p"/>
    <x v="1276"/>
    <n v="1"/>
    <s v="SPEC06"/>
    <x v="2"/>
    <x v="3"/>
    <x v="1206"/>
  </r>
  <r>
    <x v="80"/>
    <s v="spp_with_hermes_o"/>
    <x v="1277"/>
    <n v="1"/>
    <s v="SPEC06"/>
    <x v="3"/>
    <x v="2"/>
    <x v="1207"/>
  </r>
  <r>
    <x v="80"/>
    <s v="spp_with_hermes_p"/>
    <x v="1278"/>
    <n v="1"/>
    <s v="SPEC06"/>
    <x v="3"/>
    <x v="3"/>
    <x v="1208"/>
  </r>
  <r>
    <x v="80"/>
    <s v="bingo_with_hermes_o"/>
    <x v="1279"/>
    <n v="1"/>
    <s v="SPEC06"/>
    <x v="4"/>
    <x v="2"/>
    <x v="1209"/>
  </r>
  <r>
    <x v="80"/>
    <s v="bingo_with_hermes_p"/>
    <x v="1280"/>
    <n v="1"/>
    <s v="SPEC06"/>
    <x v="4"/>
    <x v="3"/>
    <x v="1210"/>
  </r>
  <r>
    <x v="80"/>
    <s v="mlop_with_hermes_o"/>
    <x v="1281"/>
    <n v="1"/>
    <s v="SPEC06"/>
    <x v="5"/>
    <x v="2"/>
    <x v="1211"/>
  </r>
  <r>
    <x v="80"/>
    <s v="mlop_with_hermes_p"/>
    <x v="1282"/>
    <n v="1"/>
    <s v="SPEC06"/>
    <x v="5"/>
    <x v="3"/>
    <x v="1212"/>
  </r>
  <r>
    <x v="81"/>
    <s v="nopref"/>
    <x v="1283"/>
    <n v="1"/>
    <s v="SPEC06"/>
    <x v="0"/>
    <x v="0"/>
    <x v="0"/>
  </r>
  <r>
    <x v="81"/>
    <s v="pythia"/>
    <x v="1284"/>
    <n v="1"/>
    <s v="SPEC06"/>
    <x v="1"/>
    <x v="1"/>
    <x v="1213"/>
  </r>
  <r>
    <x v="81"/>
    <s v="sms"/>
    <x v="1285"/>
    <n v="1"/>
    <s v="SPEC06"/>
    <x v="2"/>
    <x v="1"/>
    <x v="1214"/>
  </r>
  <r>
    <x v="81"/>
    <s v="spp"/>
    <x v="1286"/>
    <n v="1"/>
    <s v="SPEC06"/>
    <x v="3"/>
    <x v="1"/>
    <x v="1215"/>
  </r>
  <r>
    <x v="81"/>
    <s v="bingo"/>
    <x v="1287"/>
    <n v="1"/>
    <s v="SPEC06"/>
    <x v="4"/>
    <x v="1"/>
    <x v="1216"/>
  </r>
  <r>
    <x v="81"/>
    <s v="mlop"/>
    <x v="1288"/>
    <n v="1"/>
    <s v="SPEC06"/>
    <x v="5"/>
    <x v="1"/>
    <x v="1217"/>
  </r>
  <r>
    <x v="81"/>
    <s v="pythia_with_hermes_o"/>
    <x v="1289"/>
    <n v="1"/>
    <s v="SPEC06"/>
    <x v="1"/>
    <x v="2"/>
    <x v="1218"/>
  </r>
  <r>
    <x v="81"/>
    <s v="pythia_with_hermes_p"/>
    <x v="1290"/>
    <n v="1"/>
    <s v="SPEC06"/>
    <x v="1"/>
    <x v="3"/>
    <x v="1219"/>
  </r>
  <r>
    <x v="81"/>
    <s v="sms_with_hermes_o"/>
    <x v="1291"/>
    <n v="1"/>
    <s v="SPEC06"/>
    <x v="2"/>
    <x v="2"/>
    <x v="1220"/>
  </r>
  <r>
    <x v="81"/>
    <s v="sms_with_hermes_p"/>
    <x v="1292"/>
    <n v="1"/>
    <s v="SPEC06"/>
    <x v="2"/>
    <x v="3"/>
    <x v="1221"/>
  </r>
  <r>
    <x v="81"/>
    <s v="spp_with_hermes_o"/>
    <x v="1293"/>
    <n v="1"/>
    <s v="SPEC06"/>
    <x v="3"/>
    <x v="2"/>
    <x v="1222"/>
  </r>
  <r>
    <x v="81"/>
    <s v="spp_with_hermes_p"/>
    <x v="1294"/>
    <n v="1"/>
    <s v="SPEC06"/>
    <x v="3"/>
    <x v="3"/>
    <x v="1223"/>
  </r>
  <r>
    <x v="81"/>
    <s v="bingo_with_hermes_o"/>
    <x v="1295"/>
    <n v="1"/>
    <s v="SPEC06"/>
    <x v="4"/>
    <x v="2"/>
    <x v="1224"/>
  </r>
  <r>
    <x v="81"/>
    <s v="bingo_with_hermes_p"/>
    <x v="1296"/>
    <n v="1"/>
    <s v="SPEC06"/>
    <x v="4"/>
    <x v="3"/>
    <x v="1225"/>
  </r>
  <r>
    <x v="81"/>
    <s v="mlop_with_hermes_o"/>
    <x v="1297"/>
    <n v="1"/>
    <s v="SPEC06"/>
    <x v="5"/>
    <x v="2"/>
    <x v="1226"/>
  </r>
  <r>
    <x v="81"/>
    <s v="mlop_with_hermes_p"/>
    <x v="1298"/>
    <n v="1"/>
    <s v="SPEC06"/>
    <x v="5"/>
    <x v="3"/>
    <x v="1227"/>
  </r>
  <r>
    <x v="82"/>
    <s v="nopref"/>
    <x v="1299"/>
    <n v="1"/>
    <s v="SPEC06"/>
    <x v="0"/>
    <x v="0"/>
    <x v="0"/>
  </r>
  <r>
    <x v="82"/>
    <s v="pythia"/>
    <x v="1300"/>
    <n v="1"/>
    <s v="SPEC06"/>
    <x v="1"/>
    <x v="1"/>
    <x v="1228"/>
  </r>
  <r>
    <x v="82"/>
    <s v="sms"/>
    <x v="1301"/>
    <n v="1"/>
    <s v="SPEC06"/>
    <x v="2"/>
    <x v="1"/>
    <x v="1229"/>
  </r>
  <r>
    <x v="82"/>
    <s v="spp"/>
    <x v="1302"/>
    <n v="1"/>
    <s v="SPEC06"/>
    <x v="3"/>
    <x v="1"/>
    <x v="1230"/>
  </r>
  <r>
    <x v="82"/>
    <s v="bingo"/>
    <x v="1303"/>
    <n v="1"/>
    <s v="SPEC06"/>
    <x v="4"/>
    <x v="1"/>
    <x v="1231"/>
  </r>
  <r>
    <x v="82"/>
    <s v="mlop"/>
    <x v="1304"/>
    <n v="1"/>
    <s v="SPEC06"/>
    <x v="5"/>
    <x v="1"/>
    <x v="1232"/>
  </r>
  <r>
    <x v="82"/>
    <s v="pythia_with_hermes_o"/>
    <x v="1305"/>
    <n v="1"/>
    <s v="SPEC06"/>
    <x v="1"/>
    <x v="2"/>
    <x v="1233"/>
  </r>
  <r>
    <x v="82"/>
    <s v="pythia_with_hermes_p"/>
    <x v="1306"/>
    <n v="1"/>
    <s v="SPEC06"/>
    <x v="1"/>
    <x v="3"/>
    <x v="1234"/>
  </r>
  <r>
    <x v="82"/>
    <s v="sms_with_hermes_o"/>
    <x v="1307"/>
    <n v="1"/>
    <s v="SPEC06"/>
    <x v="2"/>
    <x v="2"/>
    <x v="1235"/>
  </r>
  <r>
    <x v="82"/>
    <s v="sms_with_hermes_p"/>
    <x v="1308"/>
    <n v="1"/>
    <s v="SPEC06"/>
    <x v="2"/>
    <x v="3"/>
    <x v="1236"/>
  </r>
  <r>
    <x v="82"/>
    <s v="spp_with_hermes_o"/>
    <x v="1309"/>
    <n v="1"/>
    <s v="SPEC06"/>
    <x v="3"/>
    <x v="2"/>
    <x v="1237"/>
  </r>
  <r>
    <x v="82"/>
    <s v="spp_with_hermes_p"/>
    <x v="1310"/>
    <n v="1"/>
    <s v="SPEC06"/>
    <x v="3"/>
    <x v="3"/>
    <x v="1238"/>
  </r>
  <r>
    <x v="82"/>
    <s v="bingo_with_hermes_o"/>
    <x v="1311"/>
    <n v="1"/>
    <s v="SPEC06"/>
    <x v="4"/>
    <x v="2"/>
    <x v="1239"/>
  </r>
  <r>
    <x v="82"/>
    <s v="bingo_with_hermes_p"/>
    <x v="1312"/>
    <n v="1"/>
    <s v="SPEC06"/>
    <x v="4"/>
    <x v="3"/>
    <x v="1240"/>
  </r>
  <r>
    <x v="82"/>
    <s v="mlop_with_hermes_o"/>
    <x v="1313"/>
    <n v="1"/>
    <s v="SPEC06"/>
    <x v="5"/>
    <x v="2"/>
    <x v="1241"/>
  </r>
  <r>
    <x v="82"/>
    <s v="mlop_with_hermes_p"/>
    <x v="1314"/>
    <n v="1"/>
    <s v="SPEC06"/>
    <x v="5"/>
    <x v="3"/>
    <x v="1242"/>
  </r>
  <r>
    <x v="83"/>
    <s v="nopref"/>
    <x v="1315"/>
    <n v="1"/>
    <s v="SPEC06"/>
    <x v="0"/>
    <x v="0"/>
    <x v="0"/>
  </r>
  <r>
    <x v="83"/>
    <s v="pythia"/>
    <x v="1316"/>
    <n v="1"/>
    <s v="SPEC06"/>
    <x v="1"/>
    <x v="1"/>
    <x v="1243"/>
  </r>
  <r>
    <x v="83"/>
    <s v="sms"/>
    <x v="1317"/>
    <n v="1"/>
    <s v="SPEC06"/>
    <x v="2"/>
    <x v="1"/>
    <x v="1244"/>
  </r>
  <r>
    <x v="83"/>
    <s v="spp"/>
    <x v="1318"/>
    <n v="1"/>
    <s v="SPEC06"/>
    <x v="3"/>
    <x v="1"/>
    <x v="1245"/>
  </r>
  <r>
    <x v="83"/>
    <s v="bingo"/>
    <x v="1319"/>
    <n v="1"/>
    <s v="SPEC06"/>
    <x v="4"/>
    <x v="1"/>
    <x v="1246"/>
  </r>
  <r>
    <x v="83"/>
    <s v="mlop"/>
    <x v="1320"/>
    <n v="1"/>
    <s v="SPEC06"/>
    <x v="5"/>
    <x v="1"/>
    <x v="1247"/>
  </r>
  <r>
    <x v="83"/>
    <s v="pythia_with_hermes_o"/>
    <x v="1321"/>
    <n v="1"/>
    <s v="SPEC06"/>
    <x v="1"/>
    <x v="2"/>
    <x v="1248"/>
  </r>
  <r>
    <x v="83"/>
    <s v="pythia_with_hermes_p"/>
    <x v="1322"/>
    <n v="1"/>
    <s v="SPEC06"/>
    <x v="1"/>
    <x v="3"/>
    <x v="1249"/>
  </r>
  <r>
    <x v="83"/>
    <s v="sms_with_hermes_o"/>
    <x v="1323"/>
    <n v="1"/>
    <s v="SPEC06"/>
    <x v="2"/>
    <x v="2"/>
    <x v="1250"/>
  </r>
  <r>
    <x v="83"/>
    <s v="sms_with_hermes_p"/>
    <x v="1324"/>
    <n v="1"/>
    <s v="SPEC06"/>
    <x v="2"/>
    <x v="3"/>
    <x v="1251"/>
  </r>
  <r>
    <x v="83"/>
    <s v="spp_with_hermes_o"/>
    <x v="1325"/>
    <n v="1"/>
    <s v="SPEC06"/>
    <x v="3"/>
    <x v="2"/>
    <x v="1252"/>
  </r>
  <r>
    <x v="83"/>
    <s v="spp_with_hermes_p"/>
    <x v="1326"/>
    <n v="1"/>
    <s v="SPEC06"/>
    <x v="3"/>
    <x v="3"/>
    <x v="1253"/>
  </r>
  <r>
    <x v="83"/>
    <s v="bingo_with_hermes_o"/>
    <x v="1327"/>
    <n v="1"/>
    <s v="SPEC06"/>
    <x v="4"/>
    <x v="2"/>
    <x v="1254"/>
  </r>
  <r>
    <x v="83"/>
    <s v="bingo_with_hermes_p"/>
    <x v="1328"/>
    <n v="1"/>
    <s v="SPEC06"/>
    <x v="4"/>
    <x v="3"/>
    <x v="1255"/>
  </r>
  <r>
    <x v="83"/>
    <s v="mlop_with_hermes_o"/>
    <x v="1329"/>
    <n v="1"/>
    <s v="SPEC06"/>
    <x v="5"/>
    <x v="2"/>
    <x v="1256"/>
  </r>
  <r>
    <x v="83"/>
    <s v="mlop_with_hermes_p"/>
    <x v="1330"/>
    <n v="1"/>
    <s v="SPEC06"/>
    <x v="5"/>
    <x v="3"/>
    <x v="1257"/>
  </r>
  <r>
    <x v="84"/>
    <s v="nopref"/>
    <x v="1331"/>
    <n v="1"/>
    <s v="SPEC06"/>
    <x v="0"/>
    <x v="0"/>
    <x v="0"/>
  </r>
  <r>
    <x v="84"/>
    <s v="pythia"/>
    <x v="1332"/>
    <n v="1"/>
    <s v="SPEC06"/>
    <x v="1"/>
    <x v="1"/>
    <x v="1258"/>
  </r>
  <r>
    <x v="84"/>
    <s v="sms"/>
    <x v="671"/>
    <n v="1"/>
    <s v="SPEC06"/>
    <x v="2"/>
    <x v="1"/>
    <x v="1259"/>
  </r>
  <r>
    <x v="84"/>
    <s v="spp"/>
    <x v="1333"/>
    <n v="1"/>
    <s v="SPEC06"/>
    <x v="3"/>
    <x v="1"/>
    <x v="1260"/>
  </r>
  <r>
    <x v="84"/>
    <s v="bingo"/>
    <x v="1334"/>
    <n v="1"/>
    <s v="SPEC06"/>
    <x v="4"/>
    <x v="1"/>
    <x v="1261"/>
  </r>
  <r>
    <x v="84"/>
    <s v="mlop"/>
    <x v="1335"/>
    <n v="1"/>
    <s v="SPEC06"/>
    <x v="5"/>
    <x v="1"/>
    <x v="1262"/>
  </r>
  <r>
    <x v="84"/>
    <s v="pythia_with_hermes_o"/>
    <x v="1336"/>
    <n v="1"/>
    <s v="SPEC06"/>
    <x v="1"/>
    <x v="2"/>
    <x v="1263"/>
  </r>
  <r>
    <x v="84"/>
    <s v="pythia_with_hermes_p"/>
    <x v="1337"/>
    <n v="1"/>
    <s v="SPEC06"/>
    <x v="1"/>
    <x v="3"/>
    <x v="1264"/>
  </r>
  <r>
    <x v="84"/>
    <s v="sms_with_hermes_o"/>
    <x v="1338"/>
    <n v="1"/>
    <s v="SPEC06"/>
    <x v="2"/>
    <x v="2"/>
    <x v="1265"/>
  </r>
  <r>
    <x v="84"/>
    <s v="sms_with_hermes_p"/>
    <x v="1339"/>
    <n v="1"/>
    <s v="SPEC06"/>
    <x v="2"/>
    <x v="3"/>
    <x v="1266"/>
  </r>
  <r>
    <x v="84"/>
    <s v="spp_with_hermes_o"/>
    <x v="1340"/>
    <n v="1"/>
    <s v="SPEC06"/>
    <x v="3"/>
    <x v="2"/>
    <x v="1267"/>
  </r>
  <r>
    <x v="84"/>
    <s v="spp_with_hermes_p"/>
    <x v="1341"/>
    <n v="1"/>
    <s v="SPEC06"/>
    <x v="3"/>
    <x v="3"/>
    <x v="1268"/>
  </r>
  <r>
    <x v="84"/>
    <s v="bingo_with_hermes_o"/>
    <x v="1342"/>
    <n v="1"/>
    <s v="SPEC06"/>
    <x v="4"/>
    <x v="2"/>
    <x v="1269"/>
  </r>
  <r>
    <x v="84"/>
    <s v="bingo_with_hermes_p"/>
    <x v="1343"/>
    <n v="1"/>
    <s v="SPEC06"/>
    <x v="4"/>
    <x v="3"/>
    <x v="1270"/>
  </r>
  <r>
    <x v="84"/>
    <s v="mlop_with_hermes_o"/>
    <x v="1344"/>
    <n v="1"/>
    <s v="SPEC06"/>
    <x v="5"/>
    <x v="2"/>
    <x v="1271"/>
  </r>
  <r>
    <x v="84"/>
    <s v="mlop_with_hermes_p"/>
    <x v="1345"/>
    <n v="1"/>
    <s v="SPEC06"/>
    <x v="5"/>
    <x v="3"/>
    <x v="1272"/>
  </r>
  <r>
    <x v="85"/>
    <s v="nopref"/>
    <x v="1346"/>
    <n v="1"/>
    <s v="SPEC06"/>
    <x v="0"/>
    <x v="0"/>
    <x v="0"/>
  </r>
  <r>
    <x v="85"/>
    <s v="pythia"/>
    <x v="1347"/>
    <n v="1"/>
    <s v="SPEC06"/>
    <x v="1"/>
    <x v="1"/>
    <x v="1273"/>
  </r>
  <r>
    <x v="85"/>
    <s v="sms"/>
    <x v="1348"/>
    <n v="1"/>
    <s v="SPEC06"/>
    <x v="2"/>
    <x v="1"/>
    <x v="1274"/>
  </r>
  <r>
    <x v="85"/>
    <s v="spp"/>
    <x v="1349"/>
    <n v="1"/>
    <s v="SPEC06"/>
    <x v="3"/>
    <x v="1"/>
    <x v="1275"/>
  </r>
  <r>
    <x v="85"/>
    <s v="bingo"/>
    <x v="1350"/>
    <n v="1"/>
    <s v="SPEC06"/>
    <x v="4"/>
    <x v="1"/>
    <x v="1276"/>
  </r>
  <r>
    <x v="85"/>
    <s v="mlop"/>
    <x v="1351"/>
    <n v="1"/>
    <s v="SPEC06"/>
    <x v="5"/>
    <x v="1"/>
    <x v="1277"/>
  </r>
  <r>
    <x v="85"/>
    <s v="pythia_with_hermes_o"/>
    <x v="1352"/>
    <n v="1"/>
    <s v="SPEC06"/>
    <x v="1"/>
    <x v="2"/>
    <x v="1278"/>
  </r>
  <r>
    <x v="85"/>
    <s v="pythia_with_hermes_p"/>
    <x v="1353"/>
    <n v="1"/>
    <s v="SPEC06"/>
    <x v="1"/>
    <x v="3"/>
    <x v="1279"/>
  </r>
  <r>
    <x v="85"/>
    <s v="sms_with_hermes_o"/>
    <x v="1354"/>
    <n v="1"/>
    <s v="SPEC06"/>
    <x v="2"/>
    <x v="2"/>
    <x v="1280"/>
  </r>
  <r>
    <x v="85"/>
    <s v="sms_with_hermes_p"/>
    <x v="1355"/>
    <n v="1"/>
    <s v="SPEC06"/>
    <x v="2"/>
    <x v="3"/>
    <x v="1281"/>
  </r>
  <r>
    <x v="85"/>
    <s v="spp_with_hermes_o"/>
    <x v="1356"/>
    <n v="1"/>
    <s v="SPEC06"/>
    <x v="3"/>
    <x v="2"/>
    <x v="1282"/>
  </r>
  <r>
    <x v="85"/>
    <s v="spp_with_hermes_p"/>
    <x v="1357"/>
    <n v="1"/>
    <s v="SPEC06"/>
    <x v="3"/>
    <x v="3"/>
    <x v="1283"/>
  </r>
  <r>
    <x v="85"/>
    <s v="bingo_with_hermes_o"/>
    <x v="1358"/>
    <n v="1"/>
    <s v="SPEC06"/>
    <x v="4"/>
    <x v="2"/>
    <x v="1284"/>
  </r>
  <r>
    <x v="85"/>
    <s v="bingo_with_hermes_p"/>
    <x v="1359"/>
    <n v="1"/>
    <s v="SPEC06"/>
    <x v="4"/>
    <x v="3"/>
    <x v="1285"/>
  </r>
  <r>
    <x v="85"/>
    <s v="mlop_with_hermes_o"/>
    <x v="1360"/>
    <n v="1"/>
    <s v="SPEC06"/>
    <x v="5"/>
    <x v="2"/>
    <x v="1286"/>
  </r>
  <r>
    <x v="85"/>
    <s v="mlop_with_hermes_p"/>
    <x v="1361"/>
    <n v="1"/>
    <s v="SPEC06"/>
    <x v="5"/>
    <x v="3"/>
    <x v="1287"/>
  </r>
  <r>
    <x v="86"/>
    <s v="nopref"/>
    <x v="1362"/>
    <n v="1"/>
    <s v="SPEC06"/>
    <x v="0"/>
    <x v="0"/>
    <x v="0"/>
  </r>
  <r>
    <x v="86"/>
    <s v="pythia"/>
    <x v="1363"/>
    <n v="1"/>
    <s v="SPEC06"/>
    <x v="1"/>
    <x v="1"/>
    <x v="1288"/>
  </r>
  <r>
    <x v="86"/>
    <s v="sms"/>
    <x v="1364"/>
    <n v="1"/>
    <s v="SPEC06"/>
    <x v="2"/>
    <x v="1"/>
    <x v="1289"/>
  </r>
  <r>
    <x v="86"/>
    <s v="spp"/>
    <x v="1365"/>
    <n v="1"/>
    <s v="SPEC06"/>
    <x v="3"/>
    <x v="1"/>
    <x v="1290"/>
  </r>
  <r>
    <x v="86"/>
    <s v="bingo"/>
    <x v="1366"/>
    <n v="1"/>
    <s v="SPEC06"/>
    <x v="4"/>
    <x v="1"/>
    <x v="1291"/>
  </r>
  <r>
    <x v="86"/>
    <s v="mlop"/>
    <x v="1367"/>
    <n v="1"/>
    <s v="SPEC06"/>
    <x v="5"/>
    <x v="1"/>
    <x v="1292"/>
  </r>
  <r>
    <x v="86"/>
    <s v="pythia_with_hermes_o"/>
    <x v="1368"/>
    <n v="1"/>
    <s v="SPEC06"/>
    <x v="1"/>
    <x v="2"/>
    <x v="1293"/>
  </r>
  <r>
    <x v="86"/>
    <s v="pythia_with_hermes_p"/>
    <x v="1369"/>
    <n v="1"/>
    <s v="SPEC06"/>
    <x v="1"/>
    <x v="3"/>
    <x v="1294"/>
  </r>
  <r>
    <x v="86"/>
    <s v="sms_with_hermes_o"/>
    <x v="1370"/>
    <n v="1"/>
    <s v="SPEC06"/>
    <x v="2"/>
    <x v="2"/>
    <x v="1295"/>
  </r>
  <r>
    <x v="86"/>
    <s v="sms_with_hermes_p"/>
    <x v="1371"/>
    <n v="1"/>
    <s v="SPEC06"/>
    <x v="2"/>
    <x v="3"/>
    <x v="1296"/>
  </r>
  <r>
    <x v="86"/>
    <s v="spp_with_hermes_o"/>
    <x v="1372"/>
    <n v="1"/>
    <s v="SPEC06"/>
    <x v="3"/>
    <x v="2"/>
    <x v="1297"/>
  </r>
  <r>
    <x v="86"/>
    <s v="spp_with_hermes_p"/>
    <x v="1373"/>
    <n v="1"/>
    <s v="SPEC06"/>
    <x v="3"/>
    <x v="3"/>
    <x v="1298"/>
  </r>
  <r>
    <x v="86"/>
    <s v="bingo_with_hermes_o"/>
    <x v="1374"/>
    <n v="1"/>
    <s v="SPEC06"/>
    <x v="4"/>
    <x v="2"/>
    <x v="1299"/>
  </r>
  <r>
    <x v="86"/>
    <s v="bingo_with_hermes_p"/>
    <x v="1375"/>
    <n v="1"/>
    <s v="SPEC06"/>
    <x v="4"/>
    <x v="3"/>
    <x v="1300"/>
  </r>
  <r>
    <x v="86"/>
    <s v="mlop_with_hermes_o"/>
    <x v="1376"/>
    <n v="1"/>
    <s v="SPEC06"/>
    <x v="5"/>
    <x v="2"/>
    <x v="1301"/>
  </r>
  <r>
    <x v="86"/>
    <s v="mlop_with_hermes_p"/>
    <x v="1377"/>
    <n v="1"/>
    <s v="SPEC06"/>
    <x v="5"/>
    <x v="3"/>
    <x v="1302"/>
  </r>
  <r>
    <x v="87"/>
    <s v="nopref"/>
    <x v="1378"/>
    <n v="1"/>
    <s v="SPEC06"/>
    <x v="0"/>
    <x v="0"/>
    <x v="0"/>
  </r>
  <r>
    <x v="87"/>
    <s v="pythia"/>
    <x v="1379"/>
    <n v="1"/>
    <s v="SPEC06"/>
    <x v="1"/>
    <x v="1"/>
    <x v="1303"/>
  </r>
  <r>
    <x v="87"/>
    <s v="sms"/>
    <x v="1380"/>
    <n v="1"/>
    <s v="SPEC06"/>
    <x v="2"/>
    <x v="1"/>
    <x v="1304"/>
  </r>
  <r>
    <x v="87"/>
    <s v="spp"/>
    <x v="1381"/>
    <n v="1"/>
    <s v="SPEC06"/>
    <x v="3"/>
    <x v="1"/>
    <x v="1305"/>
  </r>
  <r>
    <x v="87"/>
    <s v="bingo"/>
    <x v="1382"/>
    <n v="1"/>
    <s v="SPEC06"/>
    <x v="4"/>
    <x v="1"/>
    <x v="1306"/>
  </r>
  <r>
    <x v="87"/>
    <s v="mlop"/>
    <x v="1383"/>
    <n v="1"/>
    <s v="SPEC06"/>
    <x v="5"/>
    <x v="1"/>
    <x v="1307"/>
  </r>
  <r>
    <x v="87"/>
    <s v="pythia_with_hermes_o"/>
    <x v="1384"/>
    <n v="1"/>
    <s v="SPEC06"/>
    <x v="1"/>
    <x v="2"/>
    <x v="1308"/>
  </r>
  <r>
    <x v="87"/>
    <s v="pythia_with_hermes_p"/>
    <x v="1385"/>
    <n v="1"/>
    <s v="SPEC06"/>
    <x v="1"/>
    <x v="3"/>
    <x v="1309"/>
  </r>
  <r>
    <x v="87"/>
    <s v="sms_with_hermes_o"/>
    <x v="1386"/>
    <n v="1"/>
    <s v="SPEC06"/>
    <x v="2"/>
    <x v="2"/>
    <x v="1310"/>
  </r>
  <r>
    <x v="87"/>
    <s v="sms_with_hermes_p"/>
    <x v="1387"/>
    <n v="1"/>
    <s v="SPEC06"/>
    <x v="2"/>
    <x v="3"/>
    <x v="1311"/>
  </r>
  <r>
    <x v="87"/>
    <s v="spp_with_hermes_o"/>
    <x v="1388"/>
    <n v="1"/>
    <s v="SPEC06"/>
    <x v="3"/>
    <x v="2"/>
    <x v="1312"/>
  </r>
  <r>
    <x v="87"/>
    <s v="spp_with_hermes_p"/>
    <x v="1389"/>
    <n v="1"/>
    <s v="SPEC06"/>
    <x v="3"/>
    <x v="3"/>
    <x v="1313"/>
  </r>
  <r>
    <x v="87"/>
    <s v="bingo_with_hermes_o"/>
    <x v="1390"/>
    <n v="1"/>
    <s v="SPEC06"/>
    <x v="4"/>
    <x v="2"/>
    <x v="1314"/>
  </r>
  <r>
    <x v="87"/>
    <s v="bingo_with_hermes_p"/>
    <x v="1391"/>
    <n v="1"/>
    <s v="SPEC06"/>
    <x v="4"/>
    <x v="3"/>
    <x v="1315"/>
  </r>
  <r>
    <x v="87"/>
    <s v="mlop_with_hermes_o"/>
    <x v="1392"/>
    <n v="1"/>
    <s v="SPEC06"/>
    <x v="5"/>
    <x v="2"/>
    <x v="1316"/>
  </r>
  <r>
    <x v="87"/>
    <s v="mlop_with_hermes_p"/>
    <x v="1393"/>
    <n v="1"/>
    <s v="SPEC06"/>
    <x v="5"/>
    <x v="3"/>
    <x v="1317"/>
  </r>
  <r>
    <x v="88"/>
    <s v="nopref"/>
    <x v="1394"/>
    <n v="1"/>
    <s v="SPEC06"/>
    <x v="0"/>
    <x v="0"/>
    <x v="0"/>
  </r>
  <r>
    <x v="88"/>
    <s v="pythia"/>
    <x v="1395"/>
    <n v="1"/>
    <s v="SPEC06"/>
    <x v="1"/>
    <x v="1"/>
    <x v="1318"/>
  </r>
  <r>
    <x v="88"/>
    <s v="sms"/>
    <x v="1396"/>
    <n v="1"/>
    <s v="SPEC06"/>
    <x v="2"/>
    <x v="1"/>
    <x v="1319"/>
  </r>
  <r>
    <x v="88"/>
    <s v="spp"/>
    <x v="1397"/>
    <n v="1"/>
    <s v="SPEC06"/>
    <x v="3"/>
    <x v="1"/>
    <x v="1320"/>
  </r>
  <r>
    <x v="88"/>
    <s v="bingo"/>
    <x v="1398"/>
    <n v="1"/>
    <s v="SPEC06"/>
    <x v="4"/>
    <x v="1"/>
    <x v="1321"/>
  </r>
  <r>
    <x v="88"/>
    <s v="mlop"/>
    <x v="1399"/>
    <n v="1"/>
    <s v="SPEC06"/>
    <x v="5"/>
    <x v="1"/>
    <x v="1322"/>
  </r>
  <r>
    <x v="88"/>
    <s v="pythia_with_hermes_o"/>
    <x v="1400"/>
    <n v="1"/>
    <s v="SPEC06"/>
    <x v="1"/>
    <x v="2"/>
    <x v="1323"/>
  </r>
  <r>
    <x v="88"/>
    <s v="pythia_with_hermes_p"/>
    <x v="1401"/>
    <n v="1"/>
    <s v="SPEC06"/>
    <x v="1"/>
    <x v="3"/>
    <x v="1324"/>
  </r>
  <r>
    <x v="88"/>
    <s v="sms_with_hermes_o"/>
    <x v="1402"/>
    <n v="1"/>
    <s v="SPEC06"/>
    <x v="2"/>
    <x v="2"/>
    <x v="1325"/>
  </r>
  <r>
    <x v="88"/>
    <s v="sms_with_hermes_p"/>
    <x v="1403"/>
    <n v="1"/>
    <s v="SPEC06"/>
    <x v="2"/>
    <x v="3"/>
    <x v="1326"/>
  </r>
  <r>
    <x v="88"/>
    <s v="spp_with_hermes_o"/>
    <x v="1404"/>
    <n v="1"/>
    <s v="SPEC06"/>
    <x v="3"/>
    <x v="2"/>
    <x v="1327"/>
  </r>
  <r>
    <x v="88"/>
    <s v="spp_with_hermes_p"/>
    <x v="1405"/>
    <n v="1"/>
    <s v="SPEC06"/>
    <x v="3"/>
    <x v="3"/>
    <x v="1328"/>
  </r>
  <r>
    <x v="88"/>
    <s v="bingo_with_hermes_o"/>
    <x v="1406"/>
    <n v="1"/>
    <s v="SPEC06"/>
    <x v="4"/>
    <x v="2"/>
    <x v="1329"/>
  </r>
  <r>
    <x v="88"/>
    <s v="bingo_with_hermes_p"/>
    <x v="1407"/>
    <n v="1"/>
    <s v="SPEC06"/>
    <x v="4"/>
    <x v="3"/>
    <x v="1330"/>
  </r>
  <r>
    <x v="88"/>
    <s v="mlop_with_hermes_o"/>
    <x v="1408"/>
    <n v="1"/>
    <s v="SPEC06"/>
    <x v="5"/>
    <x v="2"/>
    <x v="1331"/>
  </r>
  <r>
    <x v="88"/>
    <s v="mlop_with_hermes_p"/>
    <x v="1409"/>
    <n v="1"/>
    <s v="SPEC06"/>
    <x v="5"/>
    <x v="3"/>
    <x v="1332"/>
  </r>
  <r>
    <x v="89"/>
    <s v="nopref"/>
    <x v="1410"/>
    <n v="1"/>
    <s v="SPEC17"/>
    <x v="0"/>
    <x v="0"/>
    <x v="0"/>
  </r>
  <r>
    <x v="89"/>
    <s v="pythia"/>
    <x v="1411"/>
    <n v="1"/>
    <s v="SPEC17"/>
    <x v="1"/>
    <x v="1"/>
    <x v="1333"/>
  </r>
  <r>
    <x v="89"/>
    <s v="sms"/>
    <x v="1412"/>
    <n v="1"/>
    <s v="SPEC17"/>
    <x v="2"/>
    <x v="1"/>
    <x v="1334"/>
  </r>
  <r>
    <x v="89"/>
    <s v="spp"/>
    <x v="1413"/>
    <n v="1"/>
    <s v="SPEC17"/>
    <x v="3"/>
    <x v="1"/>
    <x v="1335"/>
  </r>
  <r>
    <x v="89"/>
    <s v="bingo"/>
    <x v="1414"/>
    <n v="1"/>
    <s v="SPEC17"/>
    <x v="4"/>
    <x v="1"/>
    <x v="1336"/>
  </r>
  <r>
    <x v="89"/>
    <s v="mlop"/>
    <x v="1415"/>
    <n v="1"/>
    <s v="SPEC17"/>
    <x v="5"/>
    <x v="1"/>
    <x v="1337"/>
  </r>
  <r>
    <x v="89"/>
    <s v="pythia_with_hermes_o"/>
    <x v="1416"/>
    <n v="1"/>
    <s v="SPEC17"/>
    <x v="1"/>
    <x v="2"/>
    <x v="1338"/>
  </r>
  <r>
    <x v="89"/>
    <s v="pythia_with_hermes_p"/>
    <x v="1417"/>
    <n v="1"/>
    <s v="SPEC17"/>
    <x v="1"/>
    <x v="3"/>
    <x v="1339"/>
  </r>
  <r>
    <x v="89"/>
    <s v="sms_with_hermes_o"/>
    <x v="1418"/>
    <n v="1"/>
    <s v="SPEC17"/>
    <x v="2"/>
    <x v="2"/>
    <x v="1340"/>
  </r>
  <r>
    <x v="89"/>
    <s v="sms_with_hermes_p"/>
    <x v="1419"/>
    <n v="1"/>
    <s v="SPEC17"/>
    <x v="2"/>
    <x v="3"/>
    <x v="1341"/>
  </r>
  <r>
    <x v="89"/>
    <s v="spp_with_hermes_o"/>
    <x v="1420"/>
    <n v="1"/>
    <s v="SPEC17"/>
    <x v="3"/>
    <x v="2"/>
    <x v="1342"/>
  </r>
  <r>
    <x v="89"/>
    <s v="spp_with_hermes_p"/>
    <x v="1421"/>
    <n v="1"/>
    <s v="SPEC17"/>
    <x v="3"/>
    <x v="3"/>
    <x v="1343"/>
  </r>
  <r>
    <x v="89"/>
    <s v="bingo_with_hermes_o"/>
    <x v="1422"/>
    <n v="1"/>
    <s v="SPEC17"/>
    <x v="4"/>
    <x v="2"/>
    <x v="1344"/>
  </r>
  <r>
    <x v="89"/>
    <s v="bingo_with_hermes_p"/>
    <x v="1423"/>
    <n v="1"/>
    <s v="SPEC17"/>
    <x v="4"/>
    <x v="3"/>
    <x v="1345"/>
  </r>
  <r>
    <x v="89"/>
    <s v="mlop_with_hermes_o"/>
    <x v="1424"/>
    <n v="1"/>
    <s v="SPEC17"/>
    <x v="5"/>
    <x v="2"/>
    <x v="1346"/>
  </r>
  <r>
    <x v="89"/>
    <s v="mlop_with_hermes_p"/>
    <x v="1425"/>
    <n v="1"/>
    <s v="SPEC17"/>
    <x v="5"/>
    <x v="3"/>
    <x v="1347"/>
  </r>
  <r>
    <x v="90"/>
    <s v="nopref"/>
    <x v="1426"/>
    <n v="1"/>
    <s v="SPEC17"/>
    <x v="0"/>
    <x v="0"/>
    <x v="0"/>
  </r>
  <r>
    <x v="90"/>
    <s v="pythia"/>
    <x v="1427"/>
    <n v="1"/>
    <s v="SPEC17"/>
    <x v="1"/>
    <x v="1"/>
    <x v="1348"/>
  </r>
  <r>
    <x v="90"/>
    <s v="sms"/>
    <x v="1428"/>
    <n v="1"/>
    <s v="SPEC17"/>
    <x v="2"/>
    <x v="1"/>
    <x v="1349"/>
  </r>
  <r>
    <x v="90"/>
    <s v="spp"/>
    <x v="1429"/>
    <n v="1"/>
    <s v="SPEC17"/>
    <x v="3"/>
    <x v="1"/>
    <x v="1350"/>
  </r>
  <r>
    <x v="90"/>
    <s v="bingo"/>
    <x v="1430"/>
    <n v="1"/>
    <s v="SPEC17"/>
    <x v="4"/>
    <x v="1"/>
    <x v="1351"/>
  </r>
  <r>
    <x v="90"/>
    <s v="mlop"/>
    <x v="1431"/>
    <n v="1"/>
    <s v="SPEC17"/>
    <x v="5"/>
    <x v="1"/>
    <x v="1352"/>
  </r>
  <r>
    <x v="90"/>
    <s v="pythia_with_hermes_o"/>
    <x v="1432"/>
    <n v="1"/>
    <s v="SPEC17"/>
    <x v="1"/>
    <x v="2"/>
    <x v="1353"/>
  </r>
  <r>
    <x v="90"/>
    <s v="pythia_with_hermes_p"/>
    <x v="1433"/>
    <n v="1"/>
    <s v="SPEC17"/>
    <x v="1"/>
    <x v="3"/>
    <x v="1354"/>
  </r>
  <r>
    <x v="90"/>
    <s v="sms_with_hermes_o"/>
    <x v="1434"/>
    <n v="1"/>
    <s v="SPEC17"/>
    <x v="2"/>
    <x v="2"/>
    <x v="1355"/>
  </r>
  <r>
    <x v="90"/>
    <s v="sms_with_hermes_p"/>
    <x v="1435"/>
    <n v="1"/>
    <s v="SPEC17"/>
    <x v="2"/>
    <x v="3"/>
    <x v="1356"/>
  </r>
  <r>
    <x v="90"/>
    <s v="spp_with_hermes_o"/>
    <x v="1436"/>
    <n v="1"/>
    <s v="SPEC17"/>
    <x v="3"/>
    <x v="2"/>
    <x v="1357"/>
  </r>
  <r>
    <x v="90"/>
    <s v="spp_with_hermes_p"/>
    <x v="1437"/>
    <n v="1"/>
    <s v="SPEC17"/>
    <x v="3"/>
    <x v="3"/>
    <x v="1358"/>
  </r>
  <r>
    <x v="90"/>
    <s v="bingo_with_hermes_o"/>
    <x v="1438"/>
    <n v="1"/>
    <s v="SPEC17"/>
    <x v="4"/>
    <x v="2"/>
    <x v="1359"/>
  </r>
  <r>
    <x v="90"/>
    <s v="bingo_with_hermes_p"/>
    <x v="1439"/>
    <n v="1"/>
    <s v="SPEC17"/>
    <x v="4"/>
    <x v="3"/>
    <x v="1360"/>
  </r>
  <r>
    <x v="90"/>
    <s v="mlop_with_hermes_o"/>
    <x v="1440"/>
    <n v="1"/>
    <s v="SPEC17"/>
    <x v="5"/>
    <x v="2"/>
    <x v="1361"/>
  </r>
  <r>
    <x v="90"/>
    <s v="mlop_with_hermes_p"/>
    <x v="1441"/>
    <n v="1"/>
    <s v="SPEC17"/>
    <x v="5"/>
    <x v="3"/>
    <x v="1362"/>
  </r>
  <r>
    <x v="91"/>
    <s v="nopref"/>
    <x v="1442"/>
    <n v="1"/>
    <s v="SPEC17"/>
    <x v="0"/>
    <x v="0"/>
    <x v="0"/>
  </r>
  <r>
    <x v="91"/>
    <s v="pythia"/>
    <x v="1443"/>
    <n v="1"/>
    <s v="SPEC17"/>
    <x v="1"/>
    <x v="1"/>
    <x v="1363"/>
  </r>
  <r>
    <x v="91"/>
    <s v="sms"/>
    <x v="1444"/>
    <n v="1"/>
    <s v="SPEC17"/>
    <x v="2"/>
    <x v="1"/>
    <x v="1364"/>
  </r>
  <r>
    <x v="91"/>
    <s v="spp"/>
    <x v="1445"/>
    <n v="1"/>
    <s v="SPEC17"/>
    <x v="3"/>
    <x v="1"/>
    <x v="1365"/>
  </r>
  <r>
    <x v="91"/>
    <s v="bingo"/>
    <x v="1446"/>
    <n v="1"/>
    <s v="SPEC17"/>
    <x v="4"/>
    <x v="1"/>
    <x v="1366"/>
  </r>
  <r>
    <x v="91"/>
    <s v="mlop"/>
    <x v="1447"/>
    <n v="1"/>
    <s v="SPEC17"/>
    <x v="5"/>
    <x v="1"/>
    <x v="1367"/>
  </r>
  <r>
    <x v="91"/>
    <s v="pythia_with_hermes_o"/>
    <x v="1448"/>
    <n v="1"/>
    <s v="SPEC17"/>
    <x v="1"/>
    <x v="2"/>
    <x v="1368"/>
  </r>
  <r>
    <x v="91"/>
    <s v="pythia_with_hermes_p"/>
    <x v="1449"/>
    <n v="1"/>
    <s v="SPEC17"/>
    <x v="1"/>
    <x v="3"/>
    <x v="1369"/>
  </r>
  <r>
    <x v="91"/>
    <s v="sms_with_hermes_o"/>
    <x v="1450"/>
    <n v="1"/>
    <s v="SPEC17"/>
    <x v="2"/>
    <x v="2"/>
    <x v="1370"/>
  </r>
  <r>
    <x v="91"/>
    <s v="sms_with_hermes_p"/>
    <x v="1451"/>
    <n v="1"/>
    <s v="SPEC17"/>
    <x v="2"/>
    <x v="3"/>
    <x v="1371"/>
  </r>
  <r>
    <x v="91"/>
    <s v="spp_with_hermes_o"/>
    <x v="1452"/>
    <n v="1"/>
    <s v="SPEC17"/>
    <x v="3"/>
    <x v="2"/>
    <x v="1372"/>
  </r>
  <r>
    <x v="91"/>
    <s v="spp_with_hermes_p"/>
    <x v="1453"/>
    <n v="1"/>
    <s v="SPEC17"/>
    <x v="3"/>
    <x v="3"/>
    <x v="1373"/>
  </r>
  <r>
    <x v="91"/>
    <s v="bingo_with_hermes_o"/>
    <x v="1454"/>
    <n v="1"/>
    <s v="SPEC17"/>
    <x v="4"/>
    <x v="2"/>
    <x v="1374"/>
  </r>
  <r>
    <x v="91"/>
    <s v="bingo_with_hermes_p"/>
    <x v="1455"/>
    <n v="1"/>
    <s v="SPEC17"/>
    <x v="4"/>
    <x v="3"/>
    <x v="1375"/>
  </r>
  <r>
    <x v="91"/>
    <s v="mlop_with_hermes_o"/>
    <x v="1456"/>
    <n v="1"/>
    <s v="SPEC17"/>
    <x v="5"/>
    <x v="2"/>
    <x v="1376"/>
  </r>
  <r>
    <x v="91"/>
    <s v="mlop_with_hermes_p"/>
    <x v="1457"/>
    <n v="1"/>
    <s v="SPEC17"/>
    <x v="5"/>
    <x v="3"/>
    <x v="1377"/>
  </r>
  <r>
    <x v="92"/>
    <s v="nopref"/>
    <x v="1458"/>
    <n v="1"/>
    <s v="SPEC17"/>
    <x v="0"/>
    <x v="0"/>
    <x v="0"/>
  </r>
  <r>
    <x v="92"/>
    <s v="pythia"/>
    <x v="1459"/>
    <n v="1"/>
    <s v="SPEC17"/>
    <x v="1"/>
    <x v="1"/>
    <x v="1378"/>
  </r>
  <r>
    <x v="92"/>
    <s v="sms"/>
    <x v="1460"/>
    <n v="1"/>
    <s v="SPEC17"/>
    <x v="2"/>
    <x v="1"/>
    <x v="1379"/>
  </r>
  <r>
    <x v="92"/>
    <s v="spp"/>
    <x v="1461"/>
    <n v="1"/>
    <s v="SPEC17"/>
    <x v="3"/>
    <x v="1"/>
    <x v="1380"/>
  </r>
  <r>
    <x v="92"/>
    <s v="bingo"/>
    <x v="1462"/>
    <n v="1"/>
    <s v="SPEC17"/>
    <x v="4"/>
    <x v="1"/>
    <x v="1381"/>
  </r>
  <r>
    <x v="92"/>
    <s v="mlop"/>
    <x v="1463"/>
    <n v="1"/>
    <s v="SPEC17"/>
    <x v="5"/>
    <x v="1"/>
    <x v="1382"/>
  </r>
  <r>
    <x v="92"/>
    <s v="pythia_with_hermes_o"/>
    <x v="1464"/>
    <n v="1"/>
    <s v="SPEC17"/>
    <x v="1"/>
    <x v="2"/>
    <x v="1383"/>
  </r>
  <r>
    <x v="92"/>
    <s v="pythia_with_hermes_p"/>
    <x v="1465"/>
    <n v="1"/>
    <s v="SPEC17"/>
    <x v="1"/>
    <x v="3"/>
    <x v="1384"/>
  </r>
  <r>
    <x v="92"/>
    <s v="sms_with_hermes_o"/>
    <x v="1466"/>
    <n v="1"/>
    <s v="SPEC17"/>
    <x v="2"/>
    <x v="2"/>
    <x v="1385"/>
  </r>
  <r>
    <x v="92"/>
    <s v="sms_with_hermes_p"/>
    <x v="1467"/>
    <n v="1"/>
    <s v="SPEC17"/>
    <x v="2"/>
    <x v="3"/>
    <x v="1386"/>
  </r>
  <r>
    <x v="92"/>
    <s v="spp_with_hermes_o"/>
    <x v="1468"/>
    <n v="1"/>
    <s v="SPEC17"/>
    <x v="3"/>
    <x v="2"/>
    <x v="1387"/>
  </r>
  <r>
    <x v="92"/>
    <s v="spp_with_hermes_p"/>
    <x v="1469"/>
    <n v="1"/>
    <s v="SPEC17"/>
    <x v="3"/>
    <x v="3"/>
    <x v="1388"/>
  </r>
  <r>
    <x v="92"/>
    <s v="bingo_with_hermes_o"/>
    <x v="1470"/>
    <n v="1"/>
    <s v="SPEC17"/>
    <x v="4"/>
    <x v="2"/>
    <x v="1389"/>
  </r>
  <r>
    <x v="92"/>
    <s v="bingo_with_hermes_p"/>
    <x v="1471"/>
    <n v="1"/>
    <s v="SPEC17"/>
    <x v="4"/>
    <x v="3"/>
    <x v="1390"/>
  </r>
  <r>
    <x v="92"/>
    <s v="mlop_with_hermes_o"/>
    <x v="1472"/>
    <n v="1"/>
    <s v="SPEC17"/>
    <x v="5"/>
    <x v="2"/>
    <x v="1391"/>
  </r>
  <r>
    <x v="92"/>
    <s v="mlop_with_hermes_p"/>
    <x v="1473"/>
    <n v="1"/>
    <s v="SPEC17"/>
    <x v="5"/>
    <x v="3"/>
    <x v="1392"/>
  </r>
  <r>
    <x v="93"/>
    <s v="nopref"/>
    <x v="1474"/>
    <n v="1"/>
    <s v="SPEC17"/>
    <x v="0"/>
    <x v="0"/>
    <x v="0"/>
  </r>
  <r>
    <x v="93"/>
    <s v="pythia"/>
    <x v="1475"/>
    <n v="1"/>
    <s v="SPEC17"/>
    <x v="1"/>
    <x v="1"/>
    <x v="1393"/>
  </r>
  <r>
    <x v="93"/>
    <s v="sms"/>
    <x v="1476"/>
    <n v="1"/>
    <s v="SPEC17"/>
    <x v="2"/>
    <x v="1"/>
    <x v="1394"/>
  </r>
  <r>
    <x v="93"/>
    <s v="spp"/>
    <x v="1477"/>
    <n v="1"/>
    <s v="SPEC17"/>
    <x v="3"/>
    <x v="1"/>
    <x v="1395"/>
  </r>
  <r>
    <x v="93"/>
    <s v="bingo"/>
    <x v="1478"/>
    <n v="1"/>
    <s v="SPEC17"/>
    <x v="4"/>
    <x v="1"/>
    <x v="1396"/>
  </r>
  <r>
    <x v="93"/>
    <s v="mlop"/>
    <x v="1479"/>
    <n v="1"/>
    <s v="SPEC17"/>
    <x v="5"/>
    <x v="1"/>
    <x v="1397"/>
  </r>
  <r>
    <x v="93"/>
    <s v="pythia_with_hermes_o"/>
    <x v="1480"/>
    <n v="1"/>
    <s v="SPEC17"/>
    <x v="1"/>
    <x v="2"/>
    <x v="1398"/>
  </r>
  <r>
    <x v="93"/>
    <s v="pythia_with_hermes_p"/>
    <x v="1481"/>
    <n v="1"/>
    <s v="SPEC17"/>
    <x v="1"/>
    <x v="3"/>
    <x v="1399"/>
  </r>
  <r>
    <x v="93"/>
    <s v="sms_with_hermes_o"/>
    <x v="1482"/>
    <n v="1"/>
    <s v="SPEC17"/>
    <x v="2"/>
    <x v="2"/>
    <x v="1400"/>
  </r>
  <r>
    <x v="93"/>
    <s v="sms_with_hermes_p"/>
    <x v="1483"/>
    <n v="1"/>
    <s v="SPEC17"/>
    <x v="2"/>
    <x v="3"/>
    <x v="1401"/>
  </r>
  <r>
    <x v="93"/>
    <s v="spp_with_hermes_o"/>
    <x v="1484"/>
    <n v="1"/>
    <s v="SPEC17"/>
    <x v="3"/>
    <x v="2"/>
    <x v="1402"/>
  </r>
  <r>
    <x v="93"/>
    <s v="spp_with_hermes_p"/>
    <x v="1485"/>
    <n v="1"/>
    <s v="SPEC17"/>
    <x v="3"/>
    <x v="3"/>
    <x v="1403"/>
  </r>
  <r>
    <x v="93"/>
    <s v="bingo_with_hermes_o"/>
    <x v="1486"/>
    <n v="1"/>
    <s v="SPEC17"/>
    <x v="4"/>
    <x v="2"/>
    <x v="1404"/>
  </r>
  <r>
    <x v="93"/>
    <s v="bingo_with_hermes_p"/>
    <x v="1487"/>
    <n v="1"/>
    <s v="SPEC17"/>
    <x v="4"/>
    <x v="3"/>
    <x v="1405"/>
  </r>
  <r>
    <x v="93"/>
    <s v="mlop_with_hermes_o"/>
    <x v="1488"/>
    <n v="1"/>
    <s v="SPEC17"/>
    <x v="5"/>
    <x v="2"/>
    <x v="1406"/>
  </r>
  <r>
    <x v="93"/>
    <s v="mlop_with_hermes_p"/>
    <x v="1489"/>
    <n v="1"/>
    <s v="SPEC17"/>
    <x v="5"/>
    <x v="3"/>
    <x v="1407"/>
  </r>
  <r>
    <x v="94"/>
    <s v="nopref"/>
    <x v="1490"/>
    <n v="1"/>
    <s v="SPEC17"/>
    <x v="0"/>
    <x v="0"/>
    <x v="0"/>
  </r>
  <r>
    <x v="94"/>
    <s v="pythia"/>
    <x v="1491"/>
    <n v="1"/>
    <s v="SPEC17"/>
    <x v="1"/>
    <x v="1"/>
    <x v="1408"/>
  </r>
  <r>
    <x v="94"/>
    <s v="sms"/>
    <x v="1492"/>
    <n v="1"/>
    <s v="SPEC17"/>
    <x v="2"/>
    <x v="1"/>
    <x v="1409"/>
  </r>
  <r>
    <x v="94"/>
    <s v="spp"/>
    <x v="1493"/>
    <n v="1"/>
    <s v="SPEC17"/>
    <x v="3"/>
    <x v="1"/>
    <x v="1410"/>
  </r>
  <r>
    <x v="94"/>
    <s v="bingo"/>
    <x v="1494"/>
    <n v="1"/>
    <s v="SPEC17"/>
    <x v="4"/>
    <x v="1"/>
    <x v="1411"/>
  </r>
  <r>
    <x v="94"/>
    <s v="mlop"/>
    <x v="1495"/>
    <n v="1"/>
    <s v="SPEC17"/>
    <x v="5"/>
    <x v="1"/>
    <x v="1412"/>
  </r>
  <r>
    <x v="94"/>
    <s v="pythia_with_hermes_o"/>
    <x v="1496"/>
    <n v="1"/>
    <s v="SPEC17"/>
    <x v="1"/>
    <x v="2"/>
    <x v="1413"/>
  </r>
  <r>
    <x v="94"/>
    <s v="pythia_with_hermes_p"/>
    <x v="1497"/>
    <n v="1"/>
    <s v="SPEC17"/>
    <x v="1"/>
    <x v="3"/>
    <x v="1414"/>
  </r>
  <r>
    <x v="94"/>
    <s v="sms_with_hermes_o"/>
    <x v="1498"/>
    <n v="1"/>
    <s v="SPEC17"/>
    <x v="2"/>
    <x v="2"/>
    <x v="1415"/>
  </r>
  <r>
    <x v="94"/>
    <s v="sms_with_hermes_p"/>
    <x v="1499"/>
    <n v="1"/>
    <s v="SPEC17"/>
    <x v="2"/>
    <x v="3"/>
    <x v="1416"/>
  </r>
  <r>
    <x v="94"/>
    <s v="spp_with_hermes_o"/>
    <x v="1500"/>
    <n v="1"/>
    <s v="SPEC17"/>
    <x v="3"/>
    <x v="2"/>
    <x v="1417"/>
  </r>
  <r>
    <x v="94"/>
    <s v="spp_with_hermes_p"/>
    <x v="1501"/>
    <n v="1"/>
    <s v="SPEC17"/>
    <x v="3"/>
    <x v="3"/>
    <x v="1418"/>
  </r>
  <r>
    <x v="94"/>
    <s v="bingo_with_hermes_o"/>
    <x v="1502"/>
    <n v="1"/>
    <s v="SPEC17"/>
    <x v="4"/>
    <x v="2"/>
    <x v="1419"/>
  </r>
  <r>
    <x v="94"/>
    <s v="bingo_with_hermes_p"/>
    <x v="1503"/>
    <n v="1"/>
    <s v="SPEC17"/>
    <x v="4"/>
    <x v="3"/>
    <x v="1420"/>
  </r>
  <r>
    <x v="94"/>
    <s v="mlop_with_hermes_o"/>
    <x v="1504"/>
    <n v="1"/>
    <s v="SPEC17"/>
    <x v="5"/>
    <x v="2"/>
    <x v="1421"/>
  </r>
  <r>
    <x v="94"/>
    <s v="mlop_with_hermes_p"/>
    <x v="1505"/>
    <n v="1"/>
    <s v="SPEC17"/>
    <x v="5"/>
    <x v="3"/>
    <x v="1422"/>
  </r>
  <r>
    <x v="95"/>
    <s v="nopref"/>
    <x v="1506"/>
    <n v="1"/>
    <s v="SPEC17"/>
    <x v="0"/>
    <x v="0"/>
    <x v="0"/>
  </r>
  <r>
    <x v="95"/>
    <s v="pythia"/>
    <x v="1507"/>
    <n v="1"/>
    <s v="SPEC17"/>
    <x v="1"/>
    <x v="1"/>
    <x v="1423"/>
  </r>
  <r>
    <x v="95"/>
    <s v="sms"/>
    <x v="1508"/>
    <n v="1"/>
    <s v="SPEC17"/>
    <x v="2"/>
    <x v="1"/>
    <x v="1424"/>
  </r>
  <r>
    <x v="95"/>
    <s v="spp"/>
    <x v="1509"/>
    <n v="1"/>
    <s v="SPEC17"/>
    <x v="3"/>
    <x v="1"/>
    <x v="1425"/>
  </r>
  <r>
    <x v="95"/>
    <s v="bingo"/>
    <x v="108"/>
    <n v="1"/>
    <s v="SPEC17"/>
    <x v="4"/>
    <x v="1"/>
    <x v="1426"/>
  </r>
  <r>
    <x v="95"/>
    <s v="mlop"/>
    <x v="1510"/>
    <n v="1"/>
    <s v="SPEC17"/>
    <x v="5"/>
    <x v="1"/>
    <x v="1427"/>
  </r>
  <r>
    <x v="95"/>
    <s v="pythia_with_hermes_o"/>
    <x v="1511"/>
    <n v="1"/>
    <s v="SPEC17"/>
    <x v="1"/>
    <x v="2"/>
    <x v="1428"/>
  </r>
  <r>
    <x v="95"/>
    <s v="pythia_with_hermes_p"/>
    <x v="1512"/>
    <n v="1"/>
    <s v="SPEC17"/>
    <x v="1"/>
    <x v="3"/>
    <x v="1429"/>
  </r>
  <r>
    <x v="95"/>
    <s v="sms_with_hermes_o"/>
    <x v="1513"/>
    <n v="1"/>
    <s v="SPEC17"/>
    <x v="2"/>
    <x v="2"/>
    <x v="1430"/>
  </r>
  <r>
    <x v="95"/>
    <s v="sms_with_hermes_p"/>
    <x v="1514"/>
    <n v="1"/>
    <s v="SPEC17"/>
    <x v="2"/>
    <x v="3"/>
    <x v="1431"/>
  </r>
  <r>
    <x v="95"/>
    <s v="spp_with_hermes_o"/>
    <x v="1515"/>
    <n v="1"/>
    <s v="SPEC17"/>
    <x v="3"/>
    <x v="2"/>
    <x v="1432"/>
  </r>
  <r>
    <x v="95"/>
    <s v="spp_with_hermes_p"/>
    <x v="1516"/>
    <n v="1"/>
    <s v="SPEC17"/>
    <x v="3"/>
    <x v="3"/>
    <x v="1433"/>
  </r>
  <r>
    <x v="95"/>
    <s v="bingo_with_hermes_o"/>
    <x v="1517"/>
    <n v="1"/>
    <s v="SPEC17"/>
    <x v="4"/>
    <x v="2"/>
    <x v="1434"/>
  </r>
  <r>
    <x v="95"/>
    <s v="bingo_with_hermes_p"/>
    <x v="1518"/>
    <n v="1"/>
    <s v="SPEC17"/>
    <x v="4"/>
    <x v="3"/>
    <x v="1435"/>
  </r>
  <r>
    <x v="95"/>
    <s v="mlop_with_hermes_o"/>
    <x v="1519"/>
    <n v="1"/>
    <s v="SPEC17"/>
    <x v="5"/>
    <x v="2"/>
    <x v="1436"/>
  </r>
  <r>
    <x v="95"/>
    <s v="mlop_with_hermes_p"/>
    <x v="1520"/>
    <n v="1"/>
    <s v="SPEC17"/>
    <x v="5"/>
    <x v="3"/>
    <x v="1437"/>
  </r>
  <r>
    <x v="96"/>
    <s v="nopref"/>
    <x v="1521"/>
    <n v="1"/>
    <s v="SPEC17"/>
    <x v="0"/>
    <x v="0"/>
    <x v="0"/>
  </r>
  <r>
    <x v="96"/>
    <s v="pythia"/>
    <x v="1522"/>
    <n v="1"/>
    <s v="SPEC17"/>
    <x v="1"/>
    <x v="1"/>
    <x v="1438"/>
  </r>
  <r>
    <x v="96"/>
    <s v="sms"/>
    <x v="1523"/>
    <n v="1"/>
    <s v="SPEC17"/>
    <x v="2"/>
    <x v="1"/>
    <x v="1439"/>
  </r>
  <r>
    <x v="96"/>
    <s v="spp"/>
    <x v="1524"/>
    <n v="1"/>
    <s v="SPEC17"/>
    <x v="3"/>
    <x v="1"/>
    <x v="1440"/>
  </r>
  <r>
    <x v="96"/>
    <s v="bingo"/>
    <x v="1525"/>
    <n v="1"/>
    <s v="SPEC17"/>
    <x v="4"/>
    <x v="1"/>
    <x v="1441"/>
  </r>
  <r>
    <x v="96"/>
    <s v="mlop"/>
    <x v="1526"/>
    <n v="1"/>
    <s v="SPEC17"/>
    <x v="5"/>
    <x v="1"/>
    <x v="1442"/>
  </r>
  <r>
    <x v="96"/>
    <s v="pythia_with_hermes_o"/>
    <x v="1527"/>
    <n v="1"/>
    <s v="SPEC17"/>
    <x v="1"/>
    <x v="2"/>
    <x v="1443"/>
  </r>
  <r>
    <x v="96"/>
    <s v="pythia_with_hermes_p"/>
    <x v="1528"/>
    <n v="1"/>
    <s v="SPEC17"/>
    <x v="1"/>
    <x v="3"/>
    <x v="1444"/>
  </r>
  <r>
    <x v="96"/>
    <s v="sms_with_hermes_o"/>
    <x v="1529"/>
    <n v="1"/>
    <s v="SPEC17"/>
    <x v="2"/>
    <x v="2"/>
    <x v="1445"/>
  </r>
  <r>
    <x v="96"/>
    <s v="sms_with_hermes_p"/>
    <x v="1530"/>
    <n v="1"/>
    <s v="SPEC17"/>
    <x v="2"/>
    <x v="3"/>
    <x v="1446"/>
  </r>
  <r>
    <x v="96"/>
    <s v="spp_with_hermes_o"/>
    <x v="1531"/>
    <n v="1"/>
    <s v="SPEC17"/>
    <x v="3"/>
    <x v="2"/>
    <x v="1447"/>
  </r>
  <r>
    <x v="96"/>
    <s v="spp_with_hermes_p"/>
    <x v="1532"/>
    <n v="1"/>
    <s v="SPEC17"/>
    <x v="3"/>
    <x v="3"/>
    <x v="1448"/>
  </r>
  <r>
    <x v="96"/>
    <s v="bingo_with_hermes_o"/>
    <x v="1533"/>
    <n v="1"/>
    <s v="SPEC17"/>
    <x v="4"/>
    <x v="2"/>
    <x v="1449"/>
  </r>
  <r>
    <x v="96"/>
    <s v="bingo_with_hermes_p"/>
    <x v="1534"/>
    <n v="1"/>
    <s v="SPEC17"/>
    <x v="4"/>
    <x v="3"/>
    <x v="1450"/>
  </r>
  <r>
    <x v="96"/>
    <s v="mlop_with_hermes_o"/>
    <x v="1535"/>
    <n v="1"/>
    <s v="SPEC17"/>
    <x v="5"/>
    <x v="2"/>
    <x v="1451"/>
  </r>
  <r>
    <x v="96"/>
    <s v="mlop_with_hermes_p"/>
    <x v="1536"/>
    <n v="1"/>
    <s v="SPEC17"/>
    <x v="5"/>
    <x v="3"/>
    <x v="1452"/>
  </r>
  <r>
    <x v="97"/>
    <s v="nopref"/>
    <x v="1537"/>
    <n v="1"/>
    <s v="PARSEC"/>
    <x v="0"/>
    <x v="0"/>
    <x v="0"/>
  </r>
  <r>
    <x v="97"/>
    <s v="pythia"/>
    <x v="1538"/>
    <n v="1"/>
    <s v="PARSEC"/>
    <x v="1"/>
    <x v="1"/>
    <x v="1453"/>
  </r>
  <r>
    <x v="97"/>
    <s v="sms"/>
    <x v="1539"/>
    <n v="1"/>
    <s v="PARSEC"/>
    <x v="2"/>
    <x v="1"/>
    <x v="1454"/>
  </r>
  <r>
    <x v="97"/>
    <s v="spp"/>
    <x v="1540"/>
    <n v="1"/>
    <s v="PARSEC"/>
    <x v="3"/>
    <x v="1"/>
    <x v="1455"/>
  </r>
  <r>
    <x v="97"/>
    <s v="bingo"/>
    <x v="1541"/>
    <n v="1"/>
    <s v="PARSEC"/>
    <x v="4"/>
    <x v="1"/>
    <x v="1456"/>
  </r>
  <r>
    <x v="97"/>
    <s v="mlop"/>
    <x v="1542"/>
    <n v="1"/>
    <s v="PARSEC"/>
    <x v="5"/>
    <x v="1"/>
    <x v="1457"/>
  </r>
  <r>
    <x v="97"/>
    <s v="pythia_with_hermes_o"/>
    <x v="1543"/>
    <n v="1"/>
    <s v="PARSEC"/>
    <x v="1"/>
    <x v="2"/>
    <x v="1458"/>
  </r>
  <r>
    <x v="97"/>
    <s v="pythia_with_hermes_p"/>
    <x v="1544"/>
    <n v="1"/>
    <s v="PARSEC"/>
    <x v="1"/>
    <x v="3"/>
    <x v="1459"/>
  </r>
  <r>
    <x v="97"/>
    <s v="sms_with_hermes_o"/>
    <x v="1545"/>
    <n v="1"/>
    <s v="PARSEC"/>
    <x v="2"/>
    <x v="2"/>
    <x v="1460"/>
  </r>
  <r>
    <x v="97"/>
    <s v="sms_with_hermes_p"/>
    <x v="1546"/>
    <n v="1"/>
    <s v="PARSEC"/>
    <x v="2"/>
    <x v="3"/>
    <x v="1461"/>
  </r>
  <r>
    <x v="97"/>
    <s v="spp_with_hermes_o"/>
    <x v="1547"/>
    <n v="1"/>
    <s v="PARSEC"/>
    <x v="3"/>
    <x v="2"/>
    <x v="1462"/>
  </r>
  <r>
    <x v="97"/>
    <s v="spp_with_hermes_p"/>
    <x v="1548"/>
    <n v="1"/>
    <s v="PARSEC"/>
    <x v="3"/>
    <x v="3"/>
    <x v="1463"/>
  </r>
  <r>
    <x v="97"/>
    <s v="bingo_with_hermes_o"/>
    <x v="1549"/>
    <n v="1"/>
    <s v="PARSEC"/>
    <x v="4"/>
    <x v="2"/>
    <x v="1464"/>
  </r>
  <r>
    <x v="97"/>
    <s v="bingo_with_hermes_p"/>
    <x v="1550"/>
    <n v="1"/>
    <s v="PARSEC"/>
    <x v="4"/>
    <x v="3"/>
    <x v="1465"/>
  </r>
  <r>
    <x v="97"/>
    <s v="mlop_with_hermes_o"/>
    <x v="1551"/>
    <n v="1"/>
    <s v="PARSEC"/>
    <x v="5"/>
    <x v="2"/>
    <x v="1466"/>
  </r>
  <r>
    <x v="97"/>
    <s v="mlop_with_hermes_p"/>
    <x v="1552"/>
    <n v="1"/>
    <s v="PARSEC"/>
    <x v="5"/>
    <x v="3"/>
    <x v="1467"/>
  </r>
  <r>
    <x v="98"/>
    <s v="nopref"/>
    <x v="1553"/>
    <n v="1"/>
    <s v="Ligra"/>
    <x v="0"/>
    <x v="0"/>
    <x v="0"/>
  </r>
  <r>
    <x v="98"/>
    <s v="pythia"/>
    <x v="1554"/>
    <n v="1"/>
    <s v="Ligra"/>
    <x v="1"/>
    <x v="1"/>
    <x v="1468"/>
  </r>
  <r>
    <x v="98"/>
    <s v="sms"/>
    <x v="1555"/>
    <n v="1"/>
    <s v="Ligra"/>
    <x v="2"/>
    <x v="1"/>
    <x v="1469"/>
  </r>
  <r>
    <x v="98"/>
    <s v="spp"/>
    <x v="1556"/>
    <n v="1"/>
    <s v="Ligra"/>
    <x v="3"/>
    <x v="1"/>
    <x v="1470"/>
  </r>
  <r>
    <x v="98"/>
    <s v="bingo"/>
    <x v="1557"/>
    <n v="1"/>
    <s v="Ligra"/>
    <x v="4"/>
    <x v="1"/>
    <x v="1471"/>
  </r>
  <r>
    <x v="98"/>
    <s v="mlop"/>
    <x v="1558"/>
    <n v="1"/>
    <s v="Ligra"/>
    <x v="5"/>
    <x v="1"/>
    <x v="1472"/>
  </r>
  <r>
    <x v="98"/>
    <s v="pythia_with_hermes_o"/>
    <x v="1559"/>
    <n v="1"/>
    <s v="Ligra"/>
    <x v="1"/>
    <x v="2"/>
    <x v="1473"/>
  </r>
  <r>
    <x v="98"/>
    <s v="pythia_with_hermes_p"/>
    <x v="1560"/>
    <n v="1"/>
    <s v="Ligra"/>
    <x v="1"/>
    <x v="3"/>
    <x v="1474"/>
  </r>
  <r>
    <x v="98"/>
    <s v="sms_with_hermes_o"/>
    <x v="1561"/>
    <n v="1"/>
    <s v="Ligra"/>
    <x v="2"/>
    <x v="2"/>
    <x v="1475"/>
  </r>
  <r>
    <x v="98"/>
    <s v="sms_with_hermes_p"/>
    <x v="1562"/>
    <n v="1"/>
    <s v="Ligra"/>
    <x v="2"/>
    <x v="3"/>
    <x v="1476"/>
  </r>
  <r>
    <x v="98"/>
    <s v="spp_with_hermes_o"/>
    <x v="1563"/>
    <n v="1"/>
    <s v="Ligra"/>
    <x v="3"/>
    <x v="2"/>
    <x v="1477"/>
  </r>
  <r>
    <x v="98"/>
    <s v="spp_with_hermes_p"/>
    <x v="1564"/>
    <n v="1"/>
    <s v="Ligra"/>
    <x v="3"/>
    <x v="3"/>
    <x v="1478"/>
  </r>
  <r>
    <x v="98"/>
    <s v="bingo_with_hermes_o"/>
    <x v="1565"/>
    <n v="1"/>
    <s v="Ligra"/>
    <x v="4"/>
    <x v="2"/>
    <x v="1479"/>
  </r>
  <r>
    <x v="98"/>
    <s v="bingo_with_hermes_p"/>
    <x v="1566"/>
    <n v="1"/>
    <s v="Ligra"/>
    <x v="4"/>
    <x v="3"/>
    <x v="1480"/>
  </r>
  <r>
    <x v="98"/>
    <s v="mlop_with_hermes_o"/>
    <x v="1567"/>
    <n v="1"/>
    <s v="Ligra"/>
    <x v="5"/>
    <x v="2"/>
    <x v="1481"/>
  </r>
  <r>
    <x v="98"/>
    <s v="mlop_with_hermes_p"/>
    <x v="1568"/>
    <n v="1"/>
    <s v="Ligra"/>
    <x v="5"/>
    <x v="3"/>
    <x v="1482"/>
  </r>
  <r>
    <x v="99"/>
    <s v="nopref"/>
    <x v="1569"/>
    <n v="1"/>
    <s v="Ligra"/>
    <x v="0"/>
    <x v="0"/>
    <x v="0"/>
  </r>
  <r>
    <x v="99"/>
    <s v="pythia"/>
    <x v="1570"/>
    <n v="1"/>
    <s v="Ligra"/>
    <x v="1"/>
    <x v="1"/>
    <x v="1483"/>
  </r>
  <r>
    <x v="99"/>
    <s v="sms"/>
    <x v="1571"/>
    <n v="1"/>
    <s v="Ligra"/>
    <x v="2"/>
    <x v="1"/>
    <x v="1484"/>
  </r>
  <r>
    <x v="99"/>
    <s v="spp"/>
    <x v="1572"/>
    <n v="1"/>
    <s v="Ligra"/>
    <x v="3"/>
    <x v="1"/>
    <x v="1485"/>
  </r>
  <r>
    <x v="99"/>
    <s v="bingo"/>
    <x v="1573"/>
    <n v="1"/>
    <s v="Ligra"/>
    <x v="4"/>
    <x v="1"/>
    <x v="1486"/>
  </r>
  <r>
    <x v="99"/>
    <s v="mlop"/>
    <x v="1574"/>
    <n v="1"/>
    <s v="Ligra"/>
    <x v="5"/>
    <x v="1"/>
    <x v="1487"/>
  </r>
  <r>
    <x v="99"/>
    <s v="pythia_with_hermes_o"/>
    <x v="1575"/>
    <n v="1"/>
    <s v="Ligra"/>
    <x v="1"/>
    <x v="2"/>
    <x v="1488"/>
  </r>
  <r>
    <x v="99"/>
    <s v="pythia_with_hermes_p"/>
    <x v="1576"/>
    <n v="1"/>
    <s v="Ligra"/>
    <x v="1"/>
    <x v="3"/>
    <x v="1489"/>
  </r>
  <r>
    <x v="99"/>
    <s v="sms_with_hermes_o"/>
    <x v="1577"/>
    <n v="1"/>
    <s v="Ligra"/>
    <x v="2"/>
    <x v="2"/>
    <x v="1490"/>
  </r>
  <r>
    <x v="99"/>
    <s v="sms_with_hermes_p"/>
    <x v="1578"/>
    <n v="1"/>
    <s v="Ligra"/>
    <x v="2"/>
    <x v="3"/>
    <x v="1491"/>
  </r>
  <r>
    <x v="99"/>
    <s v="spp_with_hermes_o"/>
    <x v="1579"/>
    <n v="1"/>
    <s v="Ligra"/>
    <x v="3"/>
    <x v="2"/>
    <x v="1492"/>
  </r>
  <r>
    <x v="99"/>
    <s v="spp_with_hermes_p"/>
    <x v="1580"/>
    <n v="1"/>
    <s v="Ligra"/>
    <x v="3"/>
    <x v="3"/>
    <x v="1493"/>
  </r>
  <r>
    <x v="99"/>
    <s v="bingo_with_hermes_o"/>
    <x v="1581"/>
    <n v="1"/>
    <s v="Ligra"/>
    <x v="4"/>
    <x v="2"/>
    <x v="1494"/>
  </r>
  <r>
    <x v="99"/>
    <s v="bingo_with_hermes_p"/>
    <x v="1582"/>
    <n v="1"/>
    <s v="Ligra"/>
    <x v="4"/>
    <x v="3"/>
    <x v="1495"/>
  </r>
  <r>
    <x v="99"/>
    <s v="mlop_with_hermes_o"/>
    <x v="1583"/>
    <n v="1"/>
    <s v="Ligra"/>
    <x v="5"/>
    <x v="2"/>
    <x v="1496"/>
  </r>
  <r>
    <x v="99"/>
    <s v="mlop_with_hermes_p"/>
    <x v="1584"/>
    <n v="1"/>
    <s v="Ligra"/>
    <x v="5"/>
    <x v="3"/>
    <x v="1497"/>
  </r>
  <r>
    <x v="100"/>
    <s v="nopref"/>
    <x v="1585"/>
    <n v="1"/>
    <s v="Ligra"/>
    <x v="0"/>
    <x v="0"/>
    <x v="0"/>
  </r>
  <r>
    <x v="100"/>
    <s v="pythia"/>
    <x v="1586"/>
    <n v="1"/>
    <s v="Ligra"/>
    <x v="1"/>
    <x v="1"/>
    <x v="1498"/>
  </r>
  <r>
    <x v="100"/>
    <s v="sms"/>
    <x v="1587"/>
    <n v="1"/>
    <s v="Ligra"/>
    <x v="2"/>
    <x v="1"/>
    <x v="1499"/>
  </r>
  <r>
    <x v="100"/>
    <s v="spp"/>
    <x v="1588"/>
    <n v="1"/>
    <s v="Ligra"/>
    <x v="3"/>
    <x v="1"/>
    <x v="1500"/>
  </r>
  <r>
    <x v="100"/>
    <s v="bingo"/>
    <x v="1589"/>
    <n v="1"/>
    <s v="Ligra"/>
    <x v="4"/>
    <x v="1"/>
    <x v="1501"/>
  </r>
  <r>
    <x v="100"/>
    <s v="mlop"/>
    <x v="1590"/>
    <n v="1"/>
    <s v="Ligra"/>
    <x v="5"/>
    <x v="1"/>
    <x v="1502"/>
  </r>
  <r>
    <x v="100"/>
    <s v="pythia_with_hermes_o"/>
    <x v="1591"/>
    <n v="1"/>
    <s v="Ligra"/>
    <x v="1"/>
    <x v="2"/>
    <x v="1503"/>
  </r>
  <r>
    <x v="100"/>
    <s v="pythia_with_hermes_p"/>
    <x v="1592"/>
    <n v="1"/>
    <s v="Ligra"/>
    <x v="1"/>
    <x v="3"/>
    <x v="1504"/>
  </r>
  <r>
    <x v="100"/>
    <s v="sms_with_hermes_o"/>
    <x v="1593"/>
    <n v="1"/>
    <s v="Ligra"/>
    <x v="2"/>
    <x v="2"/>
    <x v="1505"/>
  </r>
  <r>
    <x v="100"/>
    <s v="sms_with_hermes_p"/>
    <x v="1594"/>
    <n v="1"/>
    <s v="Ligra"/>
    <x v="2"/>
    <x v="3"/>
    <x v="1506"/>
  </r>
  <r>
    <x v="100"/>
    <s v="spp_with_hermes_o"/>
    <x v="1595"/>
    <n v="1"/>
    <s v="Ligra"/>
    <x v="3"/>
    <x v="2"/>
    <x v="1507"/>
  </r>
  <r>
    <x v="100"/>
    <s v="spp_with_hermes_p"/>
    <x v="1596"/>
    <n v="1"/>
    <s v="Ligra"/>
    <x v="3"/>
    <x v="3"/>
    <x v="1508"/>
  </r>
  <r>
    <x v="100"/>
    <s v="bingo_with_hermes_o"/>
    <x v="1597"/>
    <n v="1"/>
    <s v="Ligra"/>
    <x v="4"/>
    <x v="2"/>
    <x v="1509"/>
  </r>
  <r>
    <x v="100"/>
    <s v="bingo_with_hermes_p"/>
    <x v="1598"/>
    <n v="1"/>
    <s v="Ligra"/>
    <x v="4"/>
    <x v="3"/>
    <x v="1510"/>
  </r>
  <r>
    <x v="100"/>
    <s v="mlop_with_hermes_o"/>
    <x v="1599"/>
    <n v="1"/>
    <s v="Ligra"/>
    <x v="5"/>
    <x v="2"/>
    <x v="1511"/>
  </r>
  <r>
    <x v="100"/>
    <s v="mlop_with_hermes_p"/>
    <x v="1600"/>
    <n v="1"/>
    <s v="Ligra"/>
    <x v="5"/>
    <x v="3"/>
    <x v="1512"/>
  </r>
  <r>
    <x v="101"/>
    <s v="nopref"/>
    <x v="1601"/>
    <n v="1"/>
    <s v="Ligra"/>
    <x v="0"/>
    <x v="0"/>
    <x v="0"/>
  </r>
  <r>
    <x v="101"/>
    <s v="pythia"/>
    <x v="1602"/>
    <n v="1"/>
    <s v="Ligra"/>
    <x v="1"/>
    <x v="1"/>
    <x v="1513"/>
  </r>
  <r>
    <x v="101"/>
    <s v="sms"/>
    <x v="1603"/>
    <n v="1"/>
    <s v="Ligra"/>
    <x v="2"/>
    <x v="1"/>
    <x v="1514"/>
  </r>
  <r>
    <x v="101"/>
    <s v="spp"/>
    <x v="1604"/>
    <n v="1"/>
    <s v="Ligra"/>
    <x v="3"/>
    <x v="1"/>
    <x v="1515"/>
  </r>
  <r>
    <x v="101"/>
    <s v="bingo"/>
    <x v="1605"/>
    <n v="1"/>
    <s v="Ligra"/>
    <x v="4"/>
    <x v="1"/>
    <x v="1516"/>
  </r>
  <r>
    <x v="101"/>
    <s v="mlop"/>
    <x v="1606"/>
    <n v="1"/>
    <s v="Ligra"/>
    <x v="5"/>
    <x v="1"/>
    <x v="1517"/>
  </r>
  <r>
    <x v="101"/>
    <s v="pythia_with_hermes_o"/>
    <x v="1607"/>
    <n v="1"/>
    <s v="Ligra"/>
    <x v="1"/>
    <x v="2"/>
    <x v="1518"/>
  </r>
  <r>
    <x v="101"/>
    <s v="pythia_with_hermes_p"/>
    <x v="1608"/>
    <n v="1"/>
    <s v="Ligra"/>
    <x v="1"/>
    <x v="3"/>
    <x v="1519"/>
  </r>
  <r>
    <x v="101"/>
    <s v="sms_with_hermes_o"/>
    <x v="1609"/>
    <n v="1"/>
    <s v="Ligra"/>
    <x v="2"/>
    <x v="2"/>
    <x v="1520"/>
  </r>
  <r>
    <x v="101"/>
    <s v="sms_with_hermes_p"/>
    <x v="1610"/>
    <n v="1"/>
    <s v="Ligra"/>
    <x v="2"/>
    <x v="3"/>
    <x v="1521"/>
  </r>
  <r>
    <x v="101"/>
    <s v="spp_with_hermes_o"/>
    <x v="1611"/>
    <n v="1"/>
    <s v="Ligra"/>
    <x v="3"/>
    <x v="2"/>
    <x v="1522"/>
  </r>
  <r>
    <x v="101"/>
    <s v="spp_with_hermes_p"/>
    <x v="1612"/>
    <n v="1"/>
    <s v="Ligra"/>
    <x v="3"/>
    <x v="3"/>
    <x v="1523"/>
  </r>
  <r>
    <x v="101"/>
    <s v="bingo_with_hermes_o"/>
    <x v="1613"/>
    <n v="1"/>
    <s v="Ligra"/>
    <x v="4"/>
    <x v="2"/>
    <x v="1524"/>
  </r>
  <r>
    <x v="101"/>
    <s v="bingo_with_hermes_p"/>
    <x v="1614"/>
    <n v="1"/>
    <s v="Ligra"/>
    <x v="4"/>
    <x v="3"/>
    <x v="1525"/>
  </r>
  <r>
    <x v="101"/>
    <s v="mlop_with_hermes_o"/>
    <x v="1615"/>
    <n v="1"/>
    <s v="Ligra"/>
    <x v="5"/>
    <x v="2"/>
    <x v="1526"/>
  </r>
  <r>
    <x v="101"/>
    <s v="mlop_with_hermes_p"/>
    <x v="1616"/>
    <n v="1"/>
    <s v="Ligra"/>
    <x v="5"/>
    <x v="3"/>
    <x v="1527"/>
  </r>
  <r>
    <x v="102"/>
    <s v="nopref"/>
    <x v="1617"/>
    <n v="1"/>
    <s v="Ligra"/>
    <x v="0"/>
    <x v="0"/>
    <x v="0"/>
  </r>
  <r>
    <x v="102"/>
    <s v="pythia"/>
    <x v="1618"/>
    <n v="1"/>
    <s v="Ligra"/>
    <x v="1"/>
    <x v="1"/>
    <x v="1528"/>
  </r>
  <r>
    <x v="102"/>
    <s v="sms"/>
    <x v="1619"/>
    <n v="1"/>
    <s v="Ligra"/>
    <x v="2"/>
    <x v="1"/>
    <x v="1529"/>
  </r>
  <r>
    <x v="102"/>
    <s v="spp"/>
    <x v="1620"/>
    <n v="1"/>
    <s v="Ligra"/>
    <x v="3"/>
    <x v="1"/>
    <x v="1530"/>
  </r>
  <r>
    <x v="102"/>
    <s v="bingo"/>
    <x v="1621"/>
    <n v="1"/>
    <s v="Ligra"/>
    <x v="4"/>
    <x v="1"/>
    <x v="1531"/>
  </r>
  <r>
    <x v="102"/>
    <s v="mlop"/>
    <x v="1622"/>
    <n v="1"/>
    <s v="Ligra"/>
    <x v="5"/>
    <x v="1"/>
    <x v="1532"/>
  </r>
  <r>
    <x v="102"/>
    <s v="pythia_with_hermes_o"/>
    <x v="1623"/>
    <n v="1"/>
    <s v="Ligra"/>
    <x v="1"/>
    <x v="2"/>
    <x v="1533"/>
  </r>
  <r>
    <x v="102"/>
    <s v="pythia_with_hermes_p"/>
    <x v="1624"/>
    <n v="1"/>
    <s v="Ligra"/>
    <x v="1"/>
    <x v="3"/>
    <x v="1534"/>
  </r>
  <r>
    <x v="102"/>
    <s v="sms_with_hermes_o"/>
    <x v="1625"/>
    <n v="1"/>
    <s v="Ligra"/>
    <x v="2"/>
    <x v="2"/>
    <x v="1535"/>
  </r>
  <r>
    <x v="102"/>
    <s v="sms_with_hermes_p"/>
    <x v="1626"/>
    <n v="1"/>
    <s v="Ligra"/>
    <x v="2"/>
    <x v="3"/>
    <x v="1536"/>
  </r>
  <r>
    <x v="102"/>
    <s v="spp_with_hermes_o"/>
    <x v="1627"/>
    <n v="1"/>
    <s v="Ligra"/>
    <x v="3"/>
    <x v="2"/>
    <x v="1537"/>
  </r>
  <r>
    <x v="102"/>
    <s v="spp_with_hermes_p"/>
    <x v="1628"/>
    <n v="1"/>
    <s v="Ligra"/>
    <x v="3"/>
    <x v="3"/>
    <x v="1538"/>
  </r>
  <r>
    <x v="102"/>
    <s v="bingo_with_hermes_o"/>
    <x v="1629"/>
    <n v="1"/>
    <s v="Ligra"/>
    <x v="4"/>
    <x v="2"/>
    <x v="1539"/>
  </r>
  <r>
    <x v="102"/>
    <s v="bingo_with_hermes_p"/>
    <x v="1630"/>
    <n v="1"/>
    <s v="Ligra"/>
    <x v="4"/>
    <x v="3"/>
    <x v="1540"/>
  </r>
  <r>
    <x v="102"/>
    <s v="mlop_with_hermes_o"/>
    <x v="1631"/>
    <n v="1"/>
    <s v="Ligra"/>
    <x v="5"/>
    <x v="2"/>
    <x v="1541"/>
  </r>
  <r>
    <x v="102"/>
    <s v="mlop_with_hermes_p"/>
    <x v="1632"/>
    <n v="1"/>
    <s v="Ligra"/>
    <x v="5"/>
    <x v="3"/>
    <x v="1542"/>
  </r>
  <r>
    <x v="103"/>
    <s v="nopref"/>
    <x v="1633"/>
    <n v="1"/>
    <s v="Ligra"/>
    <x v="0"/>
    <x v="0"/>
    <x v="0"/>
  </r>
  <r>
    <x v="103"/>
    <s v="pythia"/>
    <x v="1634"/>
    <n v="1"/>
    <s v="Ligra"/>
    <x v="1"/>
    <x v="1"/>
    <x v="1543"/>
  </r>
  <r>
    <x v="103"/>
    <s v="sms"/>
    <x v="1635"/>
    <n v="1"/>
    <s v="Ligra"/>
    <x v="2"/>
    <x v="1"/>
    <x v="1544"/>
  </r>
  <r>
    <x v="103"/>
    <s v="spp"/>
    <x v="1636"/>
    <n v="1"/>
    <s v="Ligra"/>
    <x v="3"/>
    <x v="1"/>
    <x v="1545"/>
  </r>
  <r>
    <x v="103"/>
    <s v="bingo"/>
    <x v="1637"/>
    <n v="1"/>
    <s v="Ligra"/>
    <x v="4"/>
    <x v="1"/>
    <x v="1546"/>
  </r>
  <r>
    <x v="103"/>
    <s v="mlop"/>
    <x v="1638"/>
    <n v="1"/>
    <s v="Ligra"/>
    <x v="5"/>
    <x v="1"/>
    <x v="1547"/>
  </r>
  <r>
    <x v="103"/>
    <s v="pythia_with_hermes_o"/>
    <x v="1639"/>
    <n v="1"/>
    <s v="Ligra"/>
    <x v="1"/>
    <x v="2"/>
    <x v="1548"/>
  </r>
  <r>
    <x v="103"/>
    <s v="pythia_with_hermes_p"/>
    <x v="1640"/>
    <n v="1"/>
    <s v="Ligra"/>
    <x v="1"/>
    <x v="3"/>
    <x v="1549"/>
  </r>
  <r>
    <x v="103"/>
    <s v="sms_with_hermes_o"/>
    <x v="1641"/>
    <n v="1"/>
    <s v="Ligra"/>
    <x v="2"/>
    <x v="2"/>
    <x v="1550"/>
  </r>
  <r>
    <x v="103"/>
    <s v="sms_with_hermes_p"/>
    <x v="1642"/>
    <n v="1"/>
    <s v="Ligra"/>
    <x v="2"/>
    <x v="3"/>
    <x v="1551"/>
  </r>
  <r>
    <x v="103"/>
    <s v="spp_with_hermes_o"/>
    <x v="1643"/>
    <n v="1"/>
    <s v="Ligra"/>
    <x v="3"/>
    <x v="2"/>
    <x v="1552"/>
  </r>
  <r>
    <x v="103"/>
    <s v="spp_with_hermes_p"/>
    <x v="1644"/>
    <n v="1"/>
    <s v="Ligra"/>
    <x v="3"/>
    <x v="3"/>
    <x v="1553"/>
  </r>
  <r>
    <x v="103"/>
    <s v="bingo_with_hermes_o"/>
    <x v="1645"/>
    <n v="1"/>
    <s v="Ligra"/>
    <x v="4"/>
    <x v="2"/>
    <x v="1554"/>
  </r>
  <r>
    <x v="103"/>
    <s v="bingo_with_hermes_p"/>
    <x v="1646"/>
    <n v="1"/>
    <s v="Ligra"/>
    <x v="4"/>
    <x v="3"/>
    <x v="1555"/>
  </r>
  <r>
    <x v="103"/>
    <s v="mlop_with_hermes_o"/>
    <x v="1647"/>
    <n v="1"/>
    <s v="Ligra"/>
    <x v="5"/>
    <x v="2"/>
    <x v="1556"/>
  </r>
  <r>
    <x v="103"/>
    <s v="mlop_with_hermes_p"/>
    <x v="1648"/>
    <n v="1"/>
    <s v="Ligra"/>
    <x v="5"/>
    <x v="3"/>
    <x v="1557"/>
  </r>
  <r>
    <x v="104"/>
    <s v="nopref"/>
    <x v="1649"/>
    <n v="1"/>
    <s v="Ligra"/>
    <x v="0"/>
    <x v="0"/>
    <x v="0"/>
  </r>
  <r>
    <x v="104"/>
    <s v="pythia"/>
    <x v="1650"/>
    <n v="1"/>
    <s v="Ligra"/>
    <x v="1"/>
    <x v="1"/>
    <x v="1558"/>
  </r>
  <r>
    <x v="104"/>
    <s v="sms"/>
    <x v="1651"/>
    <n v="1"/>
    <s v="Ligra"/>
    <x v="2"/>
    <x v="1"/>
    <x v="1559"/>
  </r>
  <r>
    <x v="104"/>
    <s v="spp"/>
    <x v="1652"/>
    <n v="1"/>
    <s v="Ligra"/>
    <x v="3"/>
    <x v="1"/>
    <x v="1560"/>
  </r>
  <r>
    <x v="104"/>
    <s v="bingo"/>
    <x v="1653"/>
    <n v="1"/>
    <s v="Ligra"/>
    <x v="4"/>
    <x v="1"/>
    <x v="1561"/>
  </r>
  <r>
    <x v="104"/>
    <s v="mlop"/>
    <x v="1654"/>
    <n v="1"/>
    <s v="Ligra"/>
    <x v="5"/>
    <x v="1"/>
    <x v="1562"/>
  </r>
  <r>
    <x v="104"/>
    <s v="pythia_with_hermes_o"/>
    <x v="1655"/>
    <n v="1"/>
    <s v="Ligra"/>
    <x v="1"/>
    <x v="2"/>
    <x v="1563"/>
  </r>
  <r>
    <x v="104"/>
    <s v="pythia_with_hermes_p"/>
    <x v="1656"/>
    <n v="1"/>
    <s v="Ligra"/>
    <x v="1"/>
    <x v="3"/>
    <x v="1564"/>
  </r>
  <r>
    <x v="104"/>
    <s v="sms_with_hermes_o"/>
    <x v="1657"/>
    <n v="1"/>
    <s v="Ligra"/>
    <x v="2"/>
    <x v="2"/>
    <x v="1565"/>
  </r>
  <r>
    <x v="104"/>
    <s v="sms_with_hermes_p"/>
    <x v="1658"/>
    <n v="1"/>
    <s v="Ligra"/>
    <x v="2"/>
    <x v="3"/>
    <x v="1566"/>
  </r>
  <r>
    <x v="104"/>
    <s v="spp_with_hermes_o"/>
    <x v="1659"/>
    <n v="1"/>
    <s v="Ligra"/>
    <x v="3"/>
    <x v="2"/>
    <x v="1567"/>
  </r>
  <r>
    <x v="104"/>
    <s v="spp_with_hermes_p"/>
    <x v="1660"/>
    <n v="1"/>
    <s v="Ligra"/>
    <x v="3"/>
    <x v="3"/>
    <x v="1568"/>
  </r>
  <r>
    <x v="104"/>
    <s v="bingo_with_hermes_o"/>
    <x v="1661"/>
    <n v="1"/>
    <s v="Ligra"/>
    <x v="4"/>
    <x v="2"/>
    <x v="1569"/>
  </r>
  <r>
    <x v="104"/>
    <s v="bingo_with_hermes_p"/>
    <x v="1662"/>
    <n v="1"/>
    <s v="Ligra"/>
    <x v="4"/>
    <x v="3"/>
    <x v="1570"/>
  </r>
  <r>
    <x v="104"/>
    <s v="mlop_with_hermes_o"/>
    <x v="1663"/>
    <n v="1"/>
    <s v="Ligra"/>
    <x v="5"/>
    <x v="2"/>
    <x v="1571"/>
  </r>
  <r>
    <x v="104"/>
    <s v="mlop_with_hermes_p"/>
    <x v="1664"/>
    <n v="1"/>
    <s v="Ligra"/>
    <x v="5"/>
    <x v="3"/>
    <x v="1572"/>
  </r>
  <r>
    <x v="105"/>
    <s v="nopref"/>
    <x v="1665"/>
    <n v="1"/>
    <s v="Ligra"/>
    <x v="0"/>
    <x v="0"/>
    <x v="0"/>
  </r>
  <r>
    <x v="105"/>
    <s v="pythia"/>
    <x v="1666"/>
    <n v="1"/>
    <s v="Ligra"/>
    <x v="1"/>
    <x v="1"/>
    <x v="1573"/>
  </r>
  <r>
    <x v="105"/>
    <s v="sms"/>
    <x v="1667"/>
    <n v="1"/>
    <s v="Ligra"/>
    <x v="2"/>
    <x v="1"/>
    <x v="1574"/>
  </r>
  <r>
    <x v="105"/>
    <s v="spp"/>
    <x v="1668"/>
    <n v="1"/>
    <s v="Ligra"/>
    <x v="3"/>
    <x v="1"/>
    <x v="1575"/>
  </r>
  <r>
    <x v="105"/>
    <s v="bingo"/>
    <x v="1669"/>
    <n v="1"/>
    <s v="Ligra"/>
    <x v="4"/>
    <x v="1"/>
    <x v="1576"/>
  </r>
  <r>
    <x v="105"/>
    <s v="mlop"/>
    <x v="1670"/>
    <n v="1"/>
    <s v="Ligra"/>
    <x v="5"/>
    <x v="1"/>
    <x v="1577"/>
  </r>
  <r>
    <x v="105"/>
    <s v="pythia_with_hermes_o"/>
    <x v="1671"/>
    <n v="1"/>
    <s v="Ligra"/>
    <x v="1"/>
    <x v="2"/>
    <x v="1578"/>
  </r>
  <r>
    <x v="105"/>
    <s v="pythia_with_hermes_p"/>
    <x v="1672"/>
    <n v="1"/>
    <s v="Ligra"/>
    <x v="1"/>
    <x v="3"/>
    <x v="1579"/>
  </r>
  <r>
    <x v="105"/>
    <s v="sms_with_hermes_o"/>
    <x v="1673"/>
    <n v="1"/>
    <s v="Ligra"/>
    <x v="2"/>
    <x v="2"/>
    <x v="1580"/>
  </r>
  <r>
    <x v="105"/>
    <s v="sms_with_hermes_p"/>
    <x v="1674"/>
    <n v="1"/>
    <s v="Ligra"/>
    <x v="2"/>
    <x v="3"/>
    <x v="1581"/>
  </r>
  <r>
    <x v="105"/>
    <s v="spp_with_hermes_o"/>
    <x v="1675"/>
    <n v="1"/>
    <s v="Ligra"/>
    <x v="3"/>
    <x v="2"/>
    <x v="1582"/>
  </r>
  <r>
    <x v="105"/>
    <s v="spp_with_hermes_p"/>
    <x v="1676"/>
    <n v="1"/>
    <s v="Ligra"/>
    <x v="3"/>
    <x v="3"/>
    <x v="1583"/>
  </r>
  <r>
    <x v="105"/>
    <s v="bingo_with_hermes_o"/>
    <x v="1677"/>
    <n v="1"/>
    <s v="Ligra"/>
    <x v="4"/>
    <x v="2"/>
    <x v="1584"/>
  </r>
  <r>
    <x v="105"/>
    <s v="bingo_with_hermes_p"/>
    <x v="1678"/>
    <n v="1"/>
    <s v="Ligra"/>
    <x v="4"/>
    <x v="3"/>
    <x v="1585"/>
  </r>
  <r>
    <x v="105"/>
    <s v="mlop_with_hermes_o"/>
    <x v="1679"/>
    <n v="1"/>
    <s v="Ligra"/>
    <x v="5"/>
    <x v="2"/>
    <x v="1586"/>
  </r>
  <r>
    <x v="105"/>
    <s v="mlop_with_hermes_p"/>
    <x v="1680"/>
    <n v="1"/>
    <s v="Ligra"/>
    <x v="5"/>
    <x v="3"/>
    <x v="1587"/>
  </r>
  <r>
    <x v="106"/>
    <s v="nopref"/>
    <x v="1681"/>
    <n v="1"/>
    <s v="Ligra"/>
    <x v="0"/>
    <x v="0"/>
    <x v="0"/>
  </r>
  <r>
    <x v="106"/>
    <s v="pythia"/>
    <x v="1682"/>
    <n v="1"/>
    <s v="Ligra"/>
    <x v="1"/>
    <x v="1"/>
    <x v="1588"/>
  </r>
  <r>
    <x v="106"/>
    <s v="sms"/>
    <x v="1683"/>
    <n v="1"/>
    <s v="Ligra"/>
    <x v="2"/>
    <x v="1"/>
    <x v="1589"/>
  </r>
  <r>
    <x v="106"/>
    <s v="spp"/>
    <x v="1684"/>
    <n v="1"/>
    <s v="Ligra"/>
    <x v="3"/>
    <x v="1"/>
    <x v="1590"/>
  </r>
  <r>
    <x v="106"/>
    <s v="bingo"/>
    <x v="1685"/>
    <n v="1"/>
    <s v="Ligra"/>
    <x v="4"/>
    <x v="1"/>
    <x v="1591"/>
  </r>
  <r>
    <x v="106"/>
    <s v="mlop"/>
    <x v="1686"/>
    <n v="1"/>
    <s v="Ligra"/>
    <x v="5"/>
    <x v="1"/>
    <x v="1592"/>
  </r>
  <r>
    <x v="106"/>
    <s v="pythia_with_hermes_o"/>
    <x v="1687"/>
    <n v="1"/>
    <s v="Ligra"/>
    <x v="1"/>
    <x v="2"/>
    <x v="1593"/>
  </r>
  <r>
    <x v="106"/>
    <s v="pythia_with_hermes_p"/>
    <x v="1688"/>
    <n v="1"/>
    <s v="Ligra"/>
    <x v="1"/>
    <x v="3"/>
    <x v="1594"/>
  </r>
  <r>
    <x v="106"/>
    <s v="sms_with_hermes_o"/>
    <x v="1689"/>
    <n v="1"/>
    <s v="Ligra"/>
    <x v="2"/>
    <x v="2"/>
    <x v="1595"/>
  </r>
  <r>
    <x v="106"/>
    <s v="sms_with_hermes_p"/>
    <x v="1690"/>
    <n v="1"/>
    <s v="Ligra"/>
    <x v="2"/>
    <x v="3"/>
    <x v="1596"/>
  </r>
  <r>
    <x v="106"/>
    <s v="spp_with_hermes_o"/>
    <x v="1691"/>
    <n v="1"/>
    <s v="Ligra"/>
    <x v="3"/>
    <x v="2"/>
    <x v="1597"/>
  </r>
  <r>
    <x v="106"/>
    <s v="spp_with_hermes_p"/>
    <x v="1692"/>
    <n v="1"/>
    <s v="Ligra"/>
    <x v="3"/>
    <x v="3"/>
    <x v="1598"/>
  </r>
  <r>
    <x v="106"/>
    <s v="bingo_with_hermes_o"/>
    <x v="1693"/>
    <n v="1"/>
    <s v="Ligra"/>
    <x v="4"/>
    <x v="2"/>
    <x v="1599"/>
  </r>
  <r>
    <x v="106"/>
    <s v="bingo_with_hermes_p"/>
    <x v="1694"/>
    <n v="1"/>
    <s v="Ligra"/>
    <x v="4"/>
    <x v="3"/>
    <x v="1600"/>
  </r>
  <r>
    <x v="106"/>
    <s v="mlop_with_hermes_o"/>
    <x v="1695"/>
    <n v="1"/>
    <s v="Ligra"/>
    <x v="5"/>
    <x v="2"/>
    <x v="1601"/>
  </r>
  <r>
    <x v="106"/>
    <s v="mlop_with_hermes_p"/>
    <x v="1696"/>
    <n v="1"/>
    <s v="Ligra"/>
    <x v="5"/>
    <x v="3"/>
    <x v="1602"/>
  </r>
  <r>
    <x v="107"/>
    <s v="nopref"/>
    <x v="1697"/>
    <n v="1"/>
    <s v="Ligra"/>
    <x v="0"/>
    <x v="0"/>
    <x v="0"/>
  </r>
  <r>
    <x v="107"/>
    <s v="pythia"/>
    <x v="1698"/>
    <n v="1"/>
    <s v="Ligra"/>
    <x v="1"/>
    <x v="1"/>
    <x v="1603"/>
  </r>
  <r>
    <x v="107"/>
    <s v="sms"/>
    <x v="1699"/>
    <n v="1"/>
    <s v="Ligra"/>
    <x v="2"/>
    <x v="1"/>
    <x v="1604"/>
  </r>
  <r>
    <x v="107"/>
    <s v="spp"/>
    <x v="1700"/>
    <n v="1"/>
    <s v="Ligra"/>
    <x v="3"/>
    <x v="1"/>
    <x v="1605"/>
  </r>
  <r>
    <x v="107"/>
    <s v="bingo"/>
    <x v="1701"/>
    <n v="1"/>
    <s v="Ligra"/>
    <x v="4"/>
    <x v="1"/>
    <x v="1606"/>
  </r>
  <r>
    <x v="107"/>
    <s v="mlop"/>
    <x v="1702"/>
    <n v="1"/>
    <s v="Ligra"/>
    <x v="5"/>
    <x v="1"/>
    <x v="1607"/>
  </r>
  <r>
    <x v="107"/>
    <s v="pythia_with_hermes_o"/>
    <x v="1703"/>
    <n v="1"/>
    <s v="Ligra"/>
    <x v="1"/>
    <x v="2"/>
    <x v="1608"/>
  </r>
  <r>
    <x v="107"/>
    <s v="pythia_with_hermes_p"/>
    <x v="1704"/>
    <n v="1"/>
    <s v="Ligra"/>
    <x v="1"/>
    <x v="3"/>
    <x v="1609"/>
  </r>
  <r>
    <x v="107"/>
    <s v="sms_with_hermes_o"/>
    <x v="1705"/>
    <n v="1"/>
    <s v="Ligra"/>
    <x v="2"/>
    <x v="2"/>
    <x v="1610"/>
  </r>
  <r>
    <x v="107"/>
    <s v="sms_with_hermes_p"/>
    <x v="1706"/>
    <n v="1"/>
    <s v="Ligra"/>
    <x v="2"/>
    <x v="3"/>
    <x v="1611"/>
  </r>
  <r>
    <x v="107"/>
    <s v="spp_with_hermes_o"/>
    <x v="1707"/>
    <n v="1"/>
    <s v="Ligra"/>
    <x v="3"/>
    <x v="2"/>
    <x v="1612"/>
  </r>
  <r>
    <x v="107"/>
    <s v="spp_with_hermes_p"/>
    <x v="1708"/>
    <n v="1"/>
    <s v="Ligra"/>
    <x v="3"/>
    <x v="3"/>
    <x v="1613"/>
  </r>
  <r>
    <x v="107"/>
    <s v="bingo_with_hermes_o"/>
    <x v="1709"/>
    <n v="1"/>
    <s v="Ligra"/>
    <x v="4"/>
    <x v="2"/>
    <x v="1614"/>
  </r>
  <r>
    <x v="107"/>
    <s v="bingo_with_hermes_p"/>
    <x v="1710"/>
    <n v="1"/>
    <s v="Ligra"/>
    <x v="4"/>
    <x v="3"/>
    <x v="1615"/>
  </r>
  <r>
    <x v="107"/>
    <s v="mlop_with_hermes_o"/>
    <x v="1711"/>
    <n v="1"/>
    <s v="Ligra"/>
    <x v="5"/>
    <x v="2"/>
    <x v="1616"/>
  </r>
  <r>
    <x v="107"/>
    <s v="mlop_with_hermes_p"/>
    <x v="1712"/>
    <n v="1"/>
    <s v="Ligra"/>
    <x v="5"/>
    <x v="3"/>
    <x v="1617"/>
  </r>
  <r>
    <x v="108"/>
    <s v="nopref"/>
    <x v="1713"/>
    <n v="1"/>
    <s v="Ligra"/>
    <x v="0"/>
    <x v="0"/>
    <x v="0"/>
  </r>
  <r>
    <x v="108"/>
    <s v="pythia"/>
    <x v="1714"/>
    <n v="1"/>
    <s v="Ligra"/>
    <x v="1"/>
    <x v="1"/>
    <x v="1618"/>
  </r>
  <r>
    <x v="108"/>
    <s v="sms"/>
    <x v="1715"/>
    <n v="1"/>
    <s v="Ligra"/>
    <x v="2"/>
    <x v="1"/>
    <x v="1619"/>
  </r>
  <r>
    <x v="108"/>
    <s v="spp"/>
    <x v="1716"/>
    <n v="1"/>
    <s v="Ligra"/>
    <x v="3"/>
    <x v="1"/>
    <x v="1620"/>
  </r>
  <r>
    <x v="108"/>
    <s v="bingo"/>
    <x v="1717"/>
    <n v="1"/>
    <s v="Ligra"/>
    <x v="4"/>
    <x v="1"/>
    <x v="1621"/>
  </r>
  <r>
    <x v="108"/>
    <s v="mlop"/>
    <x v="1718"/>
    <n v="1"/>
    <s v="Ligra"/>
    <x v="5"/>
    <x v="1"/>
    <x v="1622"/>
  </r>
  <r>
    <x v="108"/>
    <s v="pythia_with_hermes_o"/>
    <x v="1719"/>
    <n v="1"/>
    <s v="Ligra"/>
    <x v="1"/>
    <x v="2"/>
    <x v="1623"/>
  </r>
  <r>
    <x v="108"/>
    <s v="pythia_with_hermes_p"/>
    <x v="1720"/>
    <n v="1"/>
    <s v="Ligra"/>
    <x v="1"/>
    <x v="3"/>
    <x v="1624"/>
  </r>
  <r>
    <x v="108"/>
    <s v="sms_with_hermes_o"/>
    <x v="1721"/>
    <n v="1"/>
    <s v="Ligra"/>
    <x v="2"/>
    <x v="2"/>
    <x v="1625"/>
  </r>
  <r>
    <x v="108"/>
    <s v="sms_with_hermes_p"/>
    <x v="1722"/>
    <n v="1"/>
    <s v="Ligra"/>
    <x v="2"/>
    <x v="3"/>
    <x v="1626"/>
  </r>
  <r>
    <x v="108"/>
    <s v="spp_with_hermes_o"/>
    <x v="1723"/>
    <n v="1"/>
    <s v="Ligra"/>
    <x v="3"/>
    <x v="2"/>
    <x v="1627"/>
  </r>
  <r>
    <x v="108"/>
    <s v="spp_with_hermes_p"/>
    <x v="1724"/>
    <n v="1"/>
    <s v="Ligra"/>
    <x v="3"/>
    <x v="3"/>
    <x v="1628"/>
  </r>
  <r>
    <x v="108"/>
    <s v="bingo_with_hermes_o"/>
    <x v="1725"/>
    <n v="1"/>
    <s v="Ligra"/>
    <x v="4"/>
    <x v="2"/>
    <x v="1629"/>
  </r>
  <r>
    <x v="108"/>
    <s v="bingo_with_hermes_p"/>
    <x v="1726"/>
    <n v="1"/>
    <s v="Ligra"/>
    <x v="4"/>
    <x v="3"/>
    <x v="1630"/>
  </r>
  <r>
    <x v="108"/>
    <s v="mlop_with_hermes_o"/>
    <x v="1727"/>
    <n v="1"/>
    <s v="Ligra"/>
    <x v="5"/>
    <x v="2"/>
    <x v="1631"/>
  </r>
  <r>
    <x v="108"/>
    <s v="mlop_with_hermes_p"/>
    <x v="1728"/>
    <n v="1"/>
    <s v="Ligra"/>
    <x v="5"/>
    <x v="3"/>
    <x v="1632"/>
  </r>
  <r>
    <x v="109"/>
    <s v="nopref"/>
    <x v="1729"/>
    <n v="1"/>
    <s v="Ligra"/>
    <x v="0"/>
    <x v="0"/>
    <x v="0"/>
  </r>
  <r>
    <x v="109"/>
    <s v="pythia"/>
    <x v="1730"/>
    <n v="1"/>
    <s v="Ligra"/>
    <x v="1"/>
    <x v="1"/>
    <x v="1633"/>
  </r>
  <r>
    <x v="109"/>
    <s v="sms"/>
    <x v="1731"/>
    <n v="1"/>
    <s v="Ligra"/>
    <x v="2"/>
    <x v="1"/>
    <x v="1634"/>
  </r>
  <r>
    <x v="109"/>
    <s v="spp"/>
    <x v="1732"/>
    <n v="1"/>
    <s v="Ligra"/>
    <x v="3"/>
    <x v="1"/>
    <x v="1635"/>
  </r>
  <r>
    <x v="109"/>
    <s v="bingo"/>
    <x v="1733"/>
    <n v="1"/>
    <s v="Ligra"/>
    <x v="4"/>
    <x v="1"/>
    <x v="1636"/>
  </r>
  <r>
    <x v="109"/>
    <s v="mlop"/>
    <x v="1734"/>
    <n v="1"/>
    <s v="Ligra"/>
    <x v="5"/>
    <x v="1"/>
    <x v="1637"/>
  </r>
  <r>
    <x v="109"/>
    <s v="pythia_with_hermes_o"/>
    <x v="1735"/>
    <n v="1"/>
    <s v="Ligra"/>
    <x v="1"/>
    <x v="2"/>
    <x v="1638"/>
  </r>
  <r>
    <x v="109"/>
    <s v="pythia_with_hermes_p"/>
    <x v="1736"/>
    <n v="1"/>
    <s v="Ligra"/>
    <x v="1"/>
    <x v="3"/>
    <x v="1639"/>
  </r>
  <r>
    <x v="109"/>
    <s v="sms_with_hermes_o"/>
    <x v="1737"/>
    <n v="1"/>
    <s v="Ligra"/>
    <x v="2"/>
    <x v="2"/>
    <x v="1640"/>
  </r>
  <r>
    <x v="109"/>
    <s v="sms_with_hermes_p"/>
    <x v="1738"/>
    <n v="1"/>
    <s v="Ligra"/>
    <x v="2"/>
    <x v="3"/>
    <x v="1641"/>
  </r>
  <r>
    <x v="109"/>
    <s v="spp_with_hermes_o"/>
    <x v="1739"/>
    <n v="1"/>
    <s v="Ligra"/>
    <x v="3"/>
    <x v="2"/>
    <x v="1642"/>
  </r>
  <r>
    <x v="109"/>
    <s v="spp_with_hermes_p"/>
    <x v="1740"/>
    <n v="1"/>
    <s v="Ligra"/>
    <x v="3"/>
    <x v="3"/>
    <x v="1643"/>
  </r>
  <r>
    <x v="109"/>
    <s v="bingo_with_hermes_o"/>
    <x v="1741"/>
    <n v="1"/>
    <s v="Ligra"/>
    <x v="4"/>
    <x v="2"/>
    <x v="1644"/>
  </r>
  <r>
    <x v="109"/>
    <s v="bingo_with_hermes_p"/>
    <x v="1742"/>
    <n v="1"/>
    <s v="Ligra"/>
    <x v="4"/>
    <x v="3"/>
    <x v="1645"/>
  </r>
  <r>
    <x v="109"/>
    <s v="mlop_with_hermes_o"/>
    <x v="1743"/>
    <n v="1"/>
    <s v="Ligra"/>
    <x v="5"/>
    <x v="2"/>
    <x v="1646"/>
  </r>
  <r>
    <x v="109"/>
    <s v="mlop_with_hermes_p"/>
    <x v="1744"/>
    <n v="1"/>
    <s v="Ligra"/>
    <x v="5"/>
    <x v="3"/>
    <x v="16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4DE91-6522-AB49-A71B-8E3730DBB33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1:L8" firstHeaderRow="1" firstDataRow="2" firstDataCol="1"/>
  <pivotFields count="6">
    <pivotField showAll="0"/>
    <pivotField axis="axisCol" showAll="0">
      <items count="4">
        <item n="LP" x="2"/>
        <item n="HMP" x="1"/>
        <item n="Hermes" x="0"/>
        <item t="default"/>
      </items>
    </pivotField>
    <pivotField dataField="1" showAll="0">
      <items count="304">
        <item x="38"/>
        <item x="56"/>
        <item x="90"/>
        <item x="37"/>
        <item x="229"/>
        <item x="42"/>
        <item x="271"/>
        <item x="70"/>
        <item x="242"/>
        <item x="227"/>
        <item x="295"/>
        <item x="14"/>
        <item x="76"/>
        <item x="22"/>
        <item x="23"/>
        <item x="100"/>
        <item x="73"/>
        <item x="255"/>
        <item x="106"/>
        <item x="97"/>
        <item x="29"/>
        <item x="103"/>
        <item x="132"/>
        <item x="75"/>
        <item x="32"/>
        <item x="64"/>
        <item x="288"/>
        <item x="270"/>
        <item x="277"/>
        <item x="258"/>
        <item x="290"/>
        <item x="138"/>
        <item x="150"/>
        <item x="247"/>
        <item x="135"/>
        <item x="235"/>
        <item x="238"/>
        <item x="155"/>
        <item x="85"/>
        <item x="204"/>
        <item x="72"/>
        <item x="285"/>
        <item x="144"/>
        <item x="283"/>
        <item x="250"/>
        <item x="93"/>
        <item x="275"/>
        <item x="41"/>
        <item x="121"/>
        <item x="289"/>
        <item x="55"/>
        <item x="96"/>
        <item x="17"/>
        <item x="179"/>
        <item x="2"/>
        <item x="207"/>
        <item x="261"/>
        <item x="20"/>
        <item x="193"/>
        <item x="297"/>
        <item x="176"/>
        <item x="79"/>
        <item x="182"/>
        <item x="112"/>
        <item x="190"/>
        <item x="280"/>
        <item x="82"/>
        <item x="294"/>
        <item x="300"/>
        <item x="260"/>
        <item x="129"/>
        <item x="44"/>
        <item x="26"/>
        <item x="50"/>
        <item x="35"/>
        <item x="59"/>
        <item x="152"/>
        <item x="141"/>
        <item x="158"/>
        <item x="61"/>
        <item x="187"/>
        <item x="225"/>
        <item x="241"/>
        <item x="164"/>
        <item x="213"/>
        <item x="67"/>
        <item x="105"/>
        <item x="170"/>
        <item x="264"/>
        <item x="126"/>
        <item x="246"/>
        <item x="124"/>
        <item x="287"/>
        <item x="109"/>
        <item x="99"/>
        <item x="5"/>
        <item x="13"/>
        <item x="224"/>
        <item x="161"/>
        <item x="167"/>
        <item x="175"/>
        <item x="8"/>
        <item x="273"/>
        <item x="11"/>
        <item x="118"/>
        <item x="216"/>
        <item x="28"/>
        <item x="102"/>
        <item x="151"/>
        <item x="143"/>
        <item x="117"/>
        <item x="115"/>
        <item x="63"/>
        <item x="49"/>
        <item x="282"/>
        <item x="299"/>
        <item x="154"/>
        <item x="47"/>
        <item x="249"/>
        <item x="244"/>
        <item x="114"/>
        <item x="169"/>
        <item x="16"/>
        <item x="43"/>
        <item x="232"/>
        <item x="189"/>
        <item x="234"/>
        <item x="94"/>
        <item x="268"/>
        <item x="279"/>
        <item x="120"/>
        <item x="128"/>
        <item x="293"/>
        <item x="252"/>
        <item x="210"/>
        <item x="219"/>
        <item x="160"/>
        <item x="195"/>
        <item x="237"/>
        <item x="19"/>
        <item x="166"/>
        <item x="302"/>
        <item x="134"/>
        <item x="173"/>
        <item x="198"/>
        <item x="201"/>
        <item x="111"/>
        <item x="266"/>
        <item x="108"/>
        <item x="188"/>
        <item x="149"/>
        <item x="257"/>
        <item x="206"/>
        <item x="222"/>
        <item x="147"/>
        <item x="181"/>
        <item x="1"/>
        <item x="215"/>
        <item x="165"/>
        <item x="159"/>
        <item x="65"/>
        <item x="192"/>
        <item x="53"/>
        <item x="48"/>
        <item x="66"/>
        <item x="292"/>
        <item x="178"/>
        <item x="177"/>
        <item x="191"/>
        <item x="123"/>
        <item x="205"/>
        <item x="214"/>
        <item x="168"/>
        <item x="278"/>
        <item x="203"/>
        <item x="127"/>
        <item x="34"/>
        <item x="91"/>
        <item x="87"/>
        <item x="240"/>
        <item x="89"/>
        <item x="142"/>
        <item x="130"/>
        <item x="208"/>
        <item x="116"/>
        <item x="146"/>
        <item x="217"/>
        <item x="194"/>
        <item x="77"/>
        <item x="46"/>
        <item x="180"/>
        <item x="33"/>
        <item x="27"/>
        <item x="259"/>
        <item x="148"/>
        <item x="0"/>
        <item x="209"/>
        <item x="107"/>
        <item x="104"/>
        <item x="265"/>
        <item x="80"/>
        <item x="113"/>
        <item x="218"/>
        <item x="88"/>
        <item x="54"/>
        <item x="83"/>
        <item x="98"/>
        <item x="86"/>
        <item x="131"/>
        <item x="125"/>
        <item x="18"/>
        <item x="298"/>
        <item x="267"/>
        <item x="95"/>
        <item x="202"/>
        <item x="200"/>
        <item x="171"/>
        <item x="92"/>
        <item x="196"/>
        <item x="15"/>
        <item x="101"/>
        <item x="256"/>
        <item x="133"/>
        <item x="110"/>
        <item x="199"/>
        <item x="251"/>
        <item x="291"/>
        <item x="122"/>
        <item x="172"/>
        <item x="4"/>
        <item x="84"/>
        <item x="197"/>
        <item x="45"/>
        <item x="248"/>
        <item x="25"/>
        <item x="78"/>
        <item x="69"/>
        <item x="39"/>
        <item x="36"/>
        <item x="3"/>
        <item x="281"/>
        <item x="7"/>
        <item x="296"/>
        <item x="58"/>
        <item x="31"/>
        <item x="10"/>
        <item x="245"/>
        <item x="57"/>
        <item x="140"/>
        <item x="254"/>
        <item x="162"/>
        <item x="6"/>
        <item x="211"/>
        <item x="163"/>
        <item x="153"/>
        <item x="243"/>
        <item x="156"/>
        <item x="60"/>
        <item x="157"/>
        <item x="51"/>
        <item x="212"/>
        <item x="24"/>
        <item x="183"/>
        <item x="137"/>
        <item x="81"/>
        <item x="185"/>
        <item x="62"/>
        <item x="223"/>
        <item x="231"/>
        <item x="9"/>
        <item x="52"/>
        <item x="262"/>
        <item x="40"/>
        <item x="263"/>
        <item x="220"/>
        <item x="236"/>
        <item x="119"/>
        <item x="139"/>
        <item x="269"/>
        <item x="186"/>
        <item x="284"/>
        <item x="221"/>
        <item x="12"/>
        <item x="230"/>
        <item x="145"/>
        <item x="233"/>
        <item x="239"/>
        <item x="21"/>
        <item x="272"/>
        <item x="68"/>
        <item x="174"/>
        <item x="286"/>
        <item x="253"/>
        <item x="71"/>
        <item x="274"/>
        <item x="30"/>
        <item x="136"/>
        <item x="276"/>
        <item x="74"/>
        <item x="184"/>
        <item x="226"/>
        <item x="228"/>
        <item x="301"/>
        <item t="default"/>
      </items>
    </pivotField>
    <pivotField showAll="0">
      <items count="297">
        <item x="14"/>
        <item x="54"/>
        <item x="88"/>
        <item x="295"/>
        <item x="264"/>
        <item x="277"/>
        <item x="75"/>
        <item x="69"/>
        <item x="72"/>
        <item x="22"/>
        <item x="246"/>
        <item x="95"/>
        <item x="281"/>
        <item x="74"/>
        <item x="249"/>
        <item x="23"/>
        <item x="63"/>
        <item x="128"/>
        <item x="97"/>
        <item x="101"/>
        <item x="279"/>
        <item x="134"/>
        <item x="99"/>
        <item x="252"/>
        <item x="39"/>
        <item x="29"/>
        <item x="71"/>
        <item x="294"/>
        <item x="53"/>
        <item x="175"/>
        <item x="291"/>
        <item x="186"/>
        <item x="146"/>
        <item x="131"/>
        <item x="231"/>
        <item x="240"/>
        <item x="200"/>
        <item x="140"/>
        <item x="83"/>
        <item x="115"/>
        <item x="152"/>
        <item x="282"/>
        <item x="32"/>
        <item x="112"/>
        <item x="165"/>
        <item x="109"/>
        <item x="47"/>
        <item x="269"/>
        <item x="91"/>
        <item x="289"/>
        <item x="41"/>
        <item x="203"/>
        <item x="243"/>
        <item x="254"/>
        <item x="185"/>
        <item x="290"/>
        <item x="149"/>
        <item x="287"/>
        <item x="2"/>
        <item x="17"/>
        <item x="139"/>
        <item x="274"/>
        <item x="251"/>
        <item x="78"/>
        <item x="228"/>
        <item x="275"/>
        <item x="156"/>
        <item x="234"/>
        <item x="28"/>
        <item x="116"/>
        <item x="245"/>
        <item x="80"/>
        <item x="178"/>
        <item x="20"/>
        <item x="230"/>
        <item x="242"/>
        <item x="162"/>
        <item x="255"/>
        <item x="124"/>
        <item x="271"/>
        <item x="62"/>
        <item x="248"/>
        <item x="57"/>
        <item x="151"/>
        <item x="103"/>
        <item x="148"/>
        <item x="184"/>
        <item x="137"/>
        <item x="85"/>
        <item x="60"/>
        <item x="87"/>
        <item x="272"/>
        <item x="160"/>
        <item x="188"/>
        <item x="239"/>
        <item x="26"/>
        <item x="19"/>
        <item x="209"/>
        <item x="106"/>
        <item x="66"/>
        <item x="292"/>
        <item x="284"/>
        <item x="16"/>
        <item x="125"/>
        <item x="42"/>
        <item x="145"/>
        <item x="8"/>
        <item x="237"/>
        <item x="4"/>
        <item x="166"/>
        <item x="36"/>
        <item x="233"/>
        <item x="121"/>
        <item x="37"/>
        <item x="82"/>
        <item x="211"/>
        <item x="48"/>
        <item x="107"/>
        <item x="119"/>
        <item x="35"/>
        <item x="157"/>
        <item x="258"/>
        <item x="65"/>
        <item x="163"/>
        <item x="174"/>
        <item x="68"/>
        <item x="90"/>
        <item x="202"/>
        <item x="1"/>
        <item x="104"/>
        <item x="114"/>
        <item x="183"/>
        <item x="122"/>
        <item x="5"/>
        <item x="56"/>
        <item x="10"/>
        <item x="118"/>
        <item x="208"/>
        <item x="159"/>
        <item x="31"/>
        <item x="130"/>
        <item x="11"/>
        <item x="224"/>
        <item x="199"/>
        <item x="154"/>
        <item x="212"/>
        <item x="262"/>
        <item x="34"/>
        <item x="59"/>
        <item x="45"/>
        <item x="187"/>
        <item x="177"/>
        <item x="44"/>
        <item x="222"/>
        <item x="7"/>
        <item x="93"/>
        <item x="182"/>
        <item x="136"/>
        <item x="25"/>
        <item x="13"/>
        <item x="113"/>
        <item x="221"/>
        <item x="77"/>
        <item x="110"/>
        <item x="270"/>
        <item x="280"/>
        <item x="278"/>
        <item x="196"/>
        <item x="225"/>
        <item x="205"/>
        <item x="190"/>
        <item x="214"/>
        <item x="143"/>
        <item x="168"/>
        <item x="193"/>
        <item x="79"/>
        <item x="127"/>
        <item x="260"/>
        <item x="172"/>
        <item x="257"/>
        <item x="52"/>
        <item x="92"/>
        <item x="142"/>
        <item x="46"/>
        <item x="285"/>
        <item x="164"/>
        <item x="40"/>
        <item x="133"/>
        <item x="206"/>
        <item x="70"/>
        <item x="218"/>
        <item x="129"/>
        <item x="191"/>
        <item x="215"/>
        <item x="220"/>
        <item x="197"/>
        <item x="73"/>
        <item x="169"/>
        <item x="194"/>
        <item x="227"/>
        <item x="150"/>
        <item x="64"/>
        <item x="241"/>
        <item x="266"/>
        <item x="161"/>
        <item x="238"/>
        <item x="51"/>
        <item x="244"/>
        <item x="138"/>
        <item x="217"/>
        <item x="61"/>
        <item x="155"/>
        <item x="144"/>
        <item x="3"/>
        <item x="253"/>
        <item x="89"/>
        <item x="286"/>
        <item x="67"/>
        <item x="126"/>
        <item x="181"/>
        <item x="15"/>
        <item x="216"/>
        <item x="18"/>
        <item x="38"/>
        <item x="76"/>
        <item x="120"/>
        <item x="180"/>
        <item x="50"/>
        <item x="111"/>
        <item x="147"/>
        <item x="171"/>
        <item x="288"/>
        <item x="108"/>
        <item x="207"/>
        <item x="173"/>
        <item x="158"/>
        <item x="201"/>
        <item x="273"/>
        <item x="58"/>
        <item x="123"/>
        <item x="55"/>
        <item x="0"/>
        <item x="9"/>
        <item x="102"/>
        <item x="21"/>
        <item x="261"/>
        <item x="27"/>
        <item x="43"/>
        <item x="229"/>
        <item x="256"/>
        <item x="30"/>
        <item x="210"/>
        <item x="141"/>
        <item x="153"/>
        <item x="268"/>
        <item x="24"/>
        <item x="247"/>
        <item x="176"/>
        <item x="198"/>
        <item x="232"/>
        <item x="267"/>
        <item x="259"/>
        <item x="219"/>
        <item x="81"/>
        <item x="276"/>
        <item x="236"/>
        <item x="105"/>
        <item x="94"/>
        <item x="100"/>
        <item x="223"/>
        <item x="189"/>
        <item x="96"/>
        <item x="250"/>
        <item x="235"/>
        <item x="33"/>
        <item x="135"/>
        <item x="98"/>
        <item x="86"/>
        <item x="49"/>
        <item x="213"/>
        <item x="6"/>
        <item x="84"/>
        <item x="226"/>
        <item x="204"/>
        <item x="283"/>
        <item x="195"/>
        <item x="192"/>
        <item x="132"/>
        <item x="12"/>
        <item x="265"/>
        <item x="167"/>
        <item x="170"/>
        <item x="263"/>
        <item x="179"/>
        <item x="117"/>
        <item x="293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Core_0_offchip_pred_precision" fld="2" subtotal="average" baseField="0" baseItem="0"/>
  </dataFields>
  <chartFormats count="3"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53BF9-C5F7-BD48-AB0A-212BF569E95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29:L36" firstHeaderRow="1" firstDataRow="2" firstDataCol="1"/>
  <pivotFields count="6">
    <pivotField showAll="0"/>
    <pivotField axis="axisCol" showAll="0">
      <items count="4">
        <item n="LP" x="2"/>
        <item n="HMP" x="1"/>
        <item n="Hermes" x="0"/>
        <item t="default"/>
      </items>
    </pivotField>
    <pivotField showAll="0">
      <items count="304">
        <item x="38"/>
        <item x="56"/>
        <item x="90"/>
        <item x="37"/>
        <item x="229"/>
        <item x="42"/>
        <item x="271"/>
        <item x="70"/>
        <item x="242"/>
        <item x="227"/>
        <item x="295"/>
        <item x="14"/>
        <item x="76"/>
        <item x="22"/>
        <item x="23"/>
        <item x="100"/>
        <item x="73"/>
        <item x="255"/>
        <item x="106"/>
        <item x="97"/>
        <item x="29"/>
        <item x="103"/>
        <item x="132"/>
        <item x="75"/>
        <item x="32"/>
        <item x="64"/>
        <item x="288"/>
        <item x="270"/>
        <item x="277"/>
        <item x="258"/>
        <item x="290"/>
        <item x="138"/>
        <item x="150"/>
        <item x="247"/>
        <item x="135"/>
        <item x="235"/>
        <item x="238"/>
        <item x="155"/>
        <item x="85"/>
        <item x="204"/>
        <item x="72"/>
        <item x="285"/>
        <item x="144"/>
        <item x="283"/>
        <item x="250"/>
        <item x="93"/>
        <item x="275"/>
        <item x="41"/>
        <item x="121"/>
        <item x="289"/>
        <item x="55"/>
        <item x="96"/>
        <item x="17"/>
        <item x="179"/>
        <item x="2"/>
        <item x="207"/>
        <item x="261"/>
        <item x="20"/>
        <item x="193"/>
        <item x="297"/>
        <item x="176"/>
        <item x="79"/>
        <item x="182"/>
        <item x="112"/>
        <item x="190"/>
        <item x="280"/>
        <item x="82"/>
        <item x="294"/>
        <item x="300"/>
        <item x="260"/>
        <item x="129"/>
        <item x="44"/>
        <item x="26"/>
        <item x="50"/>
        <item x="35"/>
        <item x="59"/>
        <item x="152"/>
        <item x="141"/>
        <item x="158"/>
        <item x="61"/>
        <item x="187"/>
        <item x="225"/>
        <item x="241"/>
        <item x="164"/>
        <item x="213"/>
        <item x="67"/>
        <item x="105"/>
        <item x="170"/>
        <item x="264"/>
        <item x="126"/>
        <item x="246"/>
        <item x="124"/>
        <item x="287"/>
        <item x="109"/>
        <item x="99"/>
        <item x="5"/>
        <item x="13"/>
        <item x="224"/>
        <item x="161"/>
        <item x="167"/>
        <item x="175"/>
        <item x="8"/>
        <item x="273"/>
        <item x="11"/>
        <item x="118"/>
        <item x="216"/>
        <item x="28"/>
        <item x="102"/>
        <item x="151"/>
        <item x="143"/>
        <item x="117"/>
        <item x="115"/>
        <item x="63"/>
        <item x="49"/>
        <item x="282"/>
        <item x="299"/>
        <item x="154"/>
        <item x="47"/>
        <item x="249"/>
        <item x="244"/>
        <item x="114"/>
        <item x="169"/>
        <item x="16"/>
        <item x="43"/>
        <item x="232"/>
        <item x="189"/>
        <item x="234"/>
        <item x="94"/>
        <item x="268"/>
        <item x="279"/>
        <item x="120"/>
        <item x="128"/>
        <item x="293"/>
        <item x="252"/>
        <item x="210"/>
        <item x="219"/>
        <item x="160"/>
        <item x="195"/>
        <item x="237"/>
        <item x="19"/>
        <item x="166"/>
        <item x="302"/>
        <item x="134"/>
        <item x="173"/>
        <item x="198"/>
        <item x="201"/>
        <item x="111"/>
        <item x="266"/>
        <item x="108"/>
        <item x="188"/>
        <item x="149"/>
        <item x="257"/>
        <item x="206"/>
        <item x="222"/>
        <item x="147"/>
        <item x="181"/>
        <item x="1"/>
        <item x="215"/>
        <item x="165"/>
        <item x="159"/>
        <item x="65"/>
        <item x="192"/>
        <item x="53"/>
        <item x="48"/>
        <item x="66"/>
        <item x="292"/>
        <item x="178"/>
        <item x="177"/>
        <item x="191"/>
        <item x="123"/>
        <item x="205"/>
        <item x="214"/>
        <item x="168"/>
        <item x="278"/>
        <item x="203"/>
        <item x="127"/>
        <item x="34"/>
        <item x="91"/>
        <item x="87"/>
        <item x="240"/>
        <item x="89"/>
        <item x="142"/>
        <item x="130"/>
        <item x="208"/>
        <item x="116"/>
        <item x="146"/>
        <item x="217"/>
        <item x="194"/>
        <item x="77"/>
        <item x="46"/>
        <item x="180"/>
        <item x="33"/>
        <item x="27"/>
        <item x="259"/>
        <item x="148"/>
        <item x="0"/>
        <item x="209"/>
        <item x="107"/>
        <item x="104"/>
        <item x="265"/>
        <item x="80"/>
        <item x="113"/>
        <item x="218"/>
        <item x="88"/>
        <item x="54"/>
        <item x="83"/>
        <item x="98"/>
        <item x="86"/>
        <item x="131"/>
        <item x="125"/>
        <item x="18"/>
        <item x="298"/>
        <item x="267"/>
        <item x="95"/>
        <item x="202"/>
        <item x="200"/>
        <item x="171"/>
        <item x="92"/>
        <item x="196"/>
        <item x="15"/>
        <item x="101"/>
        <item x="256"/>
        <item x="133"/>
        <item x="110"/>
        <item x="199"/>
        <item x="251"/>
        <item x="291"/>
        <item x="122"/>
        <item x="172"/>
        <item x="4"/>
        <item x="84"/>
        <item x="197"/>
        <item x="45"/>
        <item x="248"/>
        <item x="25"/>
        <item x="78"/>
        <item x="69"/>
        <item x="39"/>
        <item x="36"/>
        <item x="3"/>
        <item x="281"/>
        <item x="7"/>
        <item x="296"/>
        <item x="58"/>
        <item x="31"/>
        <item x="10"/>
        <item x="245"/>
        <item x="57"/>
        <item x="140"/>
        <item x="254"/>
        <item x="162"/>
        <item x="6"/>
        <item x="211"/>
        <item x="163"/>
        <item x="153"/>
        <item x="243"/>
        <item x="156"/>
        <item x="60"/>
        <item x="157"/>
        <item x="51"/>
        <item x="212"/>
        <item x="24"/>
        <item x="183"/>
        <item x="137"/>
        <item x="81"/>
        <item x="185"/>
        <item x="62"/>
        <item x="223"/>
        <item x="231"/>
        <item x="9"/>
        <item x="52"/>
        <item x="262"/>
        <item x="40"/>
        <item x="263"/>
        <item x="220"/>
        <item x="236"/>
        <item x="119"/>
        <item x="139"/>
        <item x="269"/>
        <item x="186"/>
        <item x="284"/>
        <item x="221"/>
        <item x="12"/>
        <item x="230"/>
        <item x="145"/>
        <item x="233"/>
        <item x="239"/>
        <item x="21"/>
        <item x="272"/>
        <item x="68"/>
        <item x="174"/>
        <item x="286"/>
        <item x="253"/>
        <item x="71"/>
        <item x="274"/>
        <item x="30"/>
        <item x="136"/>
        <item x="276"/>
        <item x="74"/>
        <item x="184"/>
        <item x="226"/>
        <item x="228"/>
        <item x="301"/>
        <item t="default"/>
      </items>
    </pivotField>
    <pivotField dataField="1" showAll="0">
      <items count="297">
        <item x="14"/>
        <item x="54"/>
        <item x="88"/>
        <item x="295"/>
        <item x="264"/>
        <item x="277"/>
        <item x="75"/>
        <item x="69"/>
        <item x="72"/>
        <item x="22"/>
        <item x="246"/>
        <item x="95"/>
        <item x="281"/>
        <item x="74"/>
        <item x="249"/>
        <item x="23"/>
        <item x="63"/>
        <item x="128"/>
        <item x="97"/>
        <item x="101"/>
        <item x="279"/>
        <item x="134"/>
        <item x="99"/>
        <item x="252"/>
        <item x="39"/>
        <item x="29"/>
        <item x="71"/>
        <item x="294"/>
        <item x="53"/>
        <item x="175"/>
        <item x="291"/>
        <item x="186"/>
        <item x="146"/>
        <item x="131"/>
        <item x="231"/>
        <item x="240"/>
        <item x="200"/>
        <item x="140"/>
        <item x="83"/>
        <item x="115"/>
        <item x="152"/>
        <item x="282"/>
        <item x="32"/>
        <item x="112"/>
        <item x="165"/>
        <item x="109"/>
        <item x="47"/>
        <item x="269"/>
        <item x="91"/>
        <item x="289"/>
        <item x="41"/>
        <item x="203"/>
        <item x="243"/>
        <item x="254"/>
        <item x="185"/>
        <item x="290"/>
        <item x="149"/>
        <item x="287"/>
        <item x="2"/>
        <item x="17"/>
        <item x="139"/>
        <item x="274"/>
        <item x="251"/>
        <item x="78"/>
        <item x="228"/>
        <item x="275"/>
        <item x="156"/>
        <item x="234"/>
        <item x="28"/>
        <item x="116"/>
        <item x="245"/>
        <item x="80"/>
        <item x="178"/>
        <item x="20"/>
        <item x="230"/>
        <item x="242"/>
        <item x="162"/>
        <item x="255"/>
        <item x="124"/>
        <item x="271"/>
        <item x="62"/>
        <item x="248"/>
        <item x="57"/>
        <item x="151"/>
        <item x="103"/>
        <item x="148"/>
        <item x="184"/>
        <item x="137"/>
        <item x="85"/>
        <item x="60"/>
        <item x="87"/>
        <item x="272"/>
        <item x="160"/>
        <item x="188"/>
        <item x="239"/>
        <item x="26"/>
        <item x="19"/>
        <item x="209"/>
        <item x="106"/>
        <item x="66"/>
        <item x="292"/>
        <item x="284"/>
        <item x="16"/>
        <item x="125"/>
        <item x="42"/>
        <item x="145"/>
        <item x="8"/>
        <item x="237"/>
        <item x="4"/>
        <item x="166"/>
        <item x="36"/>
        <item x="233"/>
        <item x="121"/>
        <item x="37"/>
        <item x="82"/>
        <item x="211"/>
        <item x="48"/>
        <item x="107"/>
        <item x="119"/>
        <item x="35"/>
        <item x="157"/>
        <item x="258"/>
        <item x="65"/>
        <item x="163"/>
        <item x="174"/>
        <item x="68"/>
        <item x="90"/>
        <item x="202"/>
        <item x="1"/>
        <item x="104"/>
        <item x="114"/>
        <item x="183"/>
        <item x="122"/>
        <item x="5"/>
        <item x="56"/>
        <item x="10"/>
        <item x="118"/>
        <item x="208"/>
        <item x="159"/>
        <item x="31"/>
        <item x="130"/>
        <item x="11"/>
        <item x="224"/>
        <item x="199"/>
        <item x="154"/>
        <item x="212"/>
        <item x="262"/>
        <item x="34"/>
        <item x="59"/>
        <item x="45"/>
        <item x="187"/>
        <item x="177"/>
        <item x="44"/>
        <item x="222"/>
        <item x="7"/>
        <item x="93"/>
        <item x="182"/>
        <item x="136"/>
        <item x="25"/>
        <item x="13"/>
        <item x="113"/>
        <item x="221"/>
        <item x="77"/>
        <item x="110"/>
        <item x="270"/>
        <item x="280"/>
        <item x="278"/>
        <item x="196"/>
        <item x="225"/>
        <item x="205"/>
        <item x="190"/>
        <item x="214"/>
        <item x="143"/>
        <item x="168"/>
        <item x="193"/>
        <item x="79"/>
        <item x="127"/>
        <item x="260"/>
        <item x="172"/>
        <item x="257"/>
        <item x="52"/>
        <item x="92"/>
        <item x="142"/>
        <item x="46"/>
        <item x="285"/>
        <item x="164"/>
        <item x="40"/>
        <item x="133"/>
        <item x="206"/>
        <item x="70"/>
        <item x="218"/>
        <item x="129"/>
        <item x="191"/>
        <item x="215"/>
        <item x="220"/>
        <item x="197"/>
        <item x="73"/>
        <item x="169"/>
        <item x="194"/>
        <item x="227"/>
        <item x="150"/>
        <item x="64"/>
        <item x="241"/>
        <item x="266"/>
        <item x="161"/>
        <item x="238"/>
        <item x="51"/>
        <item x="244"/>
        <item x="138"/>
        <item x="217"/>
        <item x="61"/>
        <item x="155"/>
        <item x="144"/>
        <item x="3"/>
        <item x="253"/>
        <item x="89"/>
        <item x="286"/>
        <item x="67"/>
        <item x="126"/>
        <item x="181"/>
        <item x="15"/>
        <item x="216"/>
        <item x="18"/>
        <item x="38"/>
        <item x="76"/>
        <item x="120"/>
        <item x="180"/>
        <item x="50"/>
        <item x="111"/>
        <item x="147"/>
        <item x="171"/>
        <item x="288"/>
        <item x="108"/>
        <item x="207"/>
        <item x="173"/>
        <item x="158"/>
        <item x="201"/>
        <item x="273"/>
        <item x="58"/>
        <item x="123"/>
        <item x="55"/>
        <item x="0"/>
        <item x="9"/>
        <item x="102"/>
        <item x="21"/>
        <item x="261"/>
        <item x="27"/>
        <item x="43"/>
        <item x="229"/>
        <item x="256"/>
        <item x="30"/>
        <item x="210"/>
        <item x="141"/>
        <item x="153"/>
        <item x="268"/>
        <item x="24"/>
        <item x="247"/>
        <item x="176"/>
        <item x="198"/>
        <item x="232"/>
        <item x="267"/>
        <item x="259"/>
        <item x="219"/>
        <item x="81"/>
        <item x="276"/>
        <item x="236"/>
        <item x="105"/>
        <item x="94"/>
        <item x="100"/>
        <item x="223"/>
        <item x="189"/>
        <item x="96"/>
        <item x="250"/>
        <item x="235"/>
        <item x="33"/>
        <item x="135"/>
        <item x="98"/>
        <item x="86"/>
        <item x="49"/>
        <item x="213"/>
        <item x="6"/>
        <item x="84"/>
        <item x="226"/>
        <item x="204"/>
        <item x="283"/>
        <item x="195"/>
        <item x="192"/>
        <item x="132"/>
        <item x="12"/>
        <item x="265"/>
        <item x="167"/>
        <item x="170"/>
        <item x="263"/>
        <item x="179"/>
        <item x="117"/>
        <item x="293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Core_0_offchip_pred_recall" fld="3" subtotal="average" baseField="0" baseItem="0"/>
  </dataField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A0E3B-28A4-3540-BEA8-5BEAAFDA4084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V9" firstHeaderRow="1" firstDataRow="3" firstDataCol="1"/>
  <pivotFields count="5">
    <pivotField dataField="1" showAll="0">
      <items count="111">
        <item x="0"/>
        <item x="79"/>
        <item x="80"/>
        <item x="1"/>
        <item x="81"/>
        <item x="2"/>
        <item x="3"/>
        <item x="82"/>
        <item x="4"/>
        <item x="83"/>
        <item x="5"/>
        <item x="6"/>
        <item x="7"/>
        <item x="84"/>
        <item x="85"/>
        <item x="86"/>
        <item x="8"/>
        <item x="9"/>
        <item x="10"/>
        <item x="87"/>
        <item x="88"/>
        <item x="11"/>
        <item x="89"/>
        <item x="90"/>
        <item x="91"/>
        <item x="12"/>
        <item x="13"/>
        <item x="14"/>
        <item x="15"/>
        <item x="92"/>
        <item x="16"/>
        <item x="93"/>
        <item x="17"/>
        <item x="18"/>
        <item x="19"/>
        <item x="94"/>
        <item x="95"/>
        <item x="20"/>
        <item x="21"/>
        <item x="22"/>
        <item x="23"/>
        <item x="24"/>
        <item x="96"/>
        <item x="25"/>
        <item x="26"/>
        <item x="98"/>
        <item x="38"/>
        <item x="39"/>
        <item x="100"/>
        <item x="99"/>
        <item x="101"/>
        <item x="103"/>
        <item x="41"/>
        <item x="102"/>
        <item x="40"/>
        <item x="104"/>
        <item x="42"/>
        <item x="105"/>
        <item x="106"/>
        <item x="107"/>
        <item x="43"/>
        <item x="44"/>
        <item x="45"/>
        <item x="108"/>
        <item x="109"/>
        <item x="27"/>
        <item x="28"/>
        <item x="29"/>
        <item x="30"/>
        <item x="31"/>
        <item x="32"/>
        <item x="97"/>
        <item x="33"/>
        <item x="34"/>
        <item x="35"/>
        <item x="36"/>
        <item x="37"/>
        <item x="46"/>
        <item x="47"/>
        <item x="48"/>
        <item x="49"/>
        <item x="50"/>
        <item x="51"/>
        <item x="52"/>
        <item x="53"/>
        <item x="54"/>
        <item x="55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axis="axisCol" showAll="0">
      <items count="7">
        <item x="0"/>
        <item n="Hermes-P" x="3"/>
        <item n="Hermes-O" x="2"/>
        <item n="Pythia (baseline)" x="1"/>
        <item n="Pythia+Hermes-P" x="5"/>
        <item n="Pythia+Hermes-O" x="4"/>
        <item t="default"/>
      </items>
    </pivotField>
    <pivotField dataField="1" showAll="0">
      <items count="661">
        <item x="402"/>
        <item x="405"/>
        <item x="404"/>
        <item x="540"/>
        <item x="390"/>
        <item x="384"/>
        <item x="6"/>
        <item x="9"/>
        <item x="372"/>
        <item x="354"/>
        <item x="8"/>
        <item x="393"/>
        <item x="543"/>
        <item x="387"/>
        <item x="392"/>
        <item x="7"/>
        <item x="386"/>
        <item x="11"/>
        <item x="10"/>
        <item x="542"/>
        <item x="407"/>
        <item x="406"/>
        <item x="391"/>
        <item x="403"/>
        <item x="395"/>
        <item x="375"/>
        <item x="394"/>
        <item x="18"/>
        <item x="19"/>
        <item x="374"/>
        <item x="357"/>
        <item x="21"/>
        <item x="23"/>
        <item x="20"/>
        <item x="22"/>
        <item x="356"/>
        <item x="373"/>
        <item x="54"/>
        <item x="55"/>
        <item x="552"/>
        <item x="355"/>
        <item x="397"/>
        <item x="59"/>
        <item x="57"/>
        <item x="377"/>
        <item x="264"/>
        <item x="58"/>
        <item x="56"/>
        <item x="376"/>
        <item x="265"/>
        <item x="359"/>
        <item x="401"/>
        <item x="400"/>
        <item x="358"/>
        <item x="336"/>
        <item x="555"/>
        <item x="541"/>
        <item x="269"/>
        <item x="267"/>
        <item x="545"/>
        <item x="544"/>
        <item x="258"/>
        <item x="554"/>
        <item x="268"/>
        <item x="266"/>
        <item x="259"/>
        <item x="261"/>
        <item x="260"/>
        <item x="654"/>
        <item x="263"/>
        <item x="288"/>
        <item x="262"/>
        <item x="337"/>
        <item x="396"/>
        <item x="399"/>
        <item x="398"/>
        <item x="339"/>
        <item x="103"/>
        <item x="180"/>
        <item x="106"/>
        <item x="186"/>
        <item x="107"/>
        <item x="341"/>
        <item x="385"/>
        <item x="291"/>
        <item x="340"/>
        <item x="389"/>
        <item x="388"/>
        <item x="290"/>
        <item x="187"/>
        <item x="338"/>
        <item x="181"/>
        <item x="657"/>
        <item x="183"/>
        <item x="189"/>
        <item x="324"/>
        <item x="108"/>
        <item x="174"/>
        <item x="182"/>
        <item x="188"/>
        <item x="631"/>
        <item x="656"/>
        <item x="630"/>
        <item x="191"/>
        <item x="185"/>
        <item x="109"/>
        <item x="633"/>
        <item x="632"/>
        <item x="241"/>
        <item x="175"/>
        <item x="534"/>
        <item x="190"/>
        <item x="184"/>
        <item x="240"/>
        <item x="111"/>
        <item x="228"/>
        <item x="177"/>
        <item x="229"/>
        <item x="289"/>
        <item x="247"/>
        <item x="489"/>
        <item x="327"/>
        <item x="635"/>
        <item x="110"/>
        <item x="634"/>
        <item x="306"/>
        <item x="245"/>
        <item x="486"/>
        <item x="102"/>
        <item x="176"/>
        <item x="243"/>
        <item x="557"/>
        <item x="113"/>
        <item x="556"/>
        <item x="244"/>
        <item x="246"/>
        <item x="488"/>
        <item x="487"/>
        <item x="179"/>
        <item x="234"/>
        <item x="326"/>
        <item x="231"/>
        <item x="242"/>
        <item x="553"/>
        <item x="112"/>
        <item x="293"/>
        <item x="251"/>
        <item x="348"/>
        <item x="292"/>
        <item x="178"/>
        <item x="282"/>
        <item x="250"/>
        <item x="249"/>
        <item x="233"/>
        <item x="168"/>
        <item x="230"/>
        <item x="309"/>
        <item x="232"/>
        <item x="248"/>
        <item x="312"/>
        <item x="308"/>
        <item x="237"/>
        <item x="491"/>
        <item x="294"/>
        <item x="105"/>
        <item x="169"/>
        <item x="655"/>
        <item x="659"/>
        <item x="658"/>
        <item x="171"/>
        <item x="537"/>
        <item x="236"/>
        <item x="104"/>
        <item x="490"/>
        <item x="66"/>
        <item x="170"/>
        <item x="173"/>
        <item x="96"/>
        <item x="349"/>
        <item x="600"/>
        <item x="172"/>
        <item x="648"/>
        <item x="558"/>
        <item x="285"/>
        <item x="351"/>
        <item x="67"/>
        <item x="48"/>
        <item x="315"/>
        <item x="536"/>
        <item x="353"/>
        <item x="284"/>
        <item x="352"/>
        <item x="297"/>
        <item x="314"/>
        <item x="12"/>
        <item x="91"/>
        <item x="120"/>
        <item x="350"/>
        <item x="296"/>
        <item x="95"/>
        <item x="235"/>
        <item x="94"/>
        <item x="162"/>
        <item x="121"/>
        <item x="603"/>
        <item x="69"/>
        <item x="49"/>
        <item x="51"/>
        <item x="123"/>
        <item x="99"/>
        <item x="71"/>
        <item x="602"/>
        <item x="15"/>
        <item x="239"/>
        <item x="649"/>
        <item x="653"/>
        <item x="50"/>
        <item x="122"/>
        <item x="68"/>
        <item x="561"/>
        <item x="125"/>
        <item x="652"/>
        <item x="163"/>
        <item x="238"/>
        <item x="126"/>
        <item x="139"/>
        <item x="651"/>
        <item x="124"/>
        <item x="165"/>
        <item x="98"/>
        <item x="70"/>
        <item x="601"/>
        <item x="14"/>
        <item x="468"/>
        <item x="53"/>
        <item x="127"/>
        <item x="164"/>
        <item x="560"/>
        <item x="605"/>
        <item x="270"/>
        <item x="604"/>
        <item x="52"/>
        <item x="167"/>
        <item x="650"/>
        <item x="129"/>
        <item x="90"/>
        <item x="166"/>
        <item x="138"/>
        <item x="128"/>
        <item x="131"/>
        <item x="143"/>
        <item x="141"/>
        <item x="142"/>
        <item x="130"/>
        <item x="325"/>
        <item x="471"/>
        <item x="140"/>
        <item x="329"/>
        <item x="273"/>
        <item x="470"/>
        <item x="328"/>
        <item x="272"/>
        <item x="295"/>
        <item x="13"/>
        <item x="93"/>
        <item x="535"/>
        <item x="360"/>
        <item x="271"/>
        <item x="539"/>
        <item x="92"/>
        <item x="361"/>
        <item x="538"/>
        <item x="30"/>
        <item x="594"/>
        <item x="299"/>
        <item x="420"/>
        <item x="298"/>
        <item x="421"/>
        <item x="192"/>
        <item x="17"/>
        <item x="275"/>
        <item x="274"/>
        <item x="283"/>
        <item x="414"/>
        <item x="16"/>
        <item x="415"/>
        <item x="363"/>
        <item x="36"/>
        <item x="365"/>
        <item x="195"/>
        <item x="287"/>
        <item x="193"/>
        <item x="469"/>
        <item x="286"/>
        <item x="330"/>
        <item x="194"/>
        <item x="367"/>
        <item x="423"/>
        <item x="362"/>
        <item x="597"/>
        <item x="97"/>
        <item x="366"/>
        <item x="425"/>
        <item x="364"/>
        <item x="570"/>
        <item x="0"/>
        <item x="33"/>
        <item x="31"/>
        <item x="422"/>
        <item x="596"/>
        <item x="100"/>
        <item x="197"/>
        <item x="424"/>
        <item x="276"/>
        <item x="510"/>
        <item x="101"/>
        <item x="417"/>
        <item x="196"/>
        <item x="473"/>
        <item x="310"/>
        <item x="32"/>
        <item x="419"/>
        <item x="35"/>
        <item x="612"/>
        <item x="34"/>
        <item x="37"/>
        <item x="472"/>
        <item x="39"/>
        <item x="371"/>
        <item x="571"/>
        <item x="313"/>
        <item x="416"/>
        <item x="369"/>
        <item x="370"/>
        <item x="317"/>
        <item x="418"/>
        <item x="368"/>
        <item x="574"/>
        <item x="575"/>
        <item x="316"/>
        <item x="41"/>
        <item x="307"/>
        <item x="38"/>
        <item x="40"/>
        <item x="311"/>
        <item x="559"/>
        <item x="588"/>
        <item x="573"/>
        <item x="572"/>
        <item x="331"/>
        <item x="333"/>
        <item x="3"/>
        <item x="563"/>
        <item x="513"/>
        <item x="562"/>
        <item x="332"/>
        <item x="2"/>
        <item x="615"/>
        <item x="512"/>
        <item x="335"/>
        <item x="546"/>
        <item x="334"/>
        <item x="463"/>
        <item x="614"/>
        <item x="591"/>
        <item x="636"/>
        <item x="444"/>
        <item x="279"/>
        <item x="342"/>
        <item x="590"/>
        <item x="467"/>
        <item x="618"/>
        <item x="278"/>
        <item x="466"/>
        <item x="1"/>
        <item x="462"/>
        <item x="438"/>
        <item x="439"/>
        <item x="445"/>
        <item x="595"/>
        <item x="599"/>
        <item x="598"/>
        <item x="457"/>
        <item x="456"/>
        <item x="409"/>
        <item x="408"/>
        <item x="343"/>
        <item x="5"/>
        <item x="465"/>
        <item x="4"/>
        <item x="639"/>
        <item x="378"/>
        <item x="464"/>
        <item x="447"/>
        <item x="345"/>
        <item x="642"/>
        <item x="638"/>
        <item x="621"/>
        <item x="446"/>
        <item x="441"/>
        <item x="443"/>
        <item x="449"/>
        <item x="413"/>
        <item x="461"/>
        <item x="549"/>
        <item x="459"/>
        <item x="344"/>
        <item x="411"/>
        <item x="620"/>
        <item x="347"/>
        <item x="440"/>
        <item x="442"/>
        <item x="448"/>
        <item x="412"/>
        <item x="460"/>
        <item x="410"/>
        <item x="458"/>
        <item x="252"/>
        <item x="346"/>
        <item x="379"/>
        <item x="624"/>
        <item x="548"/>
        <item x="381"/>
        <item x="150"/>
        <item x="515"/>
        <item x="514"/>
        <item x="511"/>
        <item x="383"/>
        <item x="380"/>
        <item x="645"/>
        <item x="432"/>
        <item x="382"/>
        <item x="613"/>
        <item x="617"/>
        <item x="616"/>
        <item x="619"/>
        <item x="623"/>
        <item x="622"/>
        <item x="644"/>
        <item x="433"/>
        <item x="255"/>
        <item x="547"/>
        <item x="627"/>
        <item x="153"/>
        <item x="254"/>
        <item x="550"/>
        <item x="435"/>
        <item x="589"/>
        <item x="593"/>
        <item x="592"/>
        <item x="152"/>
        <item x="437"/>
        <item x="626"/>
        <item x="516"/>
        <item x="434"/>
        <item x="551"/>
        <item x="517"/>
        <item x="637"/>
        <item x="436"/>
        <item x="521"/>
        <item x="520"/>
        <item x="641"/>
        <item x="640"/>
        <item x="492"/>
        <item x="504"/>
        <item x="518"/>
        <item x="564"/>
        <item x="519"/>
        <item x="277"/>
        <item x="280"/>
        <item x="643"/>
        <item x="426"/>
        <item x="647"/>
        <item x="646"/>
        <item x="281"/>
        <item x="42"/>
        <item x="507"/>
        <item x="495"/>
        <item x="450"/>
        <item x="506"/>
        <item x="451"/>
        <item x="494"/>
        <item x="582"/>
        <item x="567"/>
        <item x="566"/>
        <item x="453"/>
        <item x="565"/>
        <item x="455"/>
        <item x="625"/>
        <item x="628"/>
        <item x="629"/>
        <item x="452"/>
        <item x="318"/>
        <item x="454"/>
        <item x="429"/>
        <item x="427"/>
        <item x="568"/>
        <item x="474"/>
        <item x="569"/>
        <item x="45"/>
        <item x="253"/>
        <item x="480"/>
        <item x="257"/>
        <item x="256"/>
        <item x="428"/>
        <item x="156"/>
        <item x="585"/>
        <item x="44"/>
        <item x="528"/>
        <item x="319"/>
        <item x="584"/>
        <item x="522"/>
        <item x="321"/>
        <item x="78"/>
        <item x="72"/>
        <item x="84"/>
        <item x="431"/>
        <item x="320"/>
        <item x="24"/>
        <item x="323"/>
        <item x="430"/>
        <item x="322"/>
        <item x="531"/>
        <item x="159"/>
        <item x="530"/>
        <item x="606"/>
        <item x="583"/>
        <item x="529"/>
        <item x="525"/>
        <item x="158"/>
        <item x="300"/>
        <item x="524"/>
        <item x="27"/>
        <item x="477"/>
        <item x="587"/>
        <item x="476"/>
        <item x="586"/>
        <item x="483"/>
        <item x="26"/>
        <item x="533"/>
        <item x="482"/>
        <item x="532"/>
        <item x="25"/>
        <item x="87"/>
        <item x="493"/>
        <item x="498"/>
        <item x="609"/>
        <item x="81"/>
        <item x="75"/>
        <item x="523"/>
        <item x="28"/>
        <item x="86"/>
        <item x="29"/>
        <item x="608"/>
        <item x="80"/>
        <item x="74"/>
        <item x="527"/>
        <item x="303"/>
        <item x="144"/>
        <item x="526"/>
        <item x="497"/>
        <item x="496"/>
        <item x="302"/>
        <item x="607"/>
        <item x="505"/>
        <item x="611"/>
        <item x="610"/>
        <item x="151"/>
        <item x="301"/>
        <item x="155"/>
        <item x="154"/>
        <item x="147"/>
        <item x="304"/>
        <item x="509"/>
        <item x="508"/>
        <item x="146"/>
        <item x="305"/>
        <item x="501"/>
        <item x="500"/>
        <item x="132"/>
        <item x="60"/>
        <item x="89"/>
        <item x="88"/>
        <item x="85"/>
        <item x="157"/>
        <item x="160"/>
        <item x="161"/>
        <item x="145"/>
        <item x="149"/>
        <item x="148"/>
        <item x="135"/>
        <item x="134"/>
        <item x="43"/>
        <item x="47"/>
        <item x="46"/>
        <item x="63"/>
        <item x="62"/>
        <item x="133"/>
        <item x="137"/>
        <item x="136"/>
        <item x="216"/>
        <item x="576"/>
        <item x="222"/>
        <item x="211"/>
        <item x="210"/>
        <item x="223"/>
        <item x="217"/>
        <item x="579"/>
        <item x="499"/>
        <item x="503"/>
        <item x="502"/>
        <item x="215"/>
        <item x="578"/>
        <item x="114"/>
        <item x="214"/>
        <item x="79"/>
        <item x="73"/>
        <item x="481"/>
        <item x="61"/>
        <item x="475"/>
        <item x="65"/>
        <item x="64"/>
        <item x="227"/>
        <item x="204"/>
        <item x="484"/>
        <item x="485"/>
        <item x="479"/>
        <item x="226"/>
        <item x="478"/>
        <item x="77"/>
        <item x="83"/>
        <item x="76"/>
        <item x="82"/>
        <item x="221"/>
        <item x="219"/>
        <item x="220"/>
        <item x="213"/>
        <item x="117"/>
        <item x="116"/>
        <item x="205"/>
        <item x="225"/>
        <item x="218"/>
        <item x="212"/>
        <item x="224"/>
        <item x="198"/>
        <item x="209"/>
        <item x="208"/>
        <item x="207"/>
        <item x="581"/>
        <item x="580"/>
        <item x="577"/>
        <item x="206"/>
        <item x="201"/>
        <item x="200"/>
        <item x="199"/>
        <item x="203"/>
        <item x="202"/>
        <item x="115"/>
        <item x="118"/>
        <item x="119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-2"/>
    <field x="1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/>
    </i>
  </colItems>
  <dataFields count="2">
    <dataField name="Count of Trace" fld="0" subtotal="count" baseField="0" baseItem="0"/>
    <dataField name="Product of Core_0_cumulative_IPC" fld="2" subtotal="product" showDataAs="percent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98F73-71E0-C84D-8F86-A32F6B611CF0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T9" firstHeaderRow="1" firstDataRow="3" firstDataCol="1"/>
  <pivotFields count="5">
    <pivotField dataField="1" showAll="0">
      <items count="111">
        <item x="0"/>
        <item x="79"/>
        <item x="80"/>
        <item x="1"/>
        <item x="81"/>
        <item x="2"/>
        <item x="3"/>
        <item x="82"/>
        <item x="4"/>
        <item x="83"/>
        <item x="5"/>
        <item x="6"/>
        <item x="7"/>
        <item x="84"/>
        <item x="85"/>
        <item x="86"/>
        <item x="8"/>
        <item x="9"/>
        <item x="10"/>
        <item x="87"/>
        <item x="88"/>
        <item x="11"/>
        <item x="89"/>
        <item x="90"/>
        <item x="91"/>
        <item x="12"/>
        <item x="13"/>
        <item x="14"/>
        <item x="15"/>
        <item x="92"/>
        <item x="16"/>
        <item x="93"/>
        <item x="17"/>
        <item x="18"/>
        <item x="19"/>
        <item x="94"/>
        <item x="95"/>
        <item x="20"/>
        <item x="21"/>
        <item x="22"/>
        <item x="23"/>
        <item x="24"/>
        <item x="96"/>
        <item x="25"/>
        <item x="26"/>
        <item x="98"/>
        <item x="38"/>
        <item x="39"/>
        <item x="100"/>
        <item x="99"/>
        <item x="101"/>
        <item x="103"/>
        <item x="41"/>
        <item x="102"/>
        <item x="40"/>
        <item x="104"/>
        <item x="42"/>
        <item x="105"/>
        <item x="106"/>
        <item x="107"/>
        <item x="43"/>
        <item x="44"/>
        <item x="45"/>
        <item x="108"/>
        <item x="109"/>
        <item x="27"/>
        <item x="28"/>
        <item x="29"/>
        <item x="30"/>
        <item x="31"/>
        <item x="32"/>
        <item x="97"/>
        <item x="33"/>
        <item x="34"/>
        <item x="35"/>
        <item x="36"/>
        <item x="37"/>
        <item x="46"/>
        <item x="47"/>
        <item x="48"/>
        <item x="49"/>
        <item x="50"/>
        <item x="51"/>
        <item x="52"/>
        <item x="53"/>
        <item x="54"/>
        <item x="55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axis="axisCol" showAll="0">
      <items count="6">
        <item x="0"/>
        <item n="Pythia (baseline)" x="1"/>
        <item n="Pythia+LP" x="4"/>
        <item n="Pythia+HMP" x="3"/>
        <item n="Pythia+Hermes" x="2"/>
        <item t="default"/>
      </items>
    </pivotField>
    <pivotField dataField="1" showAll="0">
      <items count="549">
        <item x="334"/>
        <item x="449"/>
        <item x="324"/>
        <item x="319"/>
        <item x="5"/>
        <item x="338"/>
        <item x="309"/>
        <item x="294"/>
        <item x="6"/>
        <item x="328"/>
        <item x="9"/>
        <item x="8"/>
        <item x="7"/>
        <item x="336"/>
        <item x="325"/>
        <item x="327"/>
        <item x="337"/>
        <item x="335"/>
        <item x="326"/>
        <item x="15"/>
        <item x="16"/>
        <item x="19"/>
        <item x="18"/>
        <item x="17"/>
        <item x="310"/>
        <item x="313"/>
        <item x="45"/>
        <item x="49"/>
        <item x="46"/>
        <item x="48"/>
        <item x="459"/>
        <item x="312"/>
        <item x="295"/>
        <item x="297"/>
        <item x="298"/>
        <item x="330"/>
        <item x="333"/>
        <item x="219"/>
        <item x="332"/>
        <item x="47"/>
        <item x="311"/>
        <item x="220"/>
        <item x="331"/>
        <item x="296"/>
        <item x="223"/>
        <item x="222"/>
        <item x="279"/>
        <item x="450"/>
        <item x="453"/>
        <item x="452"/>
        <item x="451"/>
        <item x="214"/>
        <item x="221"/>
        <item x="215"/>
        <item x="218"/>
        <item x="217"/>
        <item x="544"/>
        <item x="239"/>
        <item x="216"/>
        <item x="88"/>
        <item x="280"/>
        <item x="329"/>
        <item x="282"/>
        <item x="85"/>
        <item x="283"/>
        <item x="87"/>
        <item x="149"/>
        <item x="86"/>
        <item x="154"/>
        <item x="320"/>
        <item x="323"/>
        <item x="281"/>
        <item x="322"/>
        <item x="158"/>
        <item x="153"/>
        <item x="321"/>
        <item x="155"/>
        <item x="150"/>
        <item x="157"/>
        <item x="152"/>
        <item x="269"/>
        <item x="89"/>
        <item x="144"/>
        <item x="525"/>
        <item x="527"/>
        <item x="524"/>
        <item x="90"/>
        <item x="148"/>
        <item x="200"/>
        <item x="145"/>
        <item x="444"/>
        <item x="202"/>
        <item x="156"/>
        <item x="203"/>
        <item x="151"/>
        <item x="528"/>
        <item x="199"/>
        <item x="189"/>
        <item x="243"/>
        <item x="147"/>
        <item x="208"/>
        <item x="190"/>
        <item x="240"/>
        <item x="205"/>
        <item x="207"/>
        <item x="192"/>
        <item x="93"/>
        <item x="526"/>
        <item x="193"/>
        <item x="254"/>
        <item x="242"/>
        <item x="404"/>
        <item x="84"/>
        <item x="92"/>
        <item x="461"/>
        <item x="201"/>
        <item x="204"/>
        <item x="405"/>
        <item x="194"/>
        <item x="462"/>
        <item x="463"/>
        <item x="460"/>
        <item x="91"/>
        <item x="289"/>
        <item x="241"/>
        <item x="146"/>
        <item x="234"/>
        <item x="206"/>
        <item x="139"/>
        <item x="408"/>
        <item x="191"/>
        <item x="407"/>
        <item x="259"/>
        <item x="244"/>
        <item x="140"/>
        <item x="545"/>
        <item x="547"/>
        <item x="546"/>
        <item x="143"/>
        <item x="406"/>
        <item x="54"/>
        <item x="142"/>
        <item x="79"/>
        <item x="290"/>
        <item x="499"/>
        <item x="141"/>
        <item x="539"/>
        <item x="292"/>
        <item x="464"/>
        <item x="293"/>
        <item x="55"/>
        <item x="40"/>
        <item x="291"/>
        <item x="10"/>
        <item x="78"/>
        <item x="75"/>
        <item x="58"/>
        <item x="99"/>
        <item x="77"/>
        <item x="195"/>
        <item x="76"/>
        <item x="134"/>
        <item x="57"/>
        <item x="198"/>
        <item x="197"/>
        <item x="100"/>
        <item x="41"/>
        <item x="103"/>
        <item x="102"/>
        <item x="44"/>
        <item x="540"/>
        <item x="43"/>
        <item x="542"/>
        <item x="543"/>
        <item x="541"/>
        <item x="135"/>
        <item x="196"/>
        <item x="104"/>
        <item x="115"/>
        <item x="138"/>
        <item x="101"/>
        <item x="56"/>
        <item x="500"/>
        <item x="503"/>
        <item x="389"/>
        <item x="502"/>
        <item x="118"/>
        <item x="105"/>
        <item x="137"/>
        <item x="108"/>
        <item x="117"/>
        <item x="224"/>
        <item x="501"/>
        <item x="42"/>
        <item x="107"/>
        <item x="74"/>
        <item x="136"/>
        <item x="114"/>
        <item x="116"/>
        <item x="106"/>
        <item x="270"/>
        <item x="273"/>
        <item x="272"/>
        <item x="248"/>
        <item x="271"/>
        <item x="245"/>
        <item x="14"/>
        <item x="11"/>
        <item x="445"/>
        <item x="448"/>
        <item x="447"/>
        <item x="299"/>
        <item x="225"/>
        <item x="247"/>
        <item x="227"/>
        <item x="300"/>
        <item x="228"/>
        <item x="446"/>
        <item x="13"/>
        <item x="25"/>
        <item x="494"/>
        <item x="349"/>
        <item x="246"/>
        <item x="350"/>
        <item x="159"/>
        <item x="226"/>
        <item x="238"/>
        <item x="235"/>
        <item x="344"/>
        <item x="12"/>
        <item x="345"/>
        <item x="302"/>
        <item x="237"/>
        <item x="303"/>
        <item x="30"/>
        <item x="352"/>
        <item x="160"/>
        <item x="390"/>
        <item x="163"/>
        <item x="236"/>
        <item x="353"/>
        <item x="274"/>
        <item x="305"/>
        <item x="80"/>
        <item x="304"/>
        <item x="83"/>
        <item x="82"/>
        <item x="301"/>
        <item x="474"/>
        <item x="0"/>
        <item x="162"/>
        <item x="29"/>
        <item x="393"/>
        <item x="26"/>
        <item x="81"/>
        <item x="351"/>
        <item x="229"/>
        <item x="424"/>
        <item x="347"/>
        <item x="348"/>
        <item x="308"/>
        <item x="161"/>
        <item x="28"/>
        <item x="256"/>
        <item x="392"/>
        <item x="34"/>
        <item x="509"/>
        <item x="307"/>
        <item x="27"/>
        <item x="31"/>
        <item x="391"/>
        <item x="263"/>
        <item x="478"/>
        <item x="475"/>
        <item x="260"/>
        <item x="306"/>
        <item x="346"/>
        <item x="477"/>
        <item x="262"/>
        <item x="33"/>
        <item x="476"/>
        <item x="261"/>
        <item x="255"/>
        <item x="32"/>
        <item x="465"/>
        <item x="489"/>
        <item x="278"/>
        <item x="468"/>
        <item x="257"/>
        <item x="275"/>
        <item x="467"/>
        <item x="258"/>
        <item x="466"/>
        <item x="277"/>
        <item x="454"/>
        <item x="276"/>
        <item x="385"/>
        <item x="529"/>
        <item x="369"/>
        <item x="284"/>
        <item x="388"/>
        <item x="514"/>
        <item x="387"/>
        <item x="386"/>
        <item x="4"/>
        <item x="1"/>
        <item x="384"/>
        <item x="364"/>
        <item x="365"/>
        <item x="370"/>
        <item x="495"/>
        <item x="498"/>
        <item x="497"/>
        <item x="496"/>
        <item x="380"/>
        <item x="379"/>
        <item x="340"/>
        <item x="3"/>
        <item x="339"/>
        <item x="285"/>
        <item x="373"/>
        <item x="288"/>
        <item x="2"/>
        <item x="372"/>
        <item x="314"/>
        <item x="287"/>
        <item x="367"/>
        <item x="534"/>
        <item x="368"/>
        <item x="342"/>
        <item x="382"/>
        <item x="343"/>
        <item x="383"/>
        <item x="366"/>
        <item x="371"/>
        <item x="341"/>
        <item x="381"/>
        <item x="209"/>
        <item x="286"/>
        <item x="315"/>
        <item x="519"/>
        <item x="318"/>
        <item x="317"/>
        <item x="124"/>
        <item x="426"/>
        <item x="427"/>
        <item x="428"/>
        <item x="425"/>
        <item x="359"/>
        <item x="316"/>
        <item x="513"/>
        <item x="510"/>
        <item x="512"/>
        <item x="511"/>
        <item x="517"/>
        <item x="518"/>
        <item x="515"/>
        <item x="516"/>
        <item x="360"/>
        <item x="363"/>
        <item x="455"/>
        <item x="458"/>
        <item x="362"/>
        <item x="456"/>
        <item x="493"/>
        <item x="492"/>
        <item x="490"/>
        <item x="491"/>
        <item x="457"/>
        <item x="429"/>
        <item x="432"/>
        <item x="533"/>
        <item x="433"/>
        <item x="430"/>
        <item x="530"/>
        <item x="361"/>
        <item x="532"/>
        <item x="431"/>
        <item x="531"/>
        <item x="409"/>
        <item x="419"/>
        <item x="469"/>
        <item x="233"/>
        <item x="230"/>
        <item x="232"/>
        <item x="231"/>
        <item x="535"/>
        <item x="538"/>
        <item x="354"/>
        <item x="537"/>
        <item x="536"/>
        <item x="35"/>
        <item x="374"/>
        <item x="375"/>
        <item x="484"/>
        <item x="377"/>
        <item x="378"/>
        <item x="470"/>
        <item x="520"/>
        <item x="522"/>
        <item x="523"/>
        <item x="521"/>
        <item x="473"/>
        <item x="264"/>
        <item x="376"/>
        <item x="355"/>
        <item x="472"/>
        <item x="358"/>
        <item x="213"/>
        <item x="471"/>
        <item x="394"/>
        <item x="210"/>
        <item x="212"/>
        <item x="399"/>
        <item x="211"/>
        <item x="129"/>
        <item x="357"/>
        <item x="439"/>
        <item x="265"/>
        <item x="268"/>
        <item x="434"/>
        <item x="267"/>
        <item x="64"/>
        <item x="59"/>
        <item x="69"/>
        <item x="20"/>
        <item x="356"/>
        <item x="266"/>
        <item x="504"/>
        <item x="485"/>
        <item x="488"/>
        <item x="440"/>
        <item x="443"/>
        <item x="249"/>
        <item x="487"/>
        <item x="442"/>
        <item x="486"/>
        <item x="441"/>
        <item x="21"/>
        <item x="24"/>
        <item x="23"/>
        <item x="413"/>
        <item x="410"/>
        <item x="414"/>
        <item x="438"/>
        <item x="435"/>
        <item x="22"/>
        <item x="437"/>
        <item x="412"/>
        <item x="119"/>
        <item x="436"/>
        <item x="411"/>
        <item x="252"/>
        <item x="508"/>
        <item x="423"/>
        <item x="507"/>
        <item x="505"/>
        <item x="420"/>
        <item x="422"/>
        <item x="506"/>
        <item x="253"/>
        <item x="125"/>
        <item x="128"/>
        <item x="127"/>
        <item x="250"/>
        <item x="126"/>
        <item x="251"/>
        <item x="421"/>
        <item x="109"/>
        <item x="50"/>
        <item x="71"/>
        <item x="73"/>
        <item x="70"/>
        <item x="72"/>
        <item x="133"/>
        <item x="132"/>
        <item x="130"/>
        <item x="131"/>
        <item x="123"/>
        <item x="122"/>
        <item x="120"/>
        <item x="121"/>
        <item x="36"/>
        <item x="39"/>
        <item x="38"/>
        <item x="37"/>
        <item x="113"/>
        <item x="110"/>
        <item x="112"/>
        <item x="111"/>
        <item x="179"/>
        <item x="479"/>
        <item x="184"/>
        <item x="175"/>
        <item x="178"/>
        <item x="177"/>
        <item x="174"/>
        <item x="185"/>
        <item x="187"/>
        <item x="188"/>
        <item x="180"/>
        <item x="183"/>
        <item x="182"/>
        <item x="418"/>
        <item x="415"/>
        <item x="417"/>
        <item x="416"/>
        <item x="94"/>
        <item x="176"/>
        <item x="68"/>
        <item x="63"/>
        <item x="62"/>
        <item x="67"/>
        <item x="65"/>
        <item x="60"/>
        <item x="402"/>
        <item x="403"/>
        <item x="400"/>
        <item x="53"/>
        <item x="51"/>
        <item x="395"/>
        <item x="398"/>
        <item x="397"/>
        <item x="52"/>
        <item x="169"/>
        <item x="401"/>
        <item x="186"/>
        <item x="396"/>
        <item x="61"/>
        <item x="66"/>
        <item x="181"/>
        <item x="170"/>
        <item x="173"/>
        <item x="172"/>
        <item x="164"/>
        <item x="171"/>
        <item x="481"/>
        <item x="480"/>
        <item x="482"/>
        <item x="483"/>
        <item x="165"/>
        <item x="168"/>
        <item x="167"/>
        <item x="166"/>
        <item x="97"/>
        <item x="95"/>
        <item x="98"/>
        <item x="96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-2"/>
    <field x="1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colItems>
  <dataFields count="2">
    <dataField name="Count of Trace" fld="0" subtotal="count" baseField="0" baseItem="0"/>
    <dataField name="Product of Core_0_cumulative_IPC" fld="2" subtotal="product" showDataAs="percent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A33B7-DD32-8B42-871B-78F057465B5A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:S9" firstHeaderRow="1" firstDataRow="3" firstDataCol="1"/>
  <pivotFields count="8">
    <pivotField dataField="1" showAll="0">
      <items count="111">
        <item x="0"/>
        <item x="79"/>
        <item x="80"/>
        <item x="1"/>
        <item x="81"/>
        <item x="2"/>
        <item x="3"/>
        <item x="82"/>
        <item x="4"/>
        <item x="83"/>
        <item x="5"/>
        <item x="6"/>
        <item x="7"/>
        <item x="84"/>
        <item x="85"/>
        <item x="86"/>
        <item x="8"/>
        <item x="9"/>
        <item x="10"/>
        <item x="87"/>
        <item x="88"/>
        <item x="11"/>
        <item x="89"/>
        <item x="90"/>
        <item x="91"/>
        <item x="12"/>
        <item x="13"/>
        <item x="14"/>
        <item x="15"/>
        <item x="92"/>
        <item x="16"/>
        <item x="93"/>
        <item x="17"/>
        <item x="18"/>
        <item x="19"/>
        <item x="94"/>
        <item x="95"/>
        <item x="20"/>
        <item x="21"/>
        <item x="22"/>
        <item x="23"/>
        <item x="24"/>
        <item x="96"/>
        <item x="25"/>
        <item x="26"/>
        <item x="98"/>
        <item x="38"/>
        <item x="39"/>
        <item x="100"/>
        <item x="99"/>
        <item x="101"/>
        <item x="103"/>
        <item x="41"/>
        <item x="102"/>
        <item x="40"/>
        <item x="104"/>
        <item x="42"/>
        <item x="105"/>
        <item x="106"/>
        <item x="107"/>
        <item x="43"/>
        <item x="44"/>
        <item x="45"/>
        <item x="108"/>
        <item x="109"/>
        <item x="27"/>
        <item x="28"/>
        <item x="29"/>
        <item x="30"/>
        <item x="31"/>
        <item x="32"/>
        <item x="97"/>
        <item x="33"/>
        <item x="34"/>
        <item x="35"/>
        <item x="36"/>
        <item x="37"/>
        <item x="46"/>
        <item x="47"/>
        <item x="48"/>
        <item x="49"/>
        <item x="50"/>
        <item x="51"/>
        <item x="52"/>
        <item x="53"/>
        <item x="54"/>
        <item x="55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/>
    <pivotField showAll="0">
      <items count="1746">
        <item x="1064"/>
        <item x="1062"/>
        <item x="1066"/>
        <item x="1065"/>
        <item x="1071"/>
        <item x="1075"/>
        <item x="1070"/>
        <item x="1074"/>
        <item x="1073"/>
        <item x="1072"/>
        <item x="1426"/>
        <item x="18"/>
        <item x="1032"/>
        <item x="1030"/>
        <item x="25"/>
        <item x="1014"/>
        <item x="16"/>
        <item x="24"/>
        <item x="20"/>
        <item x="29"/>
        <item x="1039"/>
        <item x="28"/>
        <item x="19"/>
        <item x="1038"/>
        <item x="1019"/>
        <item x="982"/>
        <item x="938"/>
        <item x="1033"/>
        <item x="987"/>
        <item x="1035"/>
        <item x="27"/>
        <item x="984"/>
        <item x="1034"/>
        <item x="26"/>
        <item x="21"/>
        <item x="17"/>
        <item x="1041"/>
        <item x="939"/>
        <item x="1043"/>
        <item x="1040"/>
        <item x="23"/>
        <item x="1042"/>
        <item x="31"/>
        <item x="22"/>
        <item x="30"/>
        <item x="1045"/>
        <item x="50"/>
        <item x="1044"/>
        <item x="1069"/>
        <item x="1068"/>
        <item x="1031"/>
        <item x="51"/>
        <item x="1063"/>
        <item x="53"/>
        <item x="1037"/>
        <item x="52"/>
        <item x="1067"/>
        <item x="61"/>
        <item x="57"/>
        <item x="60"/>
        <item x="1036"/>
        <item x="48"/>
        <item x="49"/>
        <item x="997"/>
        <item x="56"/>
        <item x="991"/>
        <item x="59"/>
        <item x="946"/>
        <item x="1077"/>
        <item x="58"/>
        <item x="996"/>
        <item x="1029"/>
        <item x="1076"/>
        <item x="990"/>
        <item x="63"/>
        <item x="945"/>
        <item x="55"/>
        <item x="940"/>
        <item x="62"/>
        <item x="54"/>
        <item x="1028"/>
        <item x="149"/>
        <item x="948"/>
        <item x="947"/>
        <item x="146"/>
        <item x="1429"/>
        <item x="1428"/>
        <item x="1437"/>
        <item x="1436"/>
        <item x="983"/>
        <item x="1050"/>
        <item x="144"/>
        <item x="145"/>
        <item x="1461"/>
        <item x="1458"/>
        <item x="706"/>
        <item x="147"/>
        <item x="985"/>
        <item x="1059"/>
        <item x="159"/>
        <item x="1058"/>
        <item x="1462"/>
        <item x="1460"/>
        <item x="1435"/>
        <item x="148"/>
        <item x="993"/>
        <item x="992"/>
        <item x="704"/>
        <item x="153"/>
        <item x="1434"/>
        <item x="703"/>
        <item x="158"/>
        <item x="1047"/>
        <item x="152"/>
        <item x="151"/>
        <item x="1463"/>
        <item x="989"/>
        <item x="155"/>
        <item x="701"/>
        <item x="716"/>
        <item x="157"/>
        <item x="942"/>
        <item x="1025"/>
        <item x="1024"/>
        <item x="1017"/>
        <item x="150"/>
        <item x="988"/>
        <item x="702"/>
        <item x="944"/>
        <item x="156"/>
        <item x="154"/>
        <item x="1053"/>
        <item x="1052"/>
        <item x="689"/>
        <item x="712"/>
        <item x="715"/>
        <item x="943"/>
        <item x="892"/>
        <item x="711"/>
        <item x="1471"/>
        <item x="1467"/>
        <item x="890"/>
        <item x="710"/>
        <item x="1057"/>
        <item x="1056"/>
        <item x="1469"/>
        <item x="952"/>
        <item x="1049"/>
        <item x="1427"/>
        <item x="708"/>
        <item x="1048"/>
        <item x="951"/>
        <item x="1433"/>
        <item x="1430"/>
        <item x="709"/>
        <item x="1432"/>
        <item x="685"/>
        <item x="1470"/>
        <item x="1466"/>
        <item x="687"/>
        <item x="1473"/>
        <item x="1468"/>
        <item x="707"/>
        <item x="1055"/>
        <item x="698"/>
        <item x="1439"/>
        <item x="1431"/>
        <item x="697"/>
        <item x="1438"/>
        <item x="1054"/>
        <item x="1441"/>
        <item x="705"/>
        <item x="1440"/>
        <item x="1472"/>
        <item x="688"/>
        <item x="690"/>
        <item x="899"/>
        <item x="686"/>
        <item x="694"/>
        <item x="714"/>
        <item x="941"/>
        <item x="898"/>
        <item x="713"/>
        <item x="693"/>
        <item x="949"/>
        <item x="950"/>
        <item x="273"/>
        <item x="1729"/>
        <item x="696"/>
        <item x="1734"/>
        <item x="700"/>
        <item x="695"/>
        <item x="692"/>
        <item x="764"/>
        <item x="699"/>
        <item x="691"/>
        <item x="893"/>
        <item x="280"/>
        <item x="901"/>
        <item x="279"/>
        <item x="986"/>
        <item x="900"/>
        <item x="891"/>
        <item x="1061"/>
        <item x="1060"/>
        <item x="1046"/>
        <item x="1051"/>
        <item x="995"/>
        <item x="994"/>
        <item x="895"/>
        <item x="275"/>
        <item x="272"/>
        <item x="283"/>
        <item x="284"/>
        <item x="478"/>
        <item x="483"/>
        <item x="277"/>
        <item x="499"/>
        <item x="494"/>
        <item x="278"/>
        <item x="276"/>
        <item x="497"/>
        <item x="481"/>
        <item x="897"/>
        <item x="286"/>
        <item x="1015"/>
        <item x="641"/>
        <item x="285"/>
        <item x="905"/>
        <item x="896"/>
        <item x="1021"/>
        <item x="1670"/>
        <item x="496"/>
        <item x="480"/>
        <item x="904"/>
        <item x="1020"/>
        <item x="495"/>
        <item x="479"/>
        <item x="498"/>
        <item x="482"/>
        <item x="1018"/>
        <item x="1027"/>
        <item x="274"/>
        <item x="1026"/>
        <item x="1744"/>
        <item x="650"/>
        <item x="282"/>
        <item x="1016"/>
        <item x="281"/>
        <item x="649"/>
        <item x="1023"/>
        <item x="1022"/>
        <item x="1288"/>
        <item x="493"/>
        <item x="639"/>
        <item x="509"/>
        <item x="505"/>
        <item x="859"/>
        <item x="287"/>
        <item x="489"/>
        <item x="657"/>
        <item x="1677"/>
        <item x="1678"/>
        <item x="462"/>
        <item x="289"/>
        <item x="1669"/>
        <item x="467"/>
        <item x="1667"/>
        <item x="292"/>
        <item x="1668"/>
        <item x="492"/>
        <item x="508"/>
        <item x="1743"/>
        <item x="1666"/>
        <item x="465"/>
        <item x="1674"/>
        <item x="1680"/>
        <item x="504"/>
        <item x="503"/>
        <item x="1679"/>
        <item x="655"/>
        <item x="487"/>
        <item x="1673"/>
        <item x="1665"/>
        <item x="501"/>
        <item x="507"/>
        <item x="485"/>
        <item x="491"/>
        <item x="488"/>
        <item x="288"/>
        <item x="290"/>
        <item x="464"/>
        <item x="666"/>
        <item x="502"/>
        <item x="646"/>
        <item x="638"/>
        <item x="463"/>
        <item x="486"/>
        <item x="1410"/>
        <item x="506"/>
        <item x="665"/>
        <item x="500"/>
        <item x="490"/>
        <item x="894"/>
        <item x="291"/>
        <item x="484"/>
        <item x="610"/>
        <item x="640"/>
        <item x="902"/>
        <item x="903"/>
        <item x="637"/>
        <item x="466"/>
        <item x="645"/>
        <item x="1676"/>
        <item x="607"/>
        <item x="605"/>
        <item x="296"/>
        <item x="1675"/>
        <item x="642"/>
        <item x="662"/>
        <item x="1298"/>
        <item x="477"/>
        <item x="302"/>
        <item x="606"/>
        <item x="765"/>
        <item x="654"/>
        <item x="608"/>
        <item x="1672"/>
        <item x="609"/>
        <item x="300"/>
        <item x="661"/>
        <item x="295"/>
        <item x="861"/>
        <item x="473"/>
        <item x="767"/>
        <item x="1671"/>
        <item x="614"/>
        <item x="656"/>
        <item x="768"/>
        <item x="299"/>
        <item x="811"/>
        <item x="644"/>
        <item x="924"/>
        <item x="301"/>
        <item x="1283"/>
        <item x="476"/>
        <item x="648"/>
        <item x="271"/>
        <item x="774"/>
        <item x="1465"/>
        <item x="294"/>
        <item x="1464"/>
        <item x="298"/>
        <item x="647"/>
        <item x="643"/>
        <item x="653"/>
        <item x="773"/>
        <item x="613"/>
        <item x="471"/>
        <item x="652"/>
        <item x="1284"/>
        <item x="472"/>
        <item x="469"/>
        <item x="621"/>
        <item x="1297"/>
        <item x="658"/>
        <item x="1459"/>
        <item x="766"/>
        <item x="297"/>
        <item x="293"/>
        <item x="475"/>
        <item x="651"/>
        <item x="664"/>
        <item x="770"/>
        <item x="620"/>
        <item x="660"/>
        <item x="470"/>
        <item x="922"/>
        <item x="1285"/>
        <item x="769"/>
        <item x="468"/>
        <item x="776"/>
        <item x="748"/>
        <item x="474"/>
        <item x="659"/>
        <item x="616"/>
        <item x="663"/>
        <item x="619"/>
        <item x="777"/>
        <item x="668"/>
        <item x="778"/>
        <item x="612"/>
        <item x="775"/>
        <item x="813"/>
        <item x="446"/>
        <item x="868"/>
        <item x="451"/>
        <item x="618"/>
        <item x="623"/>
        <item x="615"/>
        <item x="1286"/>
        <item x="667"/>
        <item x="611"/>
        <item x="772"/>
        <item x="820"/>
        <item x="617"/>
        <item x="771"/>
        <item x="827"/>
        <item x="449"/>
        <item x="867"/>
        <item x="931"/>
        <item x="819"/>
        <item x="1732"/>
        <item x="1290"/>
        <item x="1740"/>
        <item x="448"/>
        <item x="779"/>
        <item x="1739"/>
        <item x="1733"/>
        <item x="447"/>
        <item x="1730"/>
        <item x="1731"/>
        <item x="930"/>
        <item x="1742"/>
        <item x="1736"/>
        <item x="1741"/>
        <item x="1735"/>
        <item x="1738"/>
        <item x="1737"/>
        <item x="178"/>
        <item x="461"/>
        <item x="781"/>
        <item x="1294"/>
        <item x="450"/>
        <item x="1289"/>
        <item x="1292"/>
        <item x="457"/>
        <item x="630"/>
        <item x="460"/>
        <item x="176"/>
        <item x="925"/>
        <item x="456"/>
        <item x="1293"/>
        <item x="455"/>
        <item x="453"/>
        <item x="256"/>
        <item x="864"/>
        <item x="923"/>
        <item x="933"/>
        <item x="629"/>
        <item x="932"/>
        <item x="750"/>
        <item x="1585"/>
        <item x="454"/>
        <item x="452"/>
        <item x="1291"/>
        <item x="1713"/>
        <item x="1474"/>
        <item x="459"/>
        <item x="177"/>
        <item x="829"/>
        <item x="128"/>
        <item x="1718"/>
        <item x="626"/>
        <item x="458"/>
        <item x="927"/>
        <item x="242"/>
        <item x="1715"/>
        <item x="929"/>
        <item x="1728"/>
        <item x="1727"/>
        <item x="181"/>
        <item x="624"/>
        <item x="928"/>
        <item x="1724"/>
        <item x="1716"/>
        <item x="179"/>
        <item x="32"/>
        <item x="260"/>
        <item x="788"/>
        <item x="937"/>
        <item x="241"/>
        <item x="1723"/>
        <item x="319"/>
        <item x="249"/>
        <item x="1587"/>
        <item x="757"/>
        <item x="936"/>
        <item x="248"/>
        <item x="247"/>
        <item x="622"/>
        <item x="787"/>
        <item x="246"/>
        <item x="322"/>
        <item x="371"/>
        <item x="430"/>
        <item x="636"/>
        <item x="873"/>
        <item x="632"/>
        <item x="926"/>
        <item x="1476"/>
        <item x="185"/>
        <item x="133"/>
        <item x="321"/>
        <item x="435"/>
        <item x="324"/>
        <item x="756"/>
        <item x="320"/>
        <item x="836"/>
        <item x="935"/>
        <item x="129"/>
        <item x="934"/>
        <item x="244"/>
        <item x="631"/>
        <item x="635"/>
        <item x="253"/>
        <item x="245"/>
        <item x="369"/>
        <item x="252"/>
        <item x="625"/>
        <item x="372"/>
        <item x="255"/>
        <item x="130"/>
        <item x="835"/>
        <item x="433"/>
        <item x="254"/>
        <item x="1722"/>
        <item x="370"/>
        <item x="131"/>
        <item x="1412"/>
        <item x="183"/>
        <item x="330"/>
        <item x="187"/>
        <item x="191"/>
        <item x="243"/>
        <item x="184"/>
        <item x="1594"/>
        <item x="628"/>
        <item x="1714"/>
        <item x="1720"/>
        <item x="432"/>
        <item x="634"/>
        <item x="328"/>
        <item x="334"/>
        <item x="326"/>
        <item x="329"/>
        <item x="379"/>
        <item x="1719"/>
        <item x="1721"/>
        <item x="431"/>
        <item x="633"/>
        <item x="251"/>
        <item x="1419"/>
        <item x="627"/>
        <item x="335"/>
        <item x="862"/>
        <item x="368"/>
        <item x="327"/>
        <item x="333"/>
        <item x="186"/>
        <item x="250"/>
        <item x="1418"/>
        <item x="325"/>
        <item x="1593"/>
        <item x="323"/>
        <item x="445"/>
        <item x="378"/>
        <item x="190"/>
        <item x="182"/>
        <item x="34"/>
        <item x="1586"/>
        <item x="870"/>
        <item x="143"/>
        <item x="869"/>
        <item x="1588"/>
        <item x="1235"/>
        <item x="1479"/>
        <item x="180"/>
        <item x="434"/>
        <item x="135"/>
        <item x="1590"/>
        <item x="444"/>
        <item x="336"/>
        <item x="338"/>
        <item x="441"/>
        <item x="337"/>
        <item x="137"/>
        <item x="270"/>
        <item x="1237"/>
        <item x="142"/>
        <item x="332"/>
        <item x="340"/>
        <item x="1240"/>
        <item x="1596"/>
        <item x="1592"/>
        <item x="139"/>
        <item x="1595"/>
        <item x="717"/>
        <item x="439"/>
        <item x="1591"/>
        <item x="331"/>
        <item x="134"/>
        <item x="440"/>
        <item x="1600"/>
        <item x="377"/>
        <item x="264"/>
        <item x="437"/>
        <item x="375"/>
        <item x="1599"/>
        <item x="381"/>
        <item x="136"/>
        <item x="189"/>
        <item x="138"/>
        <item x="380"/>
        <item x="376"/>
        <item x="269"/>
        <item x="438"/>
        <item x="188"/>
        <item x="1483"/>
        <item x="132"/>
        <item x="240"/>
        <item x="436"/>
        <item x="721"/>
        <item x="367"/>
        <item x="263"/>
        <item x="346"/>
        <item x="443"/>
        <item x="342"/>
        <item x="374"/>
        <item x="344"/>
        <item x="41"/>
        <item x="350"/>
        <item x="345"/>
        <item x="373"/>
        <item x="442"/>
        <item x="341"/>
        <item x="753"/>
        <item x="343"/>
        <item x="349"/>
        <item x="1244"/>
        <item x="1482"/>
        <item x="339"/>
        <item x="860"/>
        <item x="1413"/>
        <item x="40"/>
        <item x="37"/>
        <item x="141"/>
        <item x="1250"/>
        <item x="832"/>
        <item x="1421"/>
        <item x="866"/>
        <item x="1420"/>
        <item x="1243"/>
        <item x="719"/>
        <item x="140"/>
        <item x="725"/>
        <item x="348"/>
        <item x="957"/>
        <item x="82"/>
        <item x="731"/>
        <item x="1249"/>
        <item x="865"/>
        <item x="780"/>
        <item x="347"/>
        <item x="33"/>
        <item x="724"/>
        <item x="730"/>
        <item x="1489"/>
        <item x="1411"/>
        <item x="763"/>
        <item x="958"/>
        <item x="35"/>
        <item x="751"/>
        <item x="953"/>
        <item x="718"/>
        <item x="956"/>
        <item x="1114"/>
        <item x="955"/>
        <item x="1417"/>
        <item x="47"/>
        <item x="954"/>
        <item x="258"/>
        <item x="89"/>
        <item x="1488"/>
        <item x="762"/>
        <item x="1416"/>
        <item x="727"/>
        <item x="46"/>
        <item x="80"/>
        <item x="1569"/>
        <item x="1414"/>
        <item x="863"/>
        <item x="786"/>
        <item x="842"/>
        <item x="1115"/>
        <item x="1287"/>
        <item x="783"/>
        <item x="85"/>
        <item x="1112"/>
        <item x="759"/>
        <item x="1110"/>
        <item x="1113"/>
        <item x="758"/>
        <item x="785"/>
        <item x="726"/>
        <item x="814"/>
        <item x="1111"/>
        <item x="1423"/>
        <item x="872"/>
        <item x="1415"/>
        <item x="510"/>
        <item x="871"/>
        <item x="1422"/>
        <item x="88"/>
        <item x="39"/>
        <item x="1098"/>
        <item x="515"/>
        <item x="1425"/>
        <item x="1424"/>
        <item x="965"/>
        <item x="841"/>
        <item x="723"/>
        <item x="43"/>
        <item x="782"/>
        <item x="822"/>
        <item x="1296"/>
        <item x="821"/>
        <item x="1589"/>
        <item x="42"/>
        <item x="265"/>
        <item x="266"/>
        <item x="1295"/>
        <item x="1717"/>
        <item x="722"/>
        <item x="98"/>
        <item x="1598"/>
        <item x="1597"/>
        <item x="830"/>
        <item x="790"/>
        <item x="749"/>
        <item x="789"/>
        <item x="1099"/>
        <item x="964"/>
        <item x="1094"/>
        <item x="1096"/>
        <item x="1097"/>
        <item x="38"/>
        <item x="1725"/>
        <item x="720"/>
        <item x="1095"/>
        <item x="1123"/>
        <item x="1726"/>
        <item x="967"/>
        <item x="512"/>
        <item x="838"/>
        <item x="961"/>
        <item x="513"/>
        <item x="837"/>
        <item x="963"/>
        <item x="101"/>
        <item x="96"/>
        <item x="959"/>
        <item x="729"/>
        <item x="755"/>
        <item x="511"/>
        <item x="525"/>
        <item x="784"/>
        <item x="1122"/>
        <item x="728"/>
        <item x="1236"/>
        <item x="754"/>
        <item x="970"/>
        <item x="972"/>
        <item x="966"/>
        <item x="1119"/>
        <item x="874"/>
        <item x="1124"/>
        <item x="969"/>
        <item x="105"/>
        <item x="1121"/>
        <item x="960"/>
        <item x="257"/>
        <item x="962"/>
        <item x="968"/>
        <item x="792"/>
        <item x="83"/>
        <item x="1117"/>
        <item x="524"/>
        <item x="971"/>
        <item x="1107"/>
        <item x="95"/>
        <item x="1506"/>
        <item x="0"/>
        <item x="514"/>
        <item x="1509"/>
        <item x="519"/>
        <item x="91"/>
        <item x="521"/>
        <item x="791"/>
        <item x="90"/>
        <item x="794"/>
        <item x="104"/>
        <item x="1118"/>
        <item x="518"/>
        <item x="81"/>
        <item x="1120"/>
        <item x="793"/>
        <item x="520"/>
        <item x="261"/>
        <item x="1106"/>
        <item x="517"/>
        <item x="1116"/>
        <item x="94"/>
        <item x="732"/>
        <item x="1346"/>
        <item x="1477"/>
        <item x="1109"/>
        <item x="262"/>
        <item x="1103"/>
        <item x="2"/>
        <item x="516"/>
        <item x="1242"/>
        <item x="36"/>
        <item x="1105"/>
        <item x="817"/>
        <item x="1101"/>
        <item x="523"/>
        <item x="1516"/>
        <item x="1515"/>
        <item x="87"/>
        <item x="1617"/>
        <item x="111"/>
        <item x="99"/>
        <item x="522"/>
        <item x="86"/>
        <item x="97"/>
        <item x="1241"/>
        <item x="976"/>
        <item x="1485"/>
        <item x="1239"/>
        <item x="974"/>
        <item x="1108"/>
        <item x="1507"/>
        <item x="979"/>
        <item x="975"/>
        <item x="1102"/>
        <item x="828"/>
        <item x="1484"/>
        <item x="978"/>
        <item x="981"/>
        <item x="752"/>
        <item x="1104"/>
        <item x="973"/>
        <item x="816"/>
        <item x="834"/>
        <item x="1100"/>
        <item x="107"/>
        <item x="980"/>
        <item x="876"/>
        <item x="1511"/>
        <item x="45"/>
        <item x="977"/>
        <item x="1512"/>
        <item x="833"/>
        <item x="110"/>
        <item x="761"/>
        <item x="103"/>
        <item x="106"/>
        <item x="812"/>
        <item x="760"/>
        <item x="100"/>
        <item x="44"/>
        <item x="1223"/>
        <item x="102"/>
        <item x="818"/>
        <item x="1475"/>
        <item x="1553"/>
        <item x="1248"/>
        <item x="826"/>
        <item x="879"/>
        <item x="825"/>
        <item x="875"/>
        <item x="109"/>
        <item x="1247"/>
        <item x="84"/>
        <item x="108"/>
        <item x="1518"/>
        <item x="1517"/>
        <item x="1238"/>
        <item x="93"/>
        <item x="1510"/>
        <item x="9"/>
        <item x="1481"/>
        <item x="92"/>
        <item x="1520"/>
        <item x="1508"/>
        <item x="1519"/>
        <item x="1514"/>
        <item x="1513"/>
        <item x="1480"/>
        <item x="815"/>
        <item x="877"/>
        <item x="1246"/>
        <item x="1245"/>
        <item x="1232"/>
        <item x="5"/>
        <item x="883"/>
        <item x="831"/>
        <item x="8"/>
        <item x="1447"/>
        <item x="1351"/>
        <item x="1572"/>
        <item x="1580"/>
        <item x="1231"/>
        <item x="1579"/>
        <item x="889"/>
        <item x="840"/>
        <item x="881"/>
        <item x="839"/>
        <item x="1442"/>
        <item x="882"/>
        <item x="259"/>
        <item x="888"/>
        <item x="880"/>
        <item x="824"/>
        <item x="268"/>
        <item x="1220"/>
        <item x="267"/>
        <item x="823"/>
        <item x="878"/>
        <item x="885"/>
        <item x="15"/>
        <item x="884"/>
        <item x="1681"/>
        <item x="1221"/>
        <item x="1172"/>
        <item x="14"/>
        <item x="1160"/>
        <item x="906"/>
        <item x="1082"/>
        <item x="1361"/>
        <item x="1207"/>
        <item x="1226"/>
        <item x="1222"/>
        <item x="1574"/>
        <item x="1633"/>
        <item x="734"/>
        <item x="1174"/>
        <item x="1225"/>
        <item x="1228"/>
        <item x="887"/>
        <item x="1"/>
        <item x="3"/>
        <item x="1219"/>
        <item x="1159"/>
        <item x="1156"/>
        <item x="1158"/>
        <item x="908"/>
        <item x="1584"/>
        <item x="1161"/>
        <item x="1583"/>
        <item x="1157"/>
        <item x="1177"/>
        <item x="1173"/>
        <item x="1205"/>
        <item x="1080"/>
        <item x="1570"/>
        <item x="1081"/>
        <item x="1206"/>
        <item x="1576"/>
        <item x="1575"/>
        <item x="1227"/>
        <item x="886"/>
        <item x="1204"/>
        <item x="1203"/>
        <item x="1079"/>
        <item x="1208"/>
        <item x="1360"/>
        <item x="1356"/>
        <item x="1349"/>
        <item x="11"/>
        <item x="911"/>
        <item x="1357"/>
        <item x="1175"/>
        <item x="1078"/>
        <item x="1230"/>
        <item x="907"/>
        <item x="1083"/>
        <item x="10"/>
        <item x="1229"/>
        <item x="1478"/>
        <item x="1224"/>
        <item x="7"/>
        <item x="1444"/>
        <item x="909"/>
        <item x="1487"/>
        <item x="1486"/>
        <item x="1683"/>
        <item x="1573"/>
        <item x="6"/>
        <item x="1619"/>
        <item x="1582"/>
        <item x="1581"/>
        <item x="1571"/>
        <item x="1578"/>
        <item x="1577"/>
        <item x="998"/>
        <item x="1169"/>
        <item x="1234"/>
        <item x="1091"/>
        <item x="1626"/>
        <item x="741"/>
        <item x="1233"/>
        <item x="1216"/>
        <item x="1000"/>
        <item x="1697"/>
        <item x="1625"/>
        <item x="1181"/>
        <item x="1168"/>
        <item x="1165"/>
        <item x="1171"/>
        <item x="1167"/>
        <item x="1090"/>
        <item x="1087"/>
        <item x="1690"/>
        <item x="1163"/>
        <item x="1457"/>
        <item x="740"/>
        <item x="1176"/>
        <item x="1187"/>
        <item x="915"/>
        <item x="1089"/>
        <item x="1212"/>
        <item x="1214"/>
        <item x="1179"/>
        <item x="1215"/>
        <item x="1085"/>
        <item x="1210"/>
        <item x="1183"/>
        <item x="1218"/>
        <item x="1093"/>
        <item x="921"/>
        <item x="1180"/>
        <item x="910"/>
        <item x="1689"/>
        <item x="1003"/>
        <item x="913"/>
        <item x="1164"/>
        <item x="1170"/>
        <item x="1186"/>
        <item x="1166"/>
        <item x="1086"/>
        <item x="914"/>
        <item x="917"/>
        <item x="1162"/>
        <item x="1088"/>
        <item x="1211"/>
        <item x="1182"/>
        <item x="1555"/>
        <item x="1178"/>
        <item x="1213"/>
        <item x="1620"/>
        <item x="1084"/>
        <item x="1217"/>
        <item x="1092"/>
        <item x="1209"/>
        <item x="1628"/>
        <item x="1627"/>
        <item x="920"/>
        <item x="669"/>
        <item x="912"/>
        <item x="916"/>
        <item x="999"/>
        <item x="1562"/>
        <item x="1649"/>
        <item x="1185"/>
        <item x="1561"/>
        <item x="1451"/>
        <item x="1001"/>
        <item x="919"/>
        <item x="1456"/>
        <item x="1184"/>
        <item x="1556"/>
        <item x="1563"/>
        <item x="918"/>
        <item x="1564"/>
        <item x="1635"/>
        <item x="1007"/>
        <item x="4"/>
        <item x="1636"/>
        <item x="13"/>
        <item x="1644"/>
        <item x="1643"/>
        <item x="12"/>
        <item x="1684"/>
        <item x="1642"/>
        <item x="1359"/>
        <item x="1358"/>
        <item x="1350"/>
        <item x="1450"/>
        <item x="398"/>
        <item x="1353"/>
        <item x="1641"/>
        <item x="1352"/>
        <item x="1347"/>
        <item x="1013"/>
        <item x="1651"/>
        <item x="1692"/>
        <item x="1005"/>
        <item x="1691"/>
        <item x="1006"/>
        <item x="1140"/>
        <item x="1009"/>
        <item x="1142"/>
        <item x="1355"/>
        <item x="1354"/>
        <item x="1012"/>
        <item x="1004"/>
        <item x="1348"/>
        <item x="1618"/>
        <item x="1624"/>
        <item x="1623"/>
        <item x="1634"/>
        <item x="1640"/>
        <item x="1639"/>
        <item x="1145"/>
        <item x="1008"/>
        <item x="1141"/>
        <item x="1621"/>
        <item x="400"/>
        <item x="1630"/>
        <item x="1629"/>
        <item x="1622"/>
        <item x="1443"/>
        <item x="1143"/>
        <item x="1632"/>
        <item x="1631"/>
        <item x="1638"/>
        <item x="1648"/>
        <item x="1365"/>
        <item x="1647"/>
        <item x="1637"/>
        <item x="1645"/>
        <item x="1646"/>
        <item x="735"/>
        <item x="1448"/>
        <item x="1149"/>
        <item x="1554"/>
        <item x="1560"/>
        <item x="1559"/>
        <item x="1155"/>
        <item x="1373"/>
        <item x="1445"/>
        <item x="1372"/>
        <item x="407"/>
        <item x="1147"/>
        <item x="1658"/>
        <item x="1453"/>
        <item x="1002"/>
        <item x="1452"/>
        <item x="743"/>
        <item x="742"/>
        <item x="1362"/>
        <item x="1148"/>
        <item x="406"/>
        <item x="1449"/>
        <item x="1446"/>
        <item x="1151"/>
        <item x="1154"/>
        <item x="1455"/>
        <item x="1363"/>
        <item x="1557"/>
        <item x="1682"/>
        <item x="1146"/>
        <item x="1454"/>
        <item x="1011"/>
        <item x="1566"/>
        <item x="1369"/>
        <item x="1565"/>
        <item x="1368"/>
        <item x="1150"/>
        <item x="1010"/>
        <item x="1688"/>
        <item x="1687"/>
        <item x="737"/>
        <item x="1657"/>
        <item x="1558"/>
        <item x="1686"/>
        <item x="1299"/>
        <item x="1568"/>
        <item x="1567"/>
        <item x="1707"/>
        <item x="1699"/>
        <item x="1700"/>
        <item x="1706"/>
        <item x="1705"/>
        <item x="1331"/>
        <item x="1696"/>
        <item x="1366"/>
        <item x="1490"/>
        <item x="1374"/>
        <item x="403"/>
        <item x="1375"/>
        <item x="1695"/>
        <item x="1144"/>
        <item x="1708"/>
        <item x="1367"/>
        <item x="1364"/>
        <item x="1377"/>
        <item x="1376"/>
        <item x="1371"/>
        <item x="1370"/>
        <item x="733"/>
        <item x="747"/>
        <item x="1153"/>
        <item x="746"/>
        <item x="1152"/>
        <item x="1701"/>
        <item x="1685"/>
        <item x="674"/>
        <item x="1710"/>
        <item x="1694"/>
        <item x="1709"/>
        <item x="1301"/>
        <item x="1693"/>
        <item x="738"/>
        <item x="1698"/>
        <item x="1125"/>
        <item x="1127"/>
        <item x="1704"/>
        <item x="1703"/>
        <item x="739"/>
        <item x="112"/>
        <item x="1493"/>
        <item x="671"/>
        <item x="1192"/>
        <item x="678"/>
        <item x="1652"/>
        <item x="677"/>
        <item x="1191"/>
        <item x="1702"/>
        <item x="1190"/>
        <item x="1188"/>
        <item x="1130"/>
        <item x="1659"/>
        <item x="1660"/>
        <item x="1193"/>
        <item x="1501"/>
        <item x="413"/>
        <item x="1500"/>
        <item x="1712"/>
        <item x="1654"/>
        <item x="1711"/>
        <item x="1189"/>
        <item x="1664"/>
        <item x="1663"/>
        <item x="684"/>
        <item x="1308"/>
        <item x="412"/>
        <item x="845"/>
        <item x="1537"/>
        <item x="672"/>
        <item x="683"/>
        <item x="680"/>
        <item x="1307"/>
        <item x="679"/>
        <item x="114"/>
        <item x="1200"/>
        <item x="736"/>
        <item x="1197"/>
        <item x="1199"/>
        <item x="1339"/>
        <item x="1202"/>
        <item x="1491"/>
        <item x="1195"/>
        <item x="1650"/>
        <item x="1655"/>
        <item x="1656"/>
        <item x="745"/>
        <item x="1396"/>
        <item x="1198"/>
        <item x="1338"/>
        <item x="1196"/>
        <item x="744"/>
        <item x="843"/>
        <item x="1133"/>
        <item x="1201"/>
        <item x="848"/>
        <item x="1194"/>
        <item x="1653"/>
        <item x="1126"/>
        <item x="1662"/>
        <item x="1661"/>
        <item x="1496"/>
        <item x="1251"/>
        <item x="1380"/>
        <item x="1497"/>
        <item x="670"/>
        <item x="846"/>
        <item x="1139"/>
        <item x="1267"/>
        <item x="676"/>
        <item x="675"/>
        <item x="414"/>
        <item x="673"/>
        <item x="682"/>
        <item x="681"/>
        <item x="852"/>
        <item x="1394"/>
        <item x="1399"/>
        <item x="844"/>
        <item x="1138"/>
        <item x="401"/>
        <item x="409"/>
        <item x="408"/>
        <item x="1378"/>
        <item x="1383"/>
        <item x="121"/>
        <item x="1253"/>
        <item x="854"/>
        <item x="851"/>
        <item x="1494"/>
        <item x="858"/>
        <item x="208"/>
        <item x="192"/>
        <item x="1304"/>
        <item x="1502"/>
        <item x="1503"/>
        <item x="1269"/>
        <item x="1128"/>
        <item x="853"/>
        <item x="1403"/>
        <item x="224"/>
        <item x="1132"/>
        <item x="847"/>
        <item x="120"/>
        <item x="1314"/>
        <item x="1495"/>
        <item x="857"/>
        <item x="1313"/>
        <item x="64"/>
        <item x="1492"/>
        <item x="1504"/>
        <item x="1505"/>
        <item x="1499"/>
        <item x="1402"/>
        <item x="1498"/>
        <item x="1387"/>
        <item x="850"/>
        <item x="416"/>
        <item x="1131"/>
        <item x="210"/>
        <item x="194"/>
        <item x="849"/>
        <item x="1135"/>
        <item x="1386"/>
        <item x="1397"/>
        <item x="856"/>
        <item x="1409"/>
        <item x="1539"/>
        <item x="797"/>
        <item x="1540"/>
        <item x="1302"/>
        <item x="1134"/>
        <item x="855"/>
        <item x="1548"/>
        <item x="1547"/>
        <item x="1601"/>
        <item x="1538"/>
        <item x="1395"/>
        <item x="423"/>
        <item x="1546"/>
        <item x="1408"/>
        <item x="1393"/>
        <item x="1545"/>
        <item x="795"/>
        <item x="800"/>
        <item x="1542"/>
        <item x="422"/>
        <item x="1405"/>
        <item x="1392"/>
        <item x="1404"/>
        <item x="1544"/>
        <item x="1309"/>
        <item x="1310"/>
        <item x="1398"/>
        <item x="1260"/>
        <item x="1381"/>
        <item x="1541"/>
        <item x="1603"/>
        <item x="67"/>
        <item x="1543"/>
        <item x="1552"/>
        <item x="1401"/>
        <item x="1551"/>
        <item x="1259"/>
        <item x="1129"/>
        <item x="1276"/>
        <item x="1604"/>
        <item x="233"/>
        <item x="226"/>
        <item x="1400"/>
        <item x="1550"/>
        <item x="1275"/>
        <item x="1407"/>
        <item x="1549"/>
        <item x="65"/>
        <item x="1137"/>
        <item x="1389"/>
        <item x="232"/>
        <item x="1406"/>
        <item x="1388"/>
        <item x="1136"/>
        <item x="804"/>
        <item x="1333"/>
        <item x="75"/>
        <item x="74"/>
        <item x="1300"/>
        <item x="1612"/>
        <item x="1315"/>
        <item x="1341"/>
        <item x="803"/>
        <item x="1611"/>
        <item x="227"/>
        <item x="1610"/>
        <item x="217"/>
        <item x="201"/>
        <item x="1379"/>
        <item x="1340"/>
        <item x="70"/>
        <item x="71"/>
        <item x="235"/>
        <item x="1605"/>
        <item x="66"/>
        <item x="73"/>
        <item x="234"/>
        <item x="419"/>
        <item x="1609"/>
        <item x="1382"/>
        <item x="69"/>
        <item x="72"/>
        <item x="1385"/>
        <item x="382"/>
        <item x="200"/>
        <item x="810"/>
        <item x="216"/>
        <item x="1384"/>
        <item x="1391"/>
        <item x="798"/>
        <item x="1606"/>
        <item x="1306"/>
        <item x="1614"/>
        <item x="1390"/>
        <item x="1613"/>
        <item x="417"/>
        <item x="1305"/>
        <item x="1616"/>
        <item x="1615"/>
        <item x="425"/>
        <item x="424"/>
        <item x="809"/>
        <item x="806"/>
        <item x="79"/>
        <item x="805"/>
        <item x="1602"/>
        <item x="78"/>
        <item x="1332"/>
        <item x="1608"/>
        <item x="1607"/>
        <item x="399"/>
        <item x="796"/>
        <item x="1303"/>
        <item x="405"/>
        <item x="404"/>
        <item x="387"/>
        <item x="402"/>
        <item x="429"/>
        <item x="68"/>
        <item x="77"/>
        <item x="1335"/>
        <item x="801"/>
        <item x="76"/>
        <item x="428"/>
        <item x="1337"/>
        <item x="411"/>
        <item x="1336"/>
        <item x="410"/>
        <item x="802"/>
        <item x="1334"/>
        <item x="1312"/>
        <item x="1311"/>
        <item x="1317"/>
        <item x="1345"/>
        <item x="1344"/>
        <item x="397"/>
        <item x="396"/>
        <item x="384"/>
        <item x="1343"/>
        <item x="1342"/>
        <item x="799"/>
        <item x="1270"/>
        <item x="351"/>
        <item x="1254"/>
        <item x="391"/>
        <item x="390"/>
        <item x="808"/>
        <item x="807"/>
        <item x="1324"/>
        <item x="385"/>
        <item x="393"/>
        <item x="392"/>
        <item x="356"/>
        <item x="160"/>
        <item x="1278"/>
        <item x="1262"/>
        <item x="1323"/>
        <item x="1261"/>
        <item x="1277"/>
        <item x="231"/>
        <item x="230"/>
        <item x="225"/>
        <item x="353"/>
        <item x="415"/>
        <item x="420"/>
        <item x="421"/>
        <item x="211"/>
        <item x="195"/>
        <item x="383"/>
        <item x="360"/>
        <item x="389"/>
        <item x="388"/>
        <item x="116"/>
        <item x="386"/>
        <item x="395"/>
        <item x="394"/>
        <item x="359"/>
        <item x="117"/>
        <item x="162"/>
        <item x="115"/>
        <item x="366"/>
        <item x="125"/>
        <item x="124"/>
        <item x="1320"/>
        <item x="365"/>
        <item x="113"/>
        <item x="123"/>
        <item x="122"/>
        <item x="127"/>
        <item x="126"/>
        <item x="418"/>
        <item x="119"/>
        <item x="118"/>
        <item x="427"/>
        <item x="426"/>
        <item x="203"/>
        <item x="219"/>
        <item x="202"/>
        <item x="218"/>
        <item x="1330"/>
        <item x="1329"/>
        <item x="169"/>
        <item x="1272"/>
        <item x="1256"/>
        <item x="228"/>
        <item x="168"/>
        <item x="237"/>
        <item x="236"/>
        <item x="239"/>
        <item x="238"/>
        <item x="165"/>
        <item x="354"/>
        <item x="362"/>
        <item x="361"/>
        <item x="1282"/>
        <item x="229"/>
        <item x="1266"/>
        <item x="1281"/>
        <item x="1265"/>
        <item x="352"/>
        <item x="175"/>
        <item x="358"/>
        <item x="357"/>
        <item x="174"/>
        <item x="355"/>
        <item x="577"/>
        <item x="213"/>
        <item x="197"/>
        <item x="561"/>
        <item x="364"/>
        <item x="363"/>
        <item x="593"/>
        <item x="573"/>
        <item x="575"/>
        <item x="1318"/>
        <item x="1326"/>
        <item x="1325"/>
        <item x="578"/>
        <item x="1271"/>
        <item x="559"/>
        <item x="591"/>
        <item x="1319"/>
        <item x="560"/>
        <item x="1521"/>
        <item x="562"/>
        <item x="1255"/>
        <item x="589"/>
        <item x="1328"/>
        <item x="576"/>
        <item x="558"/>
        <item x="1327"/>
        <item x="557"/>
        <item x="594"/>
        <item x="592"/>
        <item x="1280"/>
        <item x="1279"/>
        <item x="1264"/>
        <item x="590"/>
        <item x="1263"/>
        <item x="1532"/>
        <item x="1531"/>
        <item x="163"/>
        <item x="1524"/>
        <item x="574"/>
        <item x="545"/>
        <item x="223"/>
        <item x="171"/>
        <item x="207"/>
        <item x="170"/>
        <item x="1316"/>
        <item x="222"/>
        <item x="206"/>
        <item x="1322"/>
        <item x="1321"/>
        <item x="586"/>
        <item x="570"/>
        <item x="585"/>
        <item x="569"/>
        <item x="602"/>
        <item x="582"/>
        <item x="581"/>
        <item x="564"/>
        <item x="601"/>
        <item x="566"/>
        <item x="303"/>
        <item x="563"/>
        <item x="565"/>
        <item x="305"/>
        <item x="598"/>
        <item x="164"/>
        <item x="597"/>
        <item x="544"/>
        <item x="307"/>
        <item x="209"/>
        <item x="173"/>
        <item x="193"/>
        <item x="172"/>
        <item x="212"/>
        <item x="196"/>
        <item x="1268"/>
        <item x="161"/>
        <item x="1252"/>
        <item x="167"/>
        <item x="166"/>
        <item x="596"/>
        <item x="542"/>
        <item x="1273"/>
        <item x="1274"/>
        <item x="568"/>
        <item x="1258"/>
        <item x="595"/>
        <item x="1257"/>
        <item x="584"/>
        <item x="199"/>
        <item x="215"/>
        <item x="198"/>
        <item x="214"/>
        <item x="580"/>
        <item x="567"/>
        <item x="1530"/>
        <item x="583"/>
        <item x="554"/>
        <item x="572"/>
        <item x="588"/>
        <item x="579"/>
        <item x="1529"/>
        <item x="553"/>
        <item x="546"/>
        <item x="600"/>
        <item x="312"/>
        <item x="311"/>
        <item x="205"/>
        <item x="221"/>
        <item x="543"/>
        <item x="316"/>
        <item x="315"/>
        <item x="599"/>
        <item x="204"/>
        <item x="220"/>
        <item x="571"/>
        <item x="604"/>
        <item x="550"/>
        <item x="587"/>
        <item x="549"/>
        <item x="603"/>
        <item x="526"/>
        <item x="531"/>
        <item x="1523"/>
        <item x="552"/>
        <item x="548"/>
        <item x="528"/>
        <item x="551"/>
        <item x="547"/>
        <item x="556"/>
        <item x="1528"/>
        <item x="1527"/>
        <item x="1522"/>
        <item x="555"/>
        <item x="541"/>
        <item x="535"/>
        <item x="540"/>
        <item x="534"/>
        <item x="308"/>
        <item x="317"/>
        <item x="318"/>
        <item x="529"/>
        <item x="537"/>
        <item x="536"/>
        <item x="527"/>
        <item x="1525"/>
        <item x="533"/>
        <item x="532"/>
        <item x="1526"/>
        <item x="1536"/>
        <item x="1535"/>
        <item x="1534"/>
        <item x="1533"/>
        <item x="306"/>
        <item x="530"/>
        <item x="314"/>
        <item x="313"/>
        <item x="539"/>
        <item x="538"/>
        <item x="304"/>
        <item x="309"/>
        <item x="310"/>
        <item t="default"/>
      </items>
    </pivotField>
    <pivotField showAll="0"/>
    <pivotField showAll="0"/>
    <pivotField axis="axisRow" showAll="0">
      <items count="7">
        <item x="1"/>
        <item x="4"/>
        <item x="3"/>
        <item x="5"/>
        <item x="0"/>
        <item x="2"/>
        <item t="default"/>
      </items>
    </pivotField>
    <pivotField axis="axisCol" showAll="0">
      <items count="5">
        <item h="1" x="0"/>
        <item x="1"/>
        <item x="3"/>
        <item x="2"/>
        <item t="default"/>
      </items>
    </pivotField>
    <pivotField dataField="1" showAll="0">
      <items count="1649">
        <item x="257"/>
        <item x="993"/>
        <item x="264"/>
        <item x="1002"/>
        <item x="1001"/>
        <item x="263"/>
        <item x="990"/>
        <item x="259"/>
        <item x="256"/>
        <item x="267"/>
        <item x="268"/>
        <item x="261"/>
        <item x="262"/>
        <item x="996"/>
        <item x="995"/>
        <item x="260"/>
        <item x="270"/>
        <item x="269"/>
        <item x="1000"/>
        <item x="999"/>
        <item x="992"/>
        <item x="991"/>
        <item x="227"/>
        <item x="604"/>
        <item x="258"/>
        <item x="998"/>
        <item x="266"/>
        <item x="265"/>
        <item x="1156"/>
        <item x="997"/>
        <item x="1217"/>
        <item x="226"/>
        <item x="619"/>
        <item x="234"/>
        <item x="233"/>
        <item x="232"/>
        <item x="349"/>
        <item x="231"/>
        <item x="613"/>
        <item x="1577"/>
        <item x="617"/>
        <item x="347"/>
        <item x="612"/>
        <item x="229"/>
        <item x="350"/>
        <item x="238"/>
        <item x="230"/>
        <item x="237"/>
        <item x="1165"/>
        <item x="602"/>
        <item x="240"/>
        <item x="348"/>
        <item x="47"/>
        <item x="1164"/>
        <item x="239"/>
        <item x="628"/>
        <item x="17"/>
        <item x="627"/>
        <item x="228"/>
        <item x="358"/>
        <item x="346"/>
        <item x="1153"/>
        <item x="236"/>
        <item x="649"/>
        <item x="357"/>
        <item x="235"/>
        <item x="48"/>
        <item x="665"/>
        <item x="976"/>
        <item x="514"/>
        <item x="77"/>
        <item x="140"/>
        <item x="1319"/>
        <item x="624"/>
        <item x="872"/>
        <item x="1290"/>
        <item x="1154"/>
        <item x="1023"/>
        <item x="1304"/>
        <item x="529"/>
        <item x="1584"/>
        <item x="663"/>
        <item x="1585"/>
        <item x="354"/>
        <item x="616"/>
        <item x="1576"/>
        <item x="904"/>
        <item x="1097"/>
        <item x="137"/>
        <item x="797"/>
        <item x="1227"/>
        <item x="1141"/>
        <item x="1574"/>
        <item x="1038"/>
        <item x="662"/>
        <item x="92"/>
        <item x="167"/>
        <item x="559"/>
        <item x="575"/>
        <item x="623"/>
        <item x="842"/>
        <item x="356"/>
        <item x="752"/>
        <item x="512"/>
        <item x="1053"/>
        <item x="50"/>
        <item x="1575"/>
        <item x="353"/>
        <item x="618"/>
        <item x="360"/>
        <item x="609"/>
        <item x="1159"/>
        <item x="601"/>
        <item x="544"/>
        <item x="49"/>
        <item x="1367"/>
        <item x="1298"/>
        <item x="1155"/>
        <item x="58"/>
        <item x="1573"/>
        <item x="527"/>
        <item x="359"/>
        <item x="1297"/>
        <item x="355"/>
        <item x="54"/>
        <item x="1127"/>
        <item x="84"/>
        <item x="1021"/>
        <item x="528"/>
        <item x="1022"/>
        <item x="1006"/>
        <item x="530"/>
        <item x="1581"/>
        <item x="917"/>
        <item x="57"/>
        <item x="919"/>
        <item x="557"/>
        <item x="1587"/>
        <item x="24"/>
        <item x="1158"/>
        <item x="1139"/>
        <item x="572"/>
        <item x="1140"/>
        <item x="513"/>
        <item x="1020"/>
        <item x="1161"/>
        <item x="603"/>
        <item x="916"/>
        <item x="905"/>
        <item x="1586"/>
        <item x="1039"/>
        <item x="526"/>
        <item x="1138"/>
        <item x="1004"/>
        <item x="1054"/>
        <item x="1126"/>
        <item x="470"/>
        <item x="1580"/>
        <item x="1051"/>
        <item x="1003"/>
        <item x="1125"/>
        <item x="95"/>
        <item x="1096"/>
        <item x="1380"/>
        <item x="0"/>
        <item x="1095"/>
        <item x="1307"/>
        <item x="755"/>
        <item x="455"/>
        <item x="542"/>
        <item x="1036"/>
        <item x="46"/>
        <item x="994"/>
        <item x="1052"/>
        <item x="1142"/>
        <item x="1098"/>
        <item x="1024"/>
        <item x="800"/>
        <item x="1037"/>
        <item x="1128"/>
        <item x="1425"/>
        <item x="903"/>
        <item x="918"/>
        <item x="80"/>
        <item x="1322"/>
        <item x="902"/>
        <item x="272"/>
        <item x="675"/>
        <item x="1065"/>
        <item x="1094"/>
        <item x="485"/>
        <item x="440"/>
        <item x="608"/>
        <item x="287"/>
        <item x="647"/>
        <item x="53"/>
        <item x="1035"/>
        <item x="1008"/>
        <item x="136"/>
        <item x="1124"/>
        <item x="352"/>
        <item x="425"/>
        <item x="1050"/>
        <item x="1080"/>
        <item x="901"/>
        <item x="410"/>
        <item x="1637"/>
        <item x="500"/>
        <item x="1381"/>
        <item x="1379"/>
        <item x="545"/>
        <item x="1160"/>
        <item x="620"/>
        <item x="1169"/>
        <item x="289"/>
        <item x="1288"/>
        <item x="658"/>
        <item x="571"/>
        <item x="23"/>
        <item x="523"/>
        <item x="560"/>
        <item x="83"/>
        <item x="19"/>
        <item x="275"/>
        <item x="1172"/>
        <item x="351"/>
        <item x="558"/>
        <item x="661"/>
        <item x="1213"/>
        <item x="1294"/>
        <item x="468"/>
        <item x="946"/>
        <item x="522"/>
        <item x="1163"/>
        <item x="573"/>
        <item x="556"/>
        <item x="1622"/>
        <item x="99"/>
        <item x="1293"/>
        <item x="1226"/>
        <item x="303"/>
        <item x="515"/>
        <item x="605"/>
        <item x="657"/>
        <item x="138"/>
        <item x="335"/>
        <item x="543"/>
        <item x="626"/>
        <item x="798"/>
        <item x="453"/>
        <item x="1083"/>
        <item x="1162"/>
        <item x="574"/>
        <item x="934"/>
        <item x="1326"/>
        <item x="1514"/>
        <item x="1619"/>
        <item x="1157"/>
        <item x="438"/>
        <item x="680"/>
        <item x="671"/>
        <item x="1632"/>
        <item x="150"/>
        <item x="316"/>
        <item x="318"/>
        <item x="622"/>
        <item x="1110"/>
        <item x="674"/>
        <item x="1631"/>
        <item x="1448"/>
        <item x="1447"/>
        <item x="423"/>
        <item x="511"/>
        <item x="857"/>
        <item x="737"/>
        <item x="677"/>
        <item x="302"/>
        <item x="1311"/>
        <item x="2"/>
        <item x="497"/>
        <item x="1440"/>
        <item x="1135"/>
        <item x="305"/>
        <item x="332"/>
        <item x="301"/>
        <item x="579"/>
        <item x="538"/>
        <item x="317"/>
        <item x="182"/>
        <item x="197"/>
        <item x="1515"/>
        <item x="139"/>
        <item x="1079"/>
        <item x="1068"/>
        <item x="56"/>
        <item x="759"/>
        <item x="408"/>
        <item x="320"/>
        <item x="28"/>
        <item x="537"/>
        <item x="519"/>
        <item x="1433"/>
        <item x="1325"/>
        <item x="1432"/>
        <item x="1132"/>
        <item x="1184"/>
        <item x="1134"/>
        <item x="518"/>
        <item x="1199"/>
        <item x="1032"/>
        <item x="144"/>
        <item x="1137"/>
        <item x="804"/>
        <item x="860"/>
        <item x="1214"/>
        <item x="913"/>
        <item x="931"/>
        <item x="98"/>
        <item x="1113"/>
        <item x="1047"/>
        <item x="532"/>
        <item x="482"/>
        <item x="1130"/>
        <item x="1109"/>
        <item x="152"/>
        <item x="621"/>
        <item x="568"/>
        <item x="1310"/>
        <item x="625"/>
        <item x="534"/>
        <item x="670"/>
        <item x="949"/>
        <item x="856"/>
        <item x="541"/>
        <item x="365"/>
        <item x="483"/>
        <item x="630"/>
        <item x="531"/>
        <item x="648"/>
        <item x="796"/>
        <item x="27"/>
        <item x="166"/>
        <item x="149"/>
        <item x="1628"/>
        <item x="533"/>
        <item x="567"/>
        <item x="1133"/>
        <item x="107"/>
        <item x="1620"/>
        <item x="1131"/>
        <item x="1062"/>
        <item x="587"/>
        <item x="1382"/>
        <item x="578"/>
        <item x="1150"/>
        <item x="467"/>
        <item x="1106"/>
        <item x="927"/>
        <item x="1136"/>
        <item x="55"/>
        <item x="607"/>
        <item x="271"/>
        <item x="294"/>
        <item x="1423"/>
        <item x="1111"/>
        <item x="422"/>
        <item x="407"/>
        <item x="923"/>
        <item x="758"/>
        <item x="553"/>
        <item x="1129"/>
        <item x="564"/>
        <item x="1583"/>
        <item x="1291"/>
        <item x="339"/>
        <item x="293"/>
        <item x="1081"/>
        <item x="921"/>
        <item x="611"/>
        <item x="650"/>
        <item x="1167"/>
        <item x="437"/>
        <item x="1523"/>
        <item x="421"/>
        <item x="858"/>
        <item x="1320"/>
        <item x="1299"/>
        <item x="563"/>
        <item x="806"/>
        <item x="803"/>
        <item x="1300"/>
        <item x="452"/>
        <item x="298"/>
        <item x="466"/>
        <item x="1559"/>
        <item x="1332"/>
        <item x="1627"/>
        <item x="392"/>
        <item x="983"/>
        <item x="669"/>
        <item x="273"/>
        <item x="926"/>
        <item x="879"/>
        <item x="552"/>
        <item x="922"/>
        <item x="481"/>
        <item x="297"/>
        <item x="495"/>
        <item x="1031"/>
        <item x="406"/>
        <item x="810"/>
        <item x="1028"/>
        <item x="1292"/>
        <item x="925"/>
        <item x="1522"/>
        <item x="1410"/>
        <item x="929"/>
        <item x="143"/>
        <item x="1289"/>
        <item x="1030"/>
        <item x="629"/>
        <item x="436"/>
        <item x="767"/>
        <item x="1428"/>
        <item x="1166"/>
        <item x="920"/>
        <item x="469"/>
        <item x="1302"/>
        <item x="646"/>
        <item x="1046"/>
        <item x="1429"/>
        <item x="338"/>
        <item x="1301"/>
        <item x="549"/>
        <item x="1582"/>
        <item x="912"/>
        <item x="1296"/>
        <item x="18"/>
        <item x="510"/>
        <item x="1317"/>
        <item x="63"/>
        <item x="1295"/>
        <item x="610"/>
        <item x="451"/>
        <item x="548"/>
        <item x="1521"/>
        <item x="606"/>
        <item x="142"/>
        <item x="1026"/>
        <item x="311"/>
        <item x="805"/>
        <item x="377"/>
        <item x="1146"/>
        <item x="928"/>
        <item x="1229"/>
        <item x="170"/>
        <item x="924"/>
        <item x="1148"/>
        <item x="1034"/>
        <item x="615"/>
        <item x="326"/>
        <item x="1176"/>
        <item x="245"/>
        <item x="1499"/>
        <item x="454"/>
        <item x="105"/>
        <item x="945"/>
        <item x="1149"/>
        <item x="420"/>
        <item x="1105"/>
        <item x="1516"/>
        <item x="1259"/>
        <item x="1144"/>
        <item x="1061"/>
        <item x="1152"/>
        <item x="1102"/>
        <item x="827"/>
        <item x="1049"/>
        <item x="1108"/>
        <item x="125"/>
        <item x="322"/>
        <item x="799"/>
        <item x="1215"/>
        <item x="93"/>
        <item x="274"/>
        <item x="1520"/>
        <item x="91"/>
        <item x="494"/>
        <item x="1104"/>
        <item x="146"/>
        <item x="309"/>
        <item x="1043"/>
        <item x="1318"/>
        <item x="345"/>
        <item x="315"/>
        <item x="585"/>
        <item x="324"/>
        <item x="307"/>
        <item x="667"/>
        <item x="809"/>
        <item x="915"/>
        <item x="1100"/>
        <item x="765"/>
        <item x="536"/>
        <item x="887"/>
        <item x="1331"/>
        <item x="1058"/>
        <item x="678"/>
        <item x="1589"/>
        <item x="60"/>
        <item x="1316"/>
        <item x="964"/>
        <item x="1063"/>
        <item x="562"/>
        <item x="504"/>
        <item x="330"/>
        <item x="219"/>
        <item x="1045"/>
        <item x="212"/>
        <item x="61"/>
        <item x="909"/>
        <item x="148"/>
        <item x="1087"/>
        <item x="1060"/>
        <item x="484"/>
        <item x="310"/>
        <item x="435"/>
        <item x="439"/>
        <item x="121"/>
        <item x="1041"/>
        <item x="911"/>
        <item x="375"/>
        <item x="753"/>
        <item x="509"/>
        <item x="561"/>
        <item x="684"/>
        <item x="325"/>
        <item x="489"/>
        <item x="344"/>
        <item x="1027"/>
        <item x="654"/>
        <item x="1072"/>
        <item x="1029"/>
        <item x="690"/>
        <item x="774"/>
        <item x="1056"/>
        <item x="878"/>
        <item x="1305"/>
        <item x="668"/>
        <item x="168"/>
        <item x="374"/>
        <item x="1418"/>
        <item x="907"/>
        <item x="141"/>
        <item x="491"/>
        <item x="1182"/>
        <item x="321"/>
        <item x="1417"/>
        <item x="1093"/>
        <item x="1579"/>
        <item x="802"/>
        <item x="218"/>
        <item x="535"/>
        <item x="1328"/>
        <item x="78"/>
        <item x="308"/>
        <item x="399"/>
        <item x="614"/>
        <item x="1394"/>
        <item x="101"/>
        <item x="323"/>
        <item x="314"/>
        <item x="849"/>
        <item x="409"/>
        <item x="1025"/>
        <item x="1517"/>
        <item x="947"/>
        <item x="90"/>
        <item x="424"/>
        <item x="540"/>
        <item x="1033"/>
        <item x="306"/>
        <item x="503"/>
        <item x="1064"/>
        <item x="419"/>
        <item x="1525"/>
        <item x="1145"/>
        <item x="329"/>
        <item x="71"/>
        <item x="304"/>
        <item x="70"/>
        <item x="52"/>
        <item x="1524"/>
        <item x="764"/>
        <item x="1578"/>
        <item x="147"/>
        <item x="830"/>
        <item x="1147"/>
        <item x="145"/>
        <item x="1527"/>
        <item x="982"/>
        <item x="416"/>
        <item x="1327"/>
        <item x="362"/>
        <item x="581"/>
        <item x="488"/>
        <item x="1151"/>
        <item x="1526"/>
        <item x="1426"/>
        <item x="104"/>
        <item x="319"/>
        <item x="584"/>
        <item x="1143"/>
        <item x="1175"/>
        <item x="97"/>
        <item x="1101"/>
        <item x="1107"/>
        <item x="1244"/>
        <item x="666"/>
        <item x="100"/>
        <item x="431"/>
        <item x="1321"/>
        <item x="761"/>
        <item x="521"/>
        <item x="1446"/>
        <item x="490"/>
        <item x="1048"/>
        <item x="1085"/>
        <item x="1007"/>
        <item x="577"/>
        <item x="398"/>
        <item x="801"/>
        <item x="1103"/>
        <item x="94"/>
        <item x="487"/>
        <item x="826"/>
        <item x="86"/>
        <item x="59"/>
        <item x="1435"/>
        <item x="1099"/>
        <item x="1434"/>
        <item x="683"/>
        <item x="689"/>
        <item x="1042"/>
        <item x="122"/>
        <item x="914"/>
        <item x="760"/>
        <item x="653"/>
        <item x="279"/>
        <item x="1445"/>
        <item x="808"/>
        <item x="1313"/>
        <item x="434"/>
        <item x="1324"/>
        <item x="566"/>
        <item x="1044"/>
        <item x="1057"/>
        <item x="96"/>
        <item x="1364"/>
        <item x="1181"/>
        <item x="159"/>
        <item x="1086"/>
        <item x="85"/>
        <item x="1312"/>
        <item x="1040"/>
        <item x="551"/>
        <item x="242"/>
        <item x="517"/>
        <item x="1117"/>
        <item x="908"/>
        <item x="583"/>
        <item x="773"/>
        <item x="1059"/>
        <item x="864"/>
        <item x="450"/>
        <item x="414"/>
        <item x="910"/>
        <item x="32"/>
        <item x="1078"/>
        <item x="123"/>
        <item x="1427"/>
        <item x="580"/>
        <item x="1323"/>
        <item x="9"/>
        <item x="1089"/>
        <item x="1071"/>
        <item x="76"/>
        <item x="1055"/>
        <item x="520"/>
        <item x="807"/>
        <item x="415"/>
        <item x="953"/>
        <item x="66"/>
        <item x="539"/>
        <item x="1513"/>
        <item x="906"/>
        <item x="213"/>
        <item x="369"/>
        <item x="67"/>
        <item x="565"/>
        <item x="516"/>
        <item x="486"/>
        <item x="1390"/>
        <item x="547"/>
        <item x="285"/>
        <item x="51"/>
        <item x="1219"/>
        <item x="1386"/>
        <item x="550"/>
        <item x="1330"/>
        <item x="412"/>
        <item x="368"/>
        <item x="1437"/>
        <item x="62"/>
        <item x="430"/>
        <item x="576"/>
        <item x="69"/>
        <item x="384"/>
        <item x="480"/>
        <item x="1424"/>
        <item x="1092"/>
        <item x="1436"/>
        <item x="555"/>
        <item x="89"/>
        <item x="493"/>
        <item x="546"/>
        <item x="570"/>
        <item x="465"/>
        <item x="676"/>
        <item x="870"/>
        <item x="1431"/>
        <item x="1112"/>
        <item x="1123"/>
        <item x="859"/>
        <item x="1430"/>
        <item x="1277"/>
        <item x="1329"/>
        <item x="429"/>
        <item x="664"/>
        <item x="1519"/>
        <item x="103"/>
        <item x="221"/>
        <item x="1084"/>
        <item x="751"/>
        <item x="1518"/>
        <item x="656"/>
        <item x="525"/>
        <item x="427"/>
        <item x="1388"/>
        <item x="220"/>
        <item x="65"/>
        <item x="582"/>
        <item x="68"/>
        <item x="1626"/>
        <item x="1115"/>
        <item x="313"/>
        <item x="158"/>
        <item x="1596"/>
        <item x="476"/>
        <item x="1119"/>
        <item x="848"/>
        <item x="413"/>
        <item x="1236"/>
        <item x="1191"/>
        <item x="1408"/>
        <item x="1206"/>
        <item x="862"/>
        <item x="102"/>
        <item x="189"/>
        <item x="363"/>
        <item x="328"/>
        <item x="1088"/>
        <item x="371"/>
        <item x="492"/>
        <item x="204"/>
        <item x="370"/>
        <item x="446"/>
        <item x="174"/>
        <item x="1116"/>
        <item x="283"/>
        <item x="863"/>
        <item x="660"/>
        <item x="866"/>
        <item x="278"/>
        <item x="383"/>
        <item x="411"/>
        <item x="977"/>
        <item x="756"/>
        <item x="1205"/>
        <item x="812"/>
        <item x="114"/>
        <item x="782"/>
        <item x="312"/>
        <item x="1190"/>
        <item x="1303"/>
        <item x="686"/>
        <item x="1266"/>
        <item x="1077"/>
        <item x="82"/>
        <item x="327"/>
        <item x="959"/>
        <item x="461"/>
        <item x="1454"/>
        <item x="1235"/>
        <item x="655"/>
        <item x="498"/>
        <item x="873"/>
        <item x="5"/>
        <item x="1595"/>
        <item x="757"/>
        <item x="869"/>
        <item x="652"/>
        <item x="1618"/>
        <item x="282"/>
        <item x="1122"/>
        <item x="26"/>
        <item x="449"/>
        <item x="428"/>
        <item x="1624"/>
        <item x="554"/>
        <item x="418"/>
        <item x="426"/>
        <item x="506"/>
        <item x="284"/>
        <item x="505"/>
        <item x="1455"/>
        <item x="707"/>
        <item x="828"/>
        <item x="8"/>
        <item x="81"/>
        <item x="524"/>
        <item x="1306"/>
        <item x="1506"/>
        <item x="659"/>
        <item x="1265"/>
        <item x="1118"/>
        <item x="188"/>
        <item x="951"/>
        <item x="1114"/>
        <item x="952"/>
        <item x="569"/>
        <item x="203"/>
        <item x="861"/>
        <item x="155"/>
        <item x="744"/>
        <item x="594"/>
        <item x="685"/>
        <item x="1389"/>
        <item x="865"/>
        <item x="1309"/>
        <item x="1623"/>
        <item x="1625"/>
        <item x="135"/>
        <item x="1223"/>
        <item x="1251"/>
        <item x="1463"/>
        <item x="1385"/>
        <item x="834"/>
        <item x="433"/>
        <item x="871"/>
        <item x="1462"/>
        <item x="881"/>
        <item x="75"/>
        <item x="113"/>
        <item x="1392"/>
        <item x="277"/>
        <item x="1308"/>
        <item x="1413"/>
        <item x="444"/>
        <item x="281"/>
        <item x="1453"/>
        <item x="1387"/>
        <item x="479"/>
        <item x="417"/>
        <item x="651"/>
        <item x="1315"/>
        <item x="1461"/>
        <item x="1066"/>
        <item x="464"/>
        <item x="880"/>
        <item x="979"/>
        <item x="1414"/>
        <item x="74"/>
        <item x="25"/>
        <item x="445"/>
        <item x="1314"/>
        <item x="442"/>
        <item x="1460"/>
        <item x="20"/>
        <item x="127"/>
        <item x="1218"/>
        <item x="1221"/>
        <item x="955"/>
        <item x="1070"/>
        <item x="840"/>
        <item x="1377"/>
        <item x="1013"/>
        <item x="475"/>
        <item x="682"/>
        <item x="1457"/>
        <item x="16"/>
        <item x="832"/>
        <item x="474"/>
        <item x="1505"/>
        <item x="1017"/>
        <item x="432"/>
        <item x="1250"/>
        <item x="496"/>
        <item x="395"/>
        <item x="958"/>
        <item x="129"/>
        <item x="172"/>
        <item x="1082"/>
        <item x="134"/>
        <item x="361"/>
        <item x="367"/>
        <item x="366"/>
        <item x="978"/>
        <item x="1121"/>
        <item x="868"/>
        <item x="1498"/>
        <item x="472"/>
        <item x="743"/>
        <item x="950"/>
        <item x="333"/>
        <item x="448"/>
        <item x="176"/>
        <item x="1544"/>
        <item x="459"/>
        <item x="833"/>
        <item x="478"/>
        <item x="131"/>
        <item x="180"/>
        <item x="1459"/>
        <item x="173"/>
        <item x="364"/>
        <item x="280"/>
        <item x="502"/>
        <item x="1397"/>
        <item x="1566"/>
        <item x="276"/>
        <item x="341"/>
        <item x="1500"/>
        <item x="673"/>
        <item x="501"/>
        <item x="340"/>
        <item x="373"/>
        <item x="681"/>
        <item x="64"/>
        <item x="593"/>
        <item x="372"/>
        <item x="1545"/>
        <item x="839"/>
        <item x="1456"/>
        <item x="754"/>
        <item x="1069"/>
        <item x="1458"/>
        <item x="1467"/>
        <item x="39"/>
        <item x="126"/>
        <item x="73"/>
        <item x="457"/>
        <item x="443"/>
        <item x="1222"/>
        <item x="463"/>
        <item x="831"/>
        <item x="1553"/>
        <item x="1552"/>
        <item x="1120"/>
        <item x="1466"/>
        <item x="867"/>
        <item x="72"/>
        <item x="954"/>
        <item x="1502"/>
        <item x="393"/>
        <item x="1391"/>
        <item x="1439"/>
        <item x="1091"/>
        <item x="441"/>
        <item x="128"/>
        <item x="1074"/>
        <item x="843"/>
        <item x="401"/>
        <item x="875"/>
        <item x="400"/>
        <item x="672"/>
        <item x="460"/>
        <item x="380"/>
        <item x="130"/>
        <item x="15"/>
        <item x="1090"/>
        <item x="1551"/>
        <item x="1465"/>
        <item x="877"/>
        <item x="679"/>
        <item x="79"/>
        <item x="829"/>
        <item x="836"/>
        <item x="1464"/>
        <item x="175"/>
        <item x="763"/>
        <item x="1550"/>
        <item x="1287"/>
        <item x="124"/>
        <item x="447"/>
        <item x="1508"/>
        <item x="1504"/>
        <item x="985"/>
        <item x="1073"/>
        <item x="473"/>
        <item x="1411"/>
        <item x="165"/>
        <item x="179"/>
        <item x="762"/>
        <item x="1507"/>
        <item x="171"/>
        <item x="255"/>
        <item x="1647"/>
        <item x="1419"/>
        <item x="477"/>
        <item x="1420"/>
        <item x="1503"/>
        <item x="471"/>
        <item x="876"/>
        <item x="88"/>
        <item x="1220"/>
        <item x="458"/>
        <item x="1512"/>
        <item x="835"/>
        <item x="38"/>
        <item x="692"/>
        <item x="499"/>
        <item x="851"/>
        <item x="35"/>
        <item x="590"/>
        <item x="819"/>
        <item x="1565"/>
        <item x="14"/>
        <item x="87"/>
        <item x="1511"/>
        <item x="462"/>
        <item x="1401"/>
        <item x="688"/>
        <item x="164"/>
        <item x="508"/>
        <item x="507"/>
        <item x="456"/>
        <item x="22"/>
        <item x="169"/>
        <item x="1412"/>
        <item x="789"/>
        <item x="30"/>
        <item x="1444"/>
        <item x="1443"/>
        <item x="249"/>
        <item x="331"/>
        <item x="987"/>
        <item x="1438"/>
        <item x="850"/>
        <item x="1409"/>
        <item x="687"/>
        <item x="1421"/>
        <item x="1422"/>
        <item x="841"/>
        <item x="1416"/>
        <item x="1590"/>
        <item x="1012"/>
        <item x="1016"/>
        <item x="1415"/>
        <item x="714"/>
        <item x="1371"/>
        <item x="1247"/>
        <item x="405"/>
        <item x="885"/>
        <item x="1376"/>
        <item x="588"/>
        <item x="337"/>
        <item x="254"/>
        <item x="336"/>
        <item x="21"/>
        <item x="29"/>
        <item x="1232"/>
        <item x="404"/>
        <item x="1286"/>
        <item x="1282"/>
        <item x="1275"/>
        <item x="984"/>
        <item x="845"/>
        <item x="1283"/>
        <item x="884"/>
        <item x="1598"/>
        <item x="818"/>
        <item x="986"/>
        <item x="1067"/>
        <item x="1168"/>
        <item x="944"/>
        <item x="290"/>
        <item x="1"/>
        <item x="1597"/>
        <item x="1543"/>
        <item x="248"/>
        <item x="31"/>
        <item x="334"/>
        <item x="3"/>
        <item x="1549"/>
        <item x="1548"/>
        <item x="788"/>
        <item x="1529"/>
        <item x="299"/>
        <item x="1242"/>
        <item x="1485"/>
        <item x="178"/>
        <item x="1493"/>
        <item x="1241"/>
        <item x="1492"/>
        <item x="133"/>
        <item x="300"/>
        <item x="713"/>
        <item x="1400"/>
        <item x="1076"/>
        <item x="1015"/>
        <item x="938"/>
        <item x="838"/>
        <item x="177"/>
        <item x="1075"/>
        <item x="343"/>
        <item x="989"/>
        <item x="342"/>
        <item x="33"/>
        <item x="874"/>
        <item x="11"/>
        <item x="132"/>
        <item x="948"/>
        <item x="1536"/>
        <item x="1370"/>
        <item x="837"/>
        <item x="10"/>
        <item x="1257"/>
        <item x="883"/>
        <item x="45"/>
        <item x="882"/>
        <item x="7"/>
        <item x="586"/>
        <item x="1646"/>
        <item x="1535"/>
        <item x="1256"/>
        <item x="1469"/>
        <item x="894"/>
        <item x="600"/>
        <item x="988"/>
        <item x="217"/>
        <item x="1230"/>
        <item x="390"/>
        <item x="216"/>
        <item x="211"/>
        <item x="44"/>
        <item x="596"/>
        <item x="957"/>
        <item x="1547"/>
        <item x="1612"/>
        <item x="847"/>
        <item x="1557"/>
        <item x="1556"/>
        <item x="699"/>
        <item x="1604"/>
        <item x="1605"/>
        <item x="956"/>
        <item x="6"/>
        <item x="1546"/>
        <item x="1014"/>
        <item x="1611"/>
        <item x="975"/>
        <item x="1554"/>
        <item x="1610"/>
        <item x="1555"/>
        <item x="1174"/>
        <item x="153"/>
        <item x="161"/>
        <item x="1476"/>
        <item x="160"/>
        <item x="389"/>
        <item x="595"/>
        <item x="1200"/>
        <item x="635"/>
        <item x="599"/>
        <item x="855"/>
        <item x="589"/>
        <item x="1475"/>
        <item x="37"/>
        <item x="943"/>
        <item x="846"/>
        <item x="698"/>
        <item x="1407"/>
        <item x="1185"/>
        <item x="1173"/>
        <item x="183"/>
        <item x="198"/>
        <item x="41"/>
        <item x="1171"/>
        <item x="1613"/>
        <item x="1237"/>
        <item x="1238"/>
        <item x="1530"/>
        <item x="1538"/>
        <item x="1537"/>
        <item x="937"/>
        <item x="40"/>
        <item x="1260"/>
        <item x="288"/>
        <item x="854"/>
        <item x="154"/>
        <item x="632"/>
        <item x="1208"/>
        <item x="1560"/>
        <item x="1470"/>
        <item x="1477"/>
        <item x="1478"/>
        <item x="391"/>
        <item x="1207"/>
        <item x="1406"/>
        <item x="723"/>
        <item x="1487"/>
        <item x="296"/>
        <item x="295"/>
        <item x="893"/>
        <item x="396"/>
        <item x="1567"/>
        <item x="397"/>
        <item x="592"/>
        <item x="1568"/>
        <item x="1193"/>
        <item x="1268"/>
        <item x="163"/>
        <item x="1562"/>
        <item x="1192"/>
        <item x="598"/>
        <item x="36"/>
        <item x="639"/>
        <item x="162"/>
        <item x="1606"/>
        <item x="1572"/>
        <item x="1571"/>
        <item x="151"/>
        <item x="1180"/>
        <item x="888"/>
        <item x="815"/>
        <item x="638"/>
        <item x="597"/>
        <item x="243"/>
        <item x="721"/>
        <item x="1267"/>
        <item x="157"/>
        <item x="1441"/>
        <item x="156"/>
        <item x="1497"/>
        <item x="1228"/>
        <item x="591"/>
        <item x="1363"/>
        <item x="1496"/>
        <item x="1615"/>
        <item x="981"/>
        <item x="1614"/>
        <item x="1483"/>
        <item x="1179"/>
        <item x="1489"/>
        <item x="1442"/>
        <item x="1488"/>
        <item x="645"/>
        <item x="1603"/>
        <item x="724"/>
        <item x="286"/>
        <item x="980"/>
        <item x="725"/>
        <item x="1609"/>
        <item x="1608"/>
        <item x="1452"/>
        <item x="1451"/>
        <item x="1450"/>
        <item x="633"/>
        <item x="1449"/>
        <item x="644"/>
        <item x="641"/>
        <item x="640"/>
        <item x="1170"/>
        <item x="731"/>
        <item x="1368"/>
        <item x="291"/>
        <item x="292"/>
        <item x="1588"/>
        <item x="1558"/>
        <item x="1621"/>
        <item x="191"/>
        <item x="1501"/>
        <item x="1563"/>
        <item x="1564"/>
        <item x="206"/>
        <item x="736"/>
        <item x="378"/>
        <item x="730"/>
        <item x="386"/>
        <item x="1486"/>
        <item x="385"/>
        <item x="190"/>
        <item x="1510"/>
        <item x="1234"/>
        <item x="1594"/>
        <item x="1509"/>
        <item x="205"/>
        <item x="1495"/>
        <item x="1365"/>
        <item x="1494"/>
        <item x="1593"/>
        <item x="1233"/>
        <item x="1484"/>
        <item x="1561"/>
        <item x="896"/>
        <item x="1258"/>
        <item x="785"/>
        <item x="250"/>
        <item x="1592"/>
        <item x="1607"/>
        <item x="1491"/>
        <item x="251"/>
        <item x="1490"/>
        <item x="1178"/>
        <item x="394"/>
        <item x="1629"/>
        <item x="214"/>
        <item x="1373"/>
        <item x="1570"/>
        <item x="1177"/>
        <item x="1617"/>
        <item x="1372"/>
        <item x="1616"/>
        <item x="1569"/>
        <item x="1630"/>
        <item x="722"/>
        <item x="710"/>
        <item x="895"/>
        <item x="403"/>
        <item x="1369"/>
        <item x="223"/>
        <item x="1366"/>
        <item x="1285"/>
        <item x="1284"/>
        <item x="402"/>
        <item x="727"/>
        <item x="1276"/>
        <item x="222"/>
        <item x="1279"/>
        <item x="1278"/>
        <item x="1273"/>
        <item x="1375"/>
        <item x="1245"/>
        <item x="726"/>
        <item x="4"/>
        <item x="1374"/>
        <item x="1262"/>
        <item x="1253"/>
        <item x="1252"/>
        <item x="34"/>
        <item x="1334"/>
        <item x="1264"/>
        <item x="1602"/>
        <item x="13"/>
        <item x="733"/>
        <item x="1263"/>
        <item x="225"/>
        <item x="631"/>
        <item x="974"/>
        <item x="12"/>
        <item x="224"/>
        <item x="1231"/>
        <item x="825"/>
        <item x="1601"/>
        <item x="637"/>
        <item x="1261"/>
        <item x="636"/>
        <item x="1246"/>
        <item x="734"/>
        <item x="1528"/>
        <item x="735"/>
        <item x="732"/>
        <item x="1534"/>
        <item x="1533"/>
        <item x="742"/>
        <item x="1255"/>
        <item x="739"/>
        <item x="930"/>
        <item x="634"/>
        <item x="1254"/>
        <item x="643"/>
        <item x="1202"/>
        <item x="1272"/>
        <item x="741"/>
        <item x="1341"/>
        <item x="1271"/>
        <item x="642"/>
        <item x="1281"/>
        <item x="1280"/>
        <item x="1240"/>
        <item x="1340"/>
        <item x="241"/>
        <item x="1187"/>
        <item x="1274"/>
        <item x="824"/>
        <item x="43"/>
        <item x="215"/>
        <item x="1239"/>
        <item x="729"/>
        <item x="1531"/>
        <item x="42"/>
        <item x="728"/>
        <item x="1591"/>
        <item x="738"/>
        <item x="1270"/>
        <item x="1540"/>
        <item x="1269"/>
        <item x="1468"/>
        <item x="1539"/>
        <item x="109"/>
        <item x="1395"/>
        <item x="1474"/>
        <item x="1473"/>
        <item x="1243"/>
        <item x="795"/>
        <item x="932"/>
        <item x="1600"/>
        <item x="1599"/>
        <item x="1249"/>
        <item x="1248"/>
        <item x="720"/>
        <item x="1532"/>
        <item x="1542"/>
        <item x="973"/>
        <item x="1541"/>
        <item x="110"/>
        <item x="886"/>
        <item x="708"/>
        <item x="246"/>
        <item x="844"/>
        <item x="746"/>
        <item x="940"/>
        <item x="745"/>
        <item x="939"/>
        <item x="108"/>
        <item x="852"/>
        <item x="853"/>
        <item x="247"/>
        <item x="118"/>
        <item x="794"/>
        <item x="719"/>
        <item x="1403"/>
        <item x="117"/>
        <item x="106"/>
        <item x="1402"/>
        <item x="1212"/>
        <item x="116"/>
        <item x="115"/>
        <item x="716"/>
        <item x="120"/>
        <item x="1471"/>
        <item x="119"/>
        <item x="715"/>
        <item x="1480"/>
        <item x="783"/>
        <item x="1211"/>
        <item x="1479"/>
        <item x="112"/>
        <item x="111"/>
        <item x="1635"/>
        <item x="1197"/>
        <item x="693"/>
        <item x="740"/>
        <item x="813"/>
        <item x="1643"/>
        <item x="1472"/>
        <item x="185"/>
        <item x="1642"/>
        <item x="936"/>
        <item x="1482"/>
        <item x="1393"/>
        <item x="1196"/>
        <item x="200"/>
        <item x="1636"/>
        <item x="1481"/>
        <item x="1633"/>
        <item x="890"/>
        <item x="791"/>
        <item x="748"/>
        <item x="1634"/>
        <item x="790"/>
        <item x="1645"/>
        <item x="821"/>
        <item x="1639"/>
        <item x="1644"/>
        <item x="1638"/>
        <item x="820"/>
        <item x="1641"/>
        <item x="1640"/>
        <item x="892"/>
        <item x="935"/>
        <item x="747"/>
        <item x="701"/>
        <item x="706"/>
        <item x="700"/>
        <item x="750"/>
        <item x="749"/>
        <item x="1335"/>
        <item x="891"/>
        <item x="1399"/>
        <item x="1216"/>
        <item x="1343"/>
        <item x="1342"/>
        <item x="1398"/>
        <item x="768"/>
        <item x="695"/>
        <item x="712"/>
        <item x="711"/>
        <item x="1201"/>
        <item x="1225"/>
        <item x="195"/>
        <item x="776"/>
        <item x="210"/>
        <item x="376"/>
        <item x="900"/>
        <item x="194"/>
        <item x="775"/>
        <item x="209"/>
        <item x="382"/>
        <item x="381"/>
        <item x="1224"/>
        <item x="379"/>
        <item x="1333"/>
        <item x="1186"/>
        <item x="388"/>
        <item x="387"/>
        <item x="899"/>
        <item x="1210"/>
        <item x="1209"/>
        <item x="1339"/>
        <item x="691"/>
        <item x="811"/>
        <item x="781"/>
        <item x="705"/>
        <item x="1195"/>
        <item x="1338"/>
        <item x="1194"/>
        <item x="181"/>
        <item x="787"/>
        <item x="196"/>
        <item x="244"/>
        <item x="704"/>
        <item x="184"/>
        <item x="199"/>
        <item x="1336"/>
        <item x="786"/>
        <item x="817"/>
        <item x="253"/>
        <item x="252"/>
        <item x="970"/>
        <item x="969"/>
        <item x="1345"/>
        <item x="962"/>
        <item x="1337"/>
        <item x="1344"/>
        <item x="187"/>
        <item x="202"/>
        <item x="186"/>
        <item x="1347"/>
        <item x="201"/>
        <item x="696"/>
        <item x="816"/>
        <item x="1346"/>
        <item x="709"/>
        <item x="697"/>
        <item x="718"/>
        <item x="717"/>
        <item x="1198"/>
        <item x="193"/>
        <item x="208"/>
        <item x="192"/>
        <item x="1384"/>
        <item x="207"/>
        <item x="1383"/>
        <item x="1183"/>
        <item x="1203"/>
        <item x="1204"/>
        <item x="1189"/>
        <item x="1188"/>
        <item x="1350"/>
        <item x="771"/>
        <item x="1349"/>
        <item x="1378"/>
        <item x="1358"/>
        <item x="1357"/>
        <item x="814"/>
        <item x="784"/>
        <item x="889"/>
        <item x="1396"/>
        <item x="823"/>
        <item x="822"/>
        <item x="770"/>
        <item x="793"/>
        <item x="897"/>
        <item x="792"/>
        <item x="898"/>
        <item x="1405"/>
        <item x="1404"/>
        <item x="694"/>
        <item x="766"/>
        <item x="772"/>
        <item x="703"/>
        <item x="780"/>
        <item x="702"/>
        <item x="779"/>
        <item x="1356"/>
        <item x="1355"/>
        <item x="769"/>
        <item x="933"/>
        <item x="942"/>
        <item x="1011"/>
        <item x="941"/>
        <item x="1010"/>
        <item x="778"/>
        <item x="777"/>
        <item x="1005"/>
        <item x="1348"/>
        <item x="1354"/>
        <item x="1351"/>
        <item x="1009"/>
        <item x="1353"/>
        <item x="1360"/>
        <item x="1352"/>
        <item x="1359"/>
        <item x="1362"/>
        <item x="1361"/>
        <item x="1019"/>
        <item x="1018"/>
        <item x="960"/>
        <item x="966"/>
        <item x="965"/>
        <item x="963"/>
        <item x="972"/>
        <item x="971"/>
        <item x="961"/>
        <item x="968"/>
        <item x="967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5"/>
    </i>
    <i t="grand">
      <x/>
    </i>
  </rowItems>
  <colFields count="2">
    <field x="-2"/>
    <field x="6"/>
  </colFields>
  <colItems count="8">
    <i>
      <x/>
      <x v="1"/>
    </i>
    <i r="1">
      <x v="2"/>
    </i>
    <i r="1">
      <x v="3"/>
    </i>
    <i i="1">
      <x v="1"/>
      <x v="1"/>
    </i>
    <i r="1" i="1">
      <x v="2"/>
    </i>
    <i r="1" i="1">
      <x v="3"/>
    </i>
    <i t="grand">
      <x/>
    </i>
    <i t="grand" i="1">
      <x/>
    </i>
  </colItems>
  <dataFields count="2">
    <dataField name="Count of Trace" fld="0" subtotal="count" baseField="0" baseItem="0"/>
    <dataField name="Product of Normalized IPC" fld="7" subtotal="produc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AC9A-22B9-6848-995F-A76E60B71E79}">
  <dimension ref="A1:F111"/>
  <sheetViews>
    <sheetView zoomScaleNormal="100" workbookViewId="0">
      <selection activeCell="D40" sqref="D40"/>
    </sheetView>
  </sheetViews>
  <sheetFormatPr baseColWidth="10" defaultRowHeight="16" x14ac:dyDescent="0.25"/>
  <cols>
    <col min="1" max="1" width="75.6640625" bestFit="1" customWidth="1"/>
    <col min="4" max="4" width="21" bestFit="1" customWidth="1"/>
    <col min="5" max="5" width="15.83203125" bestFit="1" customWidth="1"/>
    <col min="6" max="6" width="20.33203125" bestFit="1" customWidth="1"/>
  </cols>
  <sheetData>
    <row r="1" spans="1:6" x14ac:dyDescent="0.25">
      <c r="A1" s="2" t="s">
        <v>0</v>
      </c>
      <c r="B1" s="2" t="s">
        <v>118</v>
      </c>
      <c r="D1" s="2" t="s">
        <v>1</v>
      </c>
      <c r="E1" s="2" t="s">
        <v>164</v>
      </c>
      <c r="F1" s="2" t="s">
        <v>163</v>
      </c>
    </row>
    <row r="2" spans="1:6" x14ac:dyDescent="0.25">
      <c r="A2" s="1" t="s">
        <v>5</v>
      </c>
      <c r="B2" t="s">
        <v>119</v>
      </c>
      <c r="D2" t="s">
        <v>134</v>
      </c>
      <c r="E2" t="s">
        <v>134</v>
      </c>
      <c r="F2" t="s">
        <v>134</v>
      </c>
    </row>
    <row r="3" spans="1:6" x14ac:dyDescent="0.25">
      <c r="A3" s="1" t="s">
        <v>87</v>
      </c>
      <c r="B3" t="s">
        <v>119</v>
      </c>
      <c r="D3" t="s">
        <v>135</v>
      </c>
      <c r="E3" t="s">
        <v>166</v>
      </c>
      <c r="F3" t="s">
        <v>170</v>
      </c>
    </row>
    <row r="4" spans="1:6" x14ac:dyDescent="0.25">
      <c r="A4" s="1" t="s">
        <v>88</v>
      </c>
      <c r="B4" t="s">
        <v>119</v>
      </c>
      <c r="D4" t="s">
        <v>151</v>
      </c>
      <c r="E4" t="s">
        <v>165</v>
      </c>
      <c r="F4" t="s">
        <v>170</v>
      </c>
    </row>
    <row r="5" spans="1:6" x14ac:dyDescent="0.25">
      <c r="A5" s="1" t="s">
        <v>9</v>
      </c>
      <c r="B5" t="s">
        <v>119</v>
      </c>
      <c r="D5" t="s">
        <v>152</v>
      </c>
      <c r="E5" t="s">
        <v>167</v>
      </c>
      <c r="F5" t="s">
        <v>170</v>
      </c>
    </row>
    <row r="6" spans="1:6" x14ac:dyDescent="0.25">
      <c r="A6" s="1" t="s">
        <v>89</v>
      </c>
      <c r="B6" t="s">
        <v>119</v>
      </c>
      <c r="D6" t="s">
        <v>153</v>
      </c>
      <c r="E6" t="s">
        <v>168</v>
      </c>
      <c r="F6" t="s">
        <v>170</v>
      </c>
    </row>
    <row r="7" spans="1:6" x14ac:dyDescent="0.25">
      <c r="A7" s="1" t="s">
        <v>10</v>
      </c>
      <c r="B7" t="s">
        <v>119</v>
      </c>
      <c r="D7" t="s">
        <v>154</v>
      </c>
      <c r="E7" t="s">
        <v>169</v>
      </c>
      <c r="F7" t="s">
        <v>170</v>
      </c>
    </row>
    <row r="8" spans="1:6" x14ac:dyDescent="0.25">
      <c r="A8" s="1" t="s">
        <v>11</v>
      </c>
      <c r="B8" t="s">
        <v>119</v>
      </c>
      <c r="D8" t="s">
        <v>6</v>
      </c>
      <c r="E8" t="s">
        <v>166</v>
      </c>
      <c r="F8" t="s">
        <v>171</v>
      </c>
    </row>
    <row r="9" spans="1:6" x14ac:dyDescent="0.25">
      <c r="A9" s="1" t="s">
        <v>90</v>
      </c>
      <c r="B9" t="s">
        <v>119</v>
      </c>
      <c r="D9" t="s">
        <v>138</v>
      </c>
      <c r="E9" t="s">
        <v>166</v>
      </c>
      <c r="F9" t="s">
        <v>172</v>
      </c>
    </row>
    <row r="10" spans="1:6" x14ac:dyDescent="0.25">
      <c r="A10" s="1" t="s">
        <v>12</v>
      </c>
      <c r="B10" t="s">
        <v>119</v>
      </c>
      <c r="D10" t="s">
        <v>155</v>
      </c>
      <c r="E10" t="s">
        <v>165</v>
      </c>
      <c r="F10" t="s">
        <v>171</v>
      </c>
    </row>
    <row r="11" spans="1:6" x14ac:dyDescent="0.25">
      <c r="A11" s="1" t="s">
        <v>91</v>
      </c>
      <c r="B11" t="s">
        <v>119</v>
      </c>
      <c r="D11" t="s">
        <v>156</v>
      </c>
      <c r="E11" t="s">
        <v>165</v>
      </c>
      <c r="F11" t="s">
        <v>172</v>
      </c>
    </row>
    <row r="12" spans="1:6" x14ac:dyDescent="0.25">
      <c r="A12" s="1" t="s">
        <v>13</v>
      </c>
      <c r="B12" t="s">
        <v>119</v>
      </c>
      <c r="D12" t="s">
        <v>157</v>
      </c>
      <c r="E12" t="s">
        <v>167</v>
      </c>
      <c r="F12" t="s">
        <v>171</v>
      </c>
    </row>
    <row r="13" spans="1:6" x14ac:dyDescent="0.25">
      <c r="A13" s="1" t="s">
        <v>14</v>
      </c>
      <c r="B13" t="s">
        <v>119</v>
      </c>
      <c r="D13" t="s">
        <v>158</v>
      </c>
      <c r="E13" t="s">
        <v>167</v>
      </c>
      <c r="F13" t="s">
        <v>172</v>
      </c>
    </row>
    <row r="14" spans="1:6" x14ac:dyDescent="0.25">
      <c r="A14" s="1" t="s">
        <v>15</v>
      </c>
      <c r="B14" t="s">
        <v>119</v>
      </c>
      <c r="D14" t="s">
        <v>159</v>
      </c>
      <c r="E14" t="s">
        <v>168</v>
      </c>
      <c r="F14" t="s">
        <v>171</v>
      </c>
    </row>
    <row r="15" spans="1:6" x14ac:dyDescent="0.25">
      <c r="A15" s="1" t="s">
        <v>92</v>
      </c>
      <c r="B15" t="s">
        <v>119</v>
      </c>
      <c r="D15" t="s">
        <v>160</v>
      </c>
      <c r="E15" t="s">
        <v>168</v>
      </c>
      <c r="F15" t="s">
        <v>172</v>
      </c>
    </row>
    <row r="16" spans="1:6" x14ac:dyDescent="0.25">
      <c r="A16" s="1" t="s">
        <v>93</v>
      </c>
      <c r="B16" t="s">
        <v>119</v>
      </c>
      <c r="D16" t="s">
        <v>161</v>
      </c>
      <c r="E16" t="s">
        <v>169</v>
      </c>
      <c r="F16" t="s">
        <v>171</v>
      </c>
    </row>
    <row r="17" spans="1:6" x14ac:dyDescent="0.25">
      <c r="A17" s="1" t="s">
        <v>94</v>
      </c>
      <c r="B17" t="s">
        <v>119</v>
      </c>
      <c r="D17" t="s">
        <v>162</v>
      </c>
      <c r="E17" t="s">
        <v>169</v>
      </c>
      <c r="F17" t="s">
        <v>172</v>
      </c>
    </row>
    <row r="18" spans="1:6" x14ac:dyDescent="0.25">
      <c r="A18" s="1" t="s">
        <v>16</v>
      </c>
      <c r="B18" t="s">
        <v>119</v>
      </c>
    </row>
    <row r="19" spans="1:6" x14ac:dyDescent="0.25">
      <c r="A19" s="1" t="s">
        <v>17</v>
      </c>
      <c r="B19" t="s">
        <v>119</v>
      </c>
    </row>
    <row r="20" spans="1:6" x14ac:dyDescent="0.25">
      <c r="A20" s="1" t="s">
        <v>18</v>
      </c>
      <c r="B20" t="s">
        <v>119</v>
      </c>
    </row>
    <row r="21" spans="1:6" x14ac:dyDescent="0.25">
      <c r="A21" s="1" t="s">
        <v>95</v>
      </c>
      <c r="B21" t="s">
        <v>119</v>
      </c>
    </row>
    <row r="22" spans="1:6" x14ac:dyDescent="0.25">
      <c r="A22" s="1" t="s">
        <v>96</v>
      </c>
      <c r="B22" t="s">
        <v>119</v>
      </c>
    </row>
    <row r="23" spans="1:6" x14ac:dyDescent="0.25">
      <c r="A23" s="1" t="s">
        <v>19</v>
      </c>
      <c r="B23" t="s">
        <v>119</v>
      </c>
    </row>
    <row r="24" spans="1:6" x14ac:dyDescent="0.25">
      <c r="A24" s="1" t="s">
        <v>97</v>
      </c>
      <c r="B24" t="s">
        <v>120</v>
      </c>
    </row>
    <row r="25" spans="1:6" x14ac:dyDescent="0.25">
      <c r="A25" s="1" t="s">
        <v>98</v>
      </c>
      <c r="B25" t="s">
        <v>120</v>
      </c>
    </row>
    <row r="26" spans="1:6" x14ac:dyDescent="0.25">
      <c r="A26" s="1" t="s">
        <v>99</v>
      </c>
      <c r="B26" t="s">
        <v>120</v>
      </c>
    </row>
    <row r="27" spans="1:6" x14ac:dyDescent="0.25">
      <c r="A27" s="1" t="s">
        <v>20</v>
      </c>
      <c r="B27" t="s">
        <v>120</v>
      </c>
    </row>
    <row r="28" spans="1:6" x14ac:dyDescent="0.25">
      <c r="A28" s="1" t="s">
        <v>21</v>
      </c>
      <c r="B28" t="s">
        <v>120</v>
      </c>
    </row>
    <row r="29" spans="1:6" x14ac:dyDescent="0.25">
      <c r="A29" s="1" t="s">
        <v>22</v>
      </c>
      <c r="B29" t="s">
        <v>120</v>
      </c>
    </row>
    <row r="30" spans="1:6" x14ac:dyDescent="0.25">
      <c r="A30" s="1" t="s">
        <v>23</v>
      </c>
      <c r="B30" t="s">
        <v>120</v>
      </c>
    </row>
    <row r="31" spans="1:6" x14ac:dyDescent="0.25">
      <c r="A31" s="1" t="s">
        <v>100</v>
      </c>
      <c r="B31" t="s">
        <v>120</v>
      </c>
    </row>
    <row r="32" spans="1:6" x14ac:dyDescent="0.25">
      <c r="A32" s="1" t="s">
        <v>24</v>
      </c>
      <c r="B32" t="s">
        <v>120</v>
      </c>
    </row>
    <row r="33" spans="1:2" x14ac:dyDescent="0.25">
      <c r="A33" s="1" t="s">
        <v>101</v>
      </c>
      <c r="B33" t="s">
        <v>120</v>
      </c>
    </row>
    <row r="34" spans="1:2" x14ac:dyDescent="0.25">
      <c r="A34" s="1" t="s">
        <v>25</v>
      </c>
      <c r="B34" t="s">
        <v>120</v>
      </c>
    </row>
    <row r="35" spans="1:2" x14ac:dyDescent="0.25">
      <c r="A35" s="1" t="s">
        <v>26</v>
      </c>
      <c r="B35" t="s">
        <v>120</v>
      </c>
    </row>
    <row r="36" spans="1:2" x14ac:dyDescent="0.25">
      <c r="A36" s="1" t="s">
        <v>27</v>
      </c>
      <c r="B36" t="s">
        <v>120</v>
      </c>
    </row>
    <row r="37" spans="1:2" x14ac:dyDescent="0.25">
      <c r="A37" s="1" t="s">
        <v>102</v>
      </c>
      <c r="B37" t="s">
        <v>120</v>
      </c>
    </row>
    <row r="38" spans="1:2" x14ac:dyDescent="0.25">
      <c r="A38" s="1" t="s">
        <v>103</v>
      </c>
      <c r="B38" t="s">
        <v>120</v>
      </c>
    </row>
    <row r="39" spans="1:2" x14ac:dyDescent="0.25">
      <c r="A39" s="1" t="s">
        <v>28</v>
      </c>
      <c r="B39" t="s">
        <v>120</v>
      </c>
    </row>
    <row r="40" spans="1:2" x14ac:dyDescent="0.25">
      <c r="A40" s="1" t="s">
        <v>29</v>
      </c>
      <c r="B40" t="s">
        <v>120</v>
      </c>
    </row>
    <row r="41" spans="1:2" x14ac:dyDescent="0.25">
      <c r="A41" s="1" t="s">
        <v>30</v>
      </c>
      <c r="B41" t="s">
        <v>120</v>
      </c>
    </row>
    <row r="42" spans="1:2" x14ac:dyDescent="0.25">
      <c r="A42" s="1" t="s">
        <v>31</v>
      </c>
      <c r="B42" t="s">
        <v>120</v>
      </c>
    </row>
    <row r="43" spans="1:2" x14ac:dyDescent="0.25">
      <c r="A43" s="1" t="s">
        <v>32</v>
      </c>
      <c r="B43" t="s">
        <v>120</v>
      </c>
    </row>
    <row r="44" spans="1:2" x14ac:dyDescent="0.25">
      <c r="A44" s="1" t="s">
        <v>104</v>
      </c>
      <c r="B44" t="s">
        <v>120</v>
      </c>
    </row>
    <row r="45" spans="1:2" x14ac:dyDescent="0.25">
      <c r="A45" s="1" t="s">
        <v>33</v>
      </c>
      <c r="B45" t="s">
        <v>120</v>
      </c>
    </row>
    <row r="46" spans="1:2" x14ac:dyDescent="0.25">
      <c r="A46" s="1" t="s">
        <v>34</v>
      </c>
      <c r="B46" t="s">
        <v>120</v>
      </c>
    </row>
    <row r="47" spans="1:2" x14ac:dyDescent="0.25">
      <c r="A47" s="1" t="s">
        <v>106</v>
      </c>
      <c r="B47" t="s">
        <v>121</v>
      </c>
    </row>
    <row r="48" spans="1:2" x14ac:dyDescent="0.25">
      <c r="A48" s="1" t="s">
        <v>46</v>
      </c>
      <c r="B48" t="s">
        <v>121</v>
      </c>
    </row>
    <row r="49" spans="1:2" x14ac:dyDescent="0.25">
      <c r="A49" s="1" t="s">
        <v>47</v>
      </c>
      <c r="B49" t="s">
        <v>121</v>
      </c>
    </row>
    <row r="50" spans="1:2" x14ac:dyDescent="0.25">
      <c r="A50" s="1" t="s">
        <v>108</v>
      </c>
      <c r="B50" t="s">
        <v>121</v>
      </c>
    </row>
    <row r="51" spans="1:2" x14ac:dyDescent="0.25">
      <c r="A51" s="1" t="s">
        <v>107</v>
      </c>
      <c r="B51" t="s">
        <v>121</v>
      </c>
    </row>
    <row r="52" spans="1:2" x14ac:dyDescent="0.25">
      <c r="A52" s="1" t="s">
        <v>109</v>
      </c>
      <c r="B52" t="s">
        <v>121</v>
      </c>
    </row>
    <row r="53" spans="1:2" x14ac:dyDescent="0.25">
      <c r="A53" s="1" t="s">
        <v>111</v>
      </c>
      <c r="B53" t="s">
        <v>121</v>
      </c>
    </row>
    <row r="54" spans="1:2" x14ac:dyDescent="0.25">
      <c r="A54" s="1" t="s">
        <v>49</v>
      </c>
      <c r="B54" t="s">
        <v>121</v>
      </c>
    </row>
    <row r="55" spans="1:2" x14ac:dyDescent="0.25">
      <c r="A55" s="1" t="s">
        <v>110</v>
      </c>
      <c r="B55" t="s">
        <v>121</v>
      </c>
    </row>
    <row r="56" spans="1:2" x14ac:dyDescent="0.25">
      <c r="A56" s="1" t="s">
        <v>48</v>
      </c>
      <c r="B56" t="s">
        <v>121</v>
      </c>
    </row>
    <row r="57" spans="1:2" x14ac:dyDescent="0.25">
      <c r="A57" s="1" t="s">
        <v>112</v>
      </c>
      <c r="B57" t="s">
        <v>121</v>
      </c>
    </row>
    <row r="58" spans="1:2" x14ac:dyDescent="0.25">
      <c r="A58" s="1" t="s">
        <v>50</v>
      </c>
      <c r="B58" t="s">
        <v>121</v>
      </c>
    </row>
    <row r="59" spans="1:2" x14ac:dyDescent="0.25">
      <c r="A59" s="1" t="s">
        <v>113</v>
      </c>
      <c r="B59" t="s">
        <v>121</v>
      </c>
    </row>
    <row r="60" spans="1:2" x14ac:dyDescent="0.25">
      <c r="A60" s="1" t="s">
        <v>114</v>
      </c>
      <c r="B60" t="s">
        <v>121</v>
      </c>
    </row>
    <row r="61" spans="1:2" x14ac:dyDescent="0.25">
      <c r="A61" s="1" t="s">
        <v>115</v>
      </c>
      <c r="B61" t="s">
        <v>121</v>
      </c>
    </row>
    <row r="62" spans="1:2" x14ac:dyDescent="0.25">
      <c r="A62" s="1" t="s">
        <v>51</v>
      </c>
      <c r="B62" t="s">
        <v>121</v>
      </c>
    </row>
    <row r="63" spans="1:2" x14ac:dyDescent="0.25">
      <c r="A63" s="1" t="s">
        <v>52</v>
      </c>
      <c r="B63" t="s">
        <v>121</v>
      </c>
    </row>
    <row r="64" spans="1:2" x14ac:dyDescent="0.25">
      <c r="A64" s="1" t="s">
        <v>53</v>
      </c>
      <c r="B64" t="s">
        <v>121</v>
      </c>
    </row>
    <row r="65" spans="1:2" x14ac:dyDescent="0.25">
      <c r="A65" s="1" t="s">
        <v>116</v>
      </c>
      <c r="B65" t="s">
        <v>121</v>
      </c>
    </row>
    <row r="66" spans="1:2" x14ac:dyDescent="0.25">
      <c r="A66" s="1" t="s">
        <v>117</v>
      </c>
      <c r="B66" t="s">
        <v>121</v>
      </c>
    </row>
    <row r="67" spans="1:2" x14ac:dyDescent="0.25">
      <c r="A67" s="1" t="s">
        <v>35</v>
      </c>
      <c r="B67" t="s">
        <v>122</v>
      </c>
    </row>
    <row r="68" spans="1:2" x14ac:dyDescent="0.25">
      <c r="A68" s="1" t="s">
        <v>36</v>
      </c>
      <c r="B68" t="s">
        <v>122</v>
      </c>
    </row>
    <row r="69" spans="1:2" x14ac:dyDescent="0.25">
      <c r="A69" s="1" t="s">
        <v>37</v>
      </c>
      <c r="B69" t="s">
        <v>122</v>
      </c>
    </row>
    <row r="70" spans="1:2" x14ac:dyDescent="0.25">
      <c r="A70" s="1" t="s">
        <v>38</v>
      </c>
      <c r="B70" t="s">
        <v>122</v>
      </c>
    </row>
    <row r="71" spans="1:2" x14ac:dyDescent="0.25">
      <c r="A71" s="1" t="s">
        <v>39</v>
      </c>
      <c r="B71" t="s">
        <v>122</v>
      </c>
    </row>
    <row r="72" spans="1:2" x14ac:dyDescent="0.25">
      <c r="A72" s="1" t="s">
        <v>40</v>
      </c>
      <c r="B72" t="s">
        <v>122</v>
      </c>
    </row>
    <row r="73" spans="1:2" x14ac:dyDescent="0.25">
      <c r="A73" s="1" t="s">
        <v>105</v>
      </c>
      <c r="B73" t="s">
        <v>122</v>
      </c>
    </row>
    <row r="74" spans="1:2" x14ac:dyDescent="0.25">
      <c r="A74" s="1" t="s">
        <v>41</v>
      </c>
      <c r="B74" t="s">
        <v>122</v>
      </c>
    </row>
    <row r="75" spans="1:2" x14ac:dyDescent="0.25">
      <c r="A75" s="1" t="s">
        <v>42</v>
      </c>
      <c r="B75" t="s">
        <v>122</v>
      </c>
    </row>
    <row r="76" spans="1:2" x14ac:dyDescent="0.25">
      <c r="A76" s="1" t="s">
        <v>43</v>
      </c>
      <c r="B76" t="s">
        <v>122</v>
      </c>
    </row>
    <row r="77" spans="1:2" x14ac:dyDescent="0.25">
      <c r="A77" s="1" t="s">
        <v>44</v>
      </c>
      <c r="B77" t="s">
        <v>122</v>
      </c>
    </row>
    <row r="78" spans="1:2" x14ac:dyDescent="0.25">
      <c r="A78" s="1" t="s">
        <v>45</v>
      </c>
      <c r="B78" t="s">
        <v>122</v>
      </c>
    </row>
    <row r="79" spans="1:2" x14ac:dyDescent="0.25">
      <c r="A79" s="1" t="s">
        <v>54</v>
      </c>
      <c r="B79" t="s">
        <v>123</v>
      </c>
    </row>
    <row r="80" spans="1:2" x14ac:dyDescent="0.25">
      <c r="A80" s="1" t="s">
        <v>55</v>
      </c>
      <c r="B80" t="s">
        <v>123</v>
      </c>
    </row>
    <row r="81" spans="1:2" x14ac:dyDescent="0.25">
      <c r="A81" s="1" t="s">
        <v>56</v>
      </c>
      <c r="B81" t="s">
        <v>123</v>
      </c>
    </row>
    <row r="82" spans="1:2" x14ac:dyDescent="0.25">
      <c r="A82" s="1" t="s">
        <v>57</v>
      </c>
      <c r="B82" t="s">
        <v>123</v>
      </c>
    </row>
    <row r="83" spans="1:2" x14ac:dyDescent="0.25">
      <c r="A83" s="1" t="s">
        <v>58</v>
      </c>
      <c r="B83" t="s">
        <v>123</v>
      </c>
    </row>
    <row r="84" spans="1:2" x14ac:dyDescent="0.25">
      <c r="A84" s="1" t="s">
        <v>59</v>
      </c>
      <c r="B84" t="s">
        <v>123</v>
      </c>
    </row>
    <row r="85" spans="1:2" x14ac:dyDescent="0.25">
      <c r="A85" s="1" t="s">
        <v>60</v>
      </c>
      <c r="B85" t="s">
        <v>123</v>
      </c>
    </row>
    <row r="86" spans="1:2" x14ac:dyDescent="0.25">
      <c r="A86" s="1" t="s">
        <v>61</v>
      </c>
      <c r="B86" t="s">
        <v>123</v>
      </c>
    </row>
    <row r="87" spans="1:2" x14ac:dyDescent="0.25">
      <c r="A87" s="1" t="s">
        <v>62</v>
      </c>
      <c r="B87" t="s">
        <v>123</v>
      </c>
    </row>
    <row r="88" spans="1:2" x14ac:dyDescent="0.25">
      <c r="A88" s="1" t="s">
        <v>63</v>
      </c>
      <c r="B88" t="s">
        <v>123</v>
      </c>
    </row>
    <row r="89" spans="1:2" x14ac:dyDescent="0.25">
      <c r="A89" s="1" t="s">
        <v>65</v>
      </c>
      <c r="B89" t="s">
        <v>123</v>
      </c>
    </row>
    <row r="90" spans="1:2" x14ac:dyDescent="0.25">
      <c r="A90" s="1" t="s">
        <v>64</v>
      </c>
      <c r="B90" t="s">
        <v>123</v>
      </c>
    </row>
    <row r="91" spans="1:2" x14ac:dyDescent="0.25">
      <c r="A91" s="1" t="s">
        <v>66</v>
      </c>
      <c r="B91" t="s">
        <v>123</v>
      </c>
    </row>
    <row r="92" spans="1:2" x14ac:dyDescent="0.25">
      <c r="A92" s="1" t="s">
        <v>67</v>
      </c>
      <c r="B92" t="s">
        <v>123</v>
      </c>
    </row>
    <row r="93" spans="1:2" x14ac:dyDescent="0.25">
      <c r="A93" s="1" t="s">
        <v>68</v>
      </c>
      <c r="B93" t="s">
        <v>123</v>
      </c>
    </row>
    <row r="94" spans="1:2" x14ac:dyDescent="0.25">
      <c r="A94" s="1" t="s">
        <v>69</v>
      </c>
      <c r="B94" t="s">
        <v>123</v>
      </c>
    </row>
    <row r="95" spans="1:2" x14ac:dyDescent="0.25">
      <c r="A95" s="1" t="s">
        <v>70</v>
      </c>
      <c r="B95" t="s">
        <v>123</v>
      </c>
    </row>
    <row r="96" spans="1:2" x14ac:dyDescent="0.25">
      <c r="A96" s="1" t="s">
        <v>71</v>
      </c>
      <c r="B96" t="s">
        <v>123</v>
      </c>
    </row>
    <row r="97" spans="1:2" x14ac:dyDescent="0.25">
      <c r="A97" s="1" t="s">
        <v>72</v>
      </c>
      <c r="B97" t="s">
        <v>123</v>
      </c>
    </row>
    <row r="98" spans="1:2" x14ac:dyDescent="0.25">
      <c r="A98" s="1" t="s">
        <v>73</v>
      </c>
      <c r="B98" t="s">
        <v>123</v>
      </c>
    </row>
    <row r="99" spans="1:2" x14ac:dyDescent="0.25">
      <c r="A99" s="1" t="s">
        <v>74</v>
      </c>
      <c r="B99" t="s">
        <v>123</v>
      </c>
    </row>
    <row r="100" spans="1:2" x14ac:dyDescent="0.25">
      <c r="A100" s="1" t="s">
        <v>75</v>
      </c>
      <c r="B100" t="s">
        <v>123</v>
      </c>
    </row>
    <row r="101" spans="1:2" x14ac:dyDescent="0.25">
      <c r="A101" s="1" t="s">
        <v>76</v>
      </c>
      <c r="B101" t="s">
        <v>123</v>
      </c>
    </row>
    <row r="102" spans="1:2" x14ac:dyDescent="0.25">
      <c r="A102" s="1" t="s">
        <v>77</v>
      </c>
      <c r="B102" t="s">
        <v>123</v>
      </c>
    </row>
    <row r="103" spans="1:2" x14ac:dyDescent="0.25">
      <c r="A103" s="1" t="s">
        <v>78</v>
      </c>
      <c r="B103" t="s">
        <v>123</v>
      </c>
    </row>
    <row r="104" spans="1:2" x14ac:dyDescent="0.25">
      <c r="A104" s="1" t="s">
        <v>79</v>
      </c>
      <c r="B104" t="s">
        <v>123</v>
      </c>
    </row>
    <row r="105" spans="1:2" x14ac:dyDescent="0.25">
      <c r="A105" s="1" t="s">
        <v>80</v>
      </c>
      <c r="B105" t="s">
        <v>123</v>
      </c>
    </row>
    <row r="106" spans="1:2" x14ac:dyDescent="0.25">
      <c r="A106" s="1" t="s">
        <v>81</v>
      </c>
      <c r="B106" t="s">
        <v>123</v>
      </c>
    </row>
    <row r="107" spans="1:2" x14ac:dyDescent="0.25">
      <c r="A107" s="1" t="s">
        <v>82</v>
      </c>
      <c r="B107" t="s">
        <v>123</v>
      </c>
    </row>
    <row r="108" spans="1:2" x14ac:dyDescent="0.25">
      <c r="A108" s="1" t="s">
        <v>83</v>
      </c>
      <c r="B108" t="s">
        <v>123</v>
      </c>
    </row>
    <row r="109" spans="1:2" x14ac:dyDescent="0.25">
      <c r="A109" s="1" t="s">
        <v>84</v>
      </c>
      <c r="B109" t="s">
        <v>123</v>
      </c>
    </row>
    <row r="110" spans="1:2" x14ac:dyDescent="0.25">
      <c r="A110" s="1" t="s">
        <v>85</v>
      </c>
      <c r="B110" t="s">
        <v>123</v>
      </c>
    </row>
    <row r="111" spans="1:2" x14ac:dyDescent="0.25">
      <c r="A111" s="1" t="s">
        <v>86</v>
      </c>
      <c r="B111" t="s">
        <v>123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DB0E6-1487-AB4B-8B72-10FD7934DCDD}">
  <dimension ref="A1:L331"/>
  <sheetViews>
    <sheetView topLeftCell="A4" zoomScaleNormal="100" workbookViewId="0">
      <selection activeCell="P18" sqref="P18"/>
    </sheetView>
  </sheetViews>
  <sheetFormatPr baseColWidth="10" defaultRowHeight="16" x14ac:dyDescent="0.25"/>
  <cols>
    <col min="1" max="5" width="10.83203125" style="7"/>
    <col min="8" max="8" width="37.83203125" bestFit="1" customWidth="1"/>
    <col min="9" max="9" width="17.33203125" bestFit="1" customWidth="1"/>
    <col min="10" max="12" width="14" bestFit="1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t="s">
        <v>118</v>
      </c>
      <c r="H1" s="3" t="s">
        <v>127</v>
      </c>
      <c r="I1" s="3" t="s">
        <v>129</v>
      </c>
    </row>
    <row r="2" spans="1:12" x14ac:dyDescent="0.25">
      <c r="A2" s="7" t="s">
        <v>5</v>
      </c>
      <c r="B2" s="7" t="s">
        <v>6</v>
      </c>
      <c r="C2" s="7">
        <v>69.22</v>
      </c>
      <c r="D2" s="7">
        <v>79.02</v>
      </c>
      <c r="E2" s="7">
        <v>1</v>
      </c>
      <c r="F2" t="str">
        <f>VLOOKUP(A2,metadata!$A$1:$B$111,2,FALSE)</f>
        <v>SPEC06</v>
      </c>
      <c r="H2" s="3" t="s">
        <v>124</v>
      </c>
      <c r="I2" t="s">
        <v>130</v>
      </c>
      <c r="J2" t="s">
        <v>131</v>
      </c>
      <c r="K2" t="s">
        <v>132</v>
      </c>
      <c r="L2" t="s">
        <v>125</v>
      </c>
    </row>
    <row r="3" spans="1:12" x14ac:dyDescent="0.25">
      <c r="A3" s="7" t="s">
        <v>5</v>
      </c>
      <c r="B3" s="7" t="s">
        <v>7</v>
      </c>
      <c r="C3" s="7">
        <v>53.91</v>
      </c>
      <c r="D3" s="7">
        <v>27.53</v>
      </c>
      <c r="E3" s="7">
        <v>1</v>
      </c>
      <c r="F3" t="str">
        <f>VLOOKUP(A3,metadata!$A$1:$B$111,2,FALSE)</f>
        <v>SPEC06</v>
      </c>
      <c r="H3" s="4" t="s">
        <v>119</v>
      </c>
      <c r="I3" s="5">
        <v>10.328636363636365</v>
      </c>
      <c r="J3" s="5">
        <v>43.822727272727271</v>
      </c>
      <c r="K3" s="5">
        <v>82.796363636363637</v>
      </c>
      <c r="L3" s="5">
        <v>45.649242424242424</v>
      </c>
    </row>
    <row r="4" spans="1:12" x14ac:dyDescent="0.25">
      <c r="A4" s="7" t="s">
        <v>5</v>
      </c>
      <c r="B4" s="7" t="s">
        <v>8</v>
      </c>
      <c r="C4" s="7">
        <v>9.39</v>
      </c>
      <c r="D4" s="7">
        <v>7.63</v>
      </c>
      <c r="E4" s="7">
        <v>1</v>
      </c>
      <c r="F4" t="str">
        <f>VLOOKUP(A4,metadata!$A$1:$B$111,2,FALSE)</f>
        <v>SPEC06</v>
      </c>
      <c r="H4" s="4" t="s">
        <v>120</v>
      </c>
      <c r="I4" s="5">
        <v>9.6686956521739127</v>
      </c>
      <c r="J4" s="5">
        <v>40.785217391304343</v>
      </c>
      <c r="K4" s="5">
        <v>78.115217391304341</v>
      </c>
      <c r="L4" s="5">
        <v>42.856376811594195</v>
      </c>
    </row>
    <row r="5" spans="1:12" x14ac:dyDescent="0.25">
      <c r="A5" s="7" t="s">
        <v>9</v>
      </c>
      <c r="B5" s="7" t="s">
        <v>6</v>
      </c>
      <c r="C5" s="7">
        <v>77.17</v>
      </c>
      <c r="D5" s="7">
        <v>65.19</v>
      </c>
      <c r="E5" s="7">
        <v>1</v>
      </c>
      <c r="F5" t="str">
        <f>VLOOKUP(A5,metadata!$A$1:$B$111,2,FALSE)</f>
        <v>SPEC06</v>
      </c>
      <c r="H5" s="4" t="s">
        <v>122</v>
      </c>
      <c r="I5" s="5">
        <v>3.6225000000000001</v>
      </c>
      <c r="J5" s="5">
        <v>49.00083333333334</v>
      </c>
      <c r="K5" s="5">
        <v>72.3125</v>
      </c>
      <c r="L5" s="5">
        <v>41.645277777777785</v>
      </c>
    </row>
    <row r="6" spans="1:12" x14ac:dyDescent="0.25">
      <c r="A6" s="7" t="s">
        <v>9</v>
      </c>
      <c r="B6" s="7" t="s">
        <v>7</v>
      </c>
      <c r="C6" s="7">
        <v>74.7</v>
      </c>
      <c r="D6" s="7">
        <v>22.29</v>
      </c>
      <c r="E6" s="7">
        <v>1</v>
      </c>
      <c r="F6" t="str">
        <f>VLOOKUP(A6,metadata!$A$1:$B$111,2,FALSE)</f>
        <v>SPEC06</v>
      </c>
      <c r="H6" s="4" t="s">
        <v>121</v>
      </c>
      <c r="I6" s="5">
        <v>12.6495</v>
      </c>
      <c r="J6" s="5">
        <v>32.791999999999994</v>
      </c>
      <c r="K6" s="5">
        <v>79.311999999999983</v>
      </c>
      <c r="L6" s="5">
        <v>41.584500000000006</v>
      </c>
    </row>
    <row r="7" spans="1:12" x14ac:dyDescent="0.25">
      <c r="A7" s="7" t="s">
        <v>9</v>
      </c>
      <c r="B7" s="7" t="s">
        <v>8</v>
      </c>
      <c r="C7" s="7">
        <v>24.72</v>
      </c>
      <c r="D7" s="7">
        <v>28.71</v>
      </c>
      <c r="E7" s="7">
        <v>1</v>
      </c>
      <c r="F7" t="str">
        <f>VLOOKUP(A7,metadata!$A$1:$B$111,2,FALSE)</f>
        <v>SPEC06</v>
      </c>
      <c r="H7" s="4" t="s">
        <v>123</v>
      </c>
      <c r="I7" s="5">
        <v>21.484242424242417</v>
      </c>
      <c r="J7" s="5">
        <v>60.629090909090905</v>
      </c>
      <c r="K7" s="5">
        <v>73.069696969696977</v>
      </c>
      <c r="L7" s="5">
        <v>51.727676767676755</v>
      </c>
    </row>
    <row r="8" spans="1:12" x14ac:dyDescent="0.25">
      <c r="A8" s="7" t="s">
        <v>10</v>
      </c>
      <c r="B8" s="7" t="s">
        <v>6</v>
      </c>
      <c r="C8" s="7">
        <v>79.33</v>
      </c>
      <c r="D8" s="7">
        <v>94.48</v>
      </c>
      <c r="E8" s="7">
        <v>1</v>
      </c>
      <c r="F8" t="str">
        <f>VLOOKUP(A8,metadata!$A$1:$B$111,2,FALSE)</f>
        <v>SPEC06</v>
      </c>
      <c r="H8" s="4" t="s">
        <v>125</v>
      </c>
      <c r="I8" s="5">
        <v>13.227727272727272</v>
      </c>
      <c r="J8" s="5">
        <v>46.788818181818179</v>
      </c>
      <c r="K8" s="5">
        <v>77.122363636363644</v>
      </c>
      <c r="L8" s="5">
        <v>45.712969696969694</v>
      </c>
    </row>
    <row r="9" spans="1:12" x14ac:dyDescent="0.25">
      <c r="A9" s="7" t="s">
        <v>10</v>
      </c>
      <c r="B9" s="7" t="s">
        <v>7</v>
      </c>
      <c r="C9" s="7">
        <v>77.459999999999994</v>
      </c>
      <c r="D9" s="7">
        <v>35.18</v>
      </c>
      <c r="E9" s="7">
        <v>1</v>
      </c>
      <c r="F9" t="str">
        <f>VLOOKUP(A9,metadata!$A$1:$B$111,2,FALSE)</f>
        <v>SPEC06</v>
      </c>
    </row>
    <row r="10" spans="1:12" x14ac:dyDescent="0.25">
      <c r="A10" s="7" t="s">
        <v>10</v>
      </c>
      <c r="B10" s="7" t="s">
        <v>8</v>
      </c>
      <c r="C10" s="7">
        <v>26.81</v>
      </c>
      <c r="D10" s="7">
        <v>20.98</v>
      </c>
      <c r="E10" s="7">
        <v>1</v>
      </c>
      <c r="F10" t="str">
        <f>VLOOKUP(A10,metadata!$A$1:$B$111,2,FALSE)</f>
        <v>SPEC06</v>
      </c>
    </row>
    <row r="11" spans="1:12" x14ac:dyDescent="0.25">
      <c r="A11" s="7" t="s">
        <v>11</v>
      </c>
      <c r="B11" s="7" t="s">
        <v>6</v>
      </c>
      <c r="C11" s="7">
        <v>82.54</v>
      </c>
      <c r="D11" s="7">
        <v>80.52</v>
      </c>
      <c r="E11" s="7">
        <v>1</v>
      </c>
      <c r="F11" t="str">
        <f>VLOOKUP(A11,metadata!$A$1:$B$111,2,FALSE)</f>
        <v>SPEC06</v>
      </c>
    </row>
    <row r="12" spans="1:12" x14ac:dyDescent="0.25">
      <c r="A12" s="7" t="s">
        <v>11</v>
      </c>
      <c r="B12" s="7" t="s">
        <v>7</v>
      </c>
      <c r="C12" s="7">
        <v>77.819999999999993</v>
      </c>
      <c r="D12" s="7">
        <v>29.45</v>
      </c>
      <c r="E12" s="7">
        <v>1</v>
      </c>
      <c r="F12" t="str">
        <f>VLOOKUP(A12,metadata!$A$1:$B$111,2,FALSE)</f>
        <v>SPEC06</v>
      </c>
    </row>
    <row r="13" spans="1:12" x14ac:dyDescent="0.25">
      <c r="A13" s="7" t="s">
        <v>11</v>
      </c>
      <c r="B13" s="7" t="s">
        <v>8</v>
      </c>
      <c r="C13" s="7">
        <v>29.37</v>
      </c>
      <c r="D13" s="7">
        <v>31.58</v>
      </c>
      <c r="E13" s="7">
        <v>1</v>
      </c>
      <c r="F13" t="str">
        <f>VLOOKUP(A13,metadata!$A$1:$B$111,2,FALSE)</f>
        <v>SPEC06</v>
      </c>
    </row>
    <row r="14" spans="1:12" x14ac:dyDescent="0.25">
      <c r="A14" s="7" t="s">
        <v>12</v>
      </c>
      <c r="B14" s="7" t="s">
        <v>6</v>
      </c>
      <c r="C14" s="7">
        <v>89.23</v>
      </c>
      <c r="D14" s="7">
        <v>96.88</v>
      </c>
      <c r="E14" s="7">
        <v>1</v>
      </c>
      <c r="F14" t="str">
        <f>VLOOKUP(A14,metadata!$A$1:$B$111,2,FALSE)</f>
        <v>SPEC06</v>
      </c>
    </row>
    <row r="15" spans="1:12" x14ac:dyDescent="0.25">
      <c r="A15" s="7" t="s">
        <v>12</v>
      </c>
      <c r="B15" s="7" t="s">
        <v>7</v>
      </c>
      <c r="C15" s="7">
        <v>24.75</v>
      </c>
      <c r="D15" s="7">
        <v>37.39</v>
      </c>
      <c r="E15" s="7">
        <v>1</v>
      </c>
      <c r="F15" t="str">
        <f>VLOOKUP(A15,metadata!$A$1:$B$111,2,FALSE)</f>
        <v>SPEC06</v>
      </c>
    </row>
    <row r="16" spans="1:12" x14ac:dyDescent="0.25">
      <c r="A16" s="7" t="s">
        <v>12</v>
      </c>
      <c r="B16" s="7" t="s">
        <v>8</v>
      </c>
      <c r="C16" s="7">
        <v>0.3</v>
      </c>
      <c r="D16" s="7">
        <v>0</v>
      </c>
      <c r="E16" s="7">
        <v>1</v>
      </c>
      <c r="F16" t="str">
        <f>VLOOKUP(A16,metadata!$A$1:$B$111,2,FALSE)</f>
        <v>SPEC06</v>
      </c>
    </row>
    <row r="17" spans="1:12" x14ac:dyDescent="0.25">
      <c r="A17" s="7" t="s">
        <v>13</v>
      </c>
      <c r="B17" s="7" t="s">
        <v>6</v>
      </c>
      <c r="C17" s="7">
        <v>72.59</v>
      </c>
      <c r="D17" s="7">
        <v>70.05</v>
      </c>
      <c r="E17" s="7">
        <v>1</v>
      </c>
      <c r="F17" t="str">
        <f>VLOOKUP(A17,metadata!$A$1:$B$111,2,FALSE)</f>
        <v>SPEC06</v>
      </c>
    </row>
    <row r="18" spans="1:12" x14ac:dyDescent="0.25">
      <c r="A18" s="7" t="s">
        <v>13</v>
      </c>
      <c r="B18" s="7" t="s">
        <v>7</v>
      </c>
      <c r="C18" s="7">
        <v>36.89</v>
      </c>
      <c r="D18" s="7">
        <v>20.29</v>
      </c>
      <c r="E18" s="7">
        <v>1</v>
      </c>
      <c r="F18" t="str">
        <f>VLOOKUP(A18,metadata!$A$1:$B$111,2,FALSE)</f>
        <v>SPEC06</v>
      </c>
    </row>
    <row r="19" spans="1:12" x14ac:dyDescent="0.25">
      <c r="A19" s="7" t="s">
        <v>13</v>
      </c>
      <c r="B19" s="7" t="s">
        <v>8</v>
      </c>
      <c r="C19" s="7">
        <v>8.5299999999999994</v>
      </c>
      <c r="D19" s="7">
        <v>8.0399999999999991</v>
      </c>
      <c r="E19" s="7">
        <v>1</v>
      </c>
      <c r="F19" t="str">
        <f>VLOOKUP(A19,metadata!$A$1:$B$111,2,FALSE)</f>
        <v>SPEC06</v>
      </c>
    </row>
    <row r="20" spans="1:12" x14ac:dyDescent="0.25">
      <c r="A20" s="7" t="s">
        <v>14</v>
      </c>
      <c r="B20" s="7" t="s">
        <v>6</v>
      </c>
      <c r="C20" s="7">
        <v>71.510000000000005</v>
      </c>
      <c r="D20" s="7">
        <v>70.52</v>
      </c>
      <c r="E20" s="7">
        <v>1</v>
      </c>
      <c r="F20" t="str">
        <f>VLOOKUP(A20,metadata!$A$1:$B$111,2,FALSE)</f>
        <v>SPEC06</v>
      </c>
    </row>
    <row r="21" spans="1:12" x14ac:dyDescent="0.25">
      <c r="A21" s="7" t="s">
        <v>14</v>
      </c>
      <c r="B21" s="7" t="s">
        <v>7</v>
      </c>
      <c r="C21" s="7">
        <v>44.6</v>
      </c>
      <c r="D21" s="7">
        <v>17.399999999999999</v>
      </c>
      <c r="E21" s="7">
        <v>1</v>
      </c>
      <c r="F21" t="str">
        <f>VLOOKUP(A21,metadata!$A$1:$B$111,2,FALSE)</f>
        <v>SPEC06</v>
      </c>
    </row>
    <row r="22" spans="1:12" x14ac:dyDescent="0.25">
      <c r="A22" s="7" t="s">
        <v>14</v>
      </c>
      <c r="B22" s="7" t="s">
        <v>8</v>
      </c>
      <c r="C22" s="7">
        <v>10.76</v>
      </c>
      <c r="D22" s="7">
        <v>12.18</v>
      </c>
      <c r="E22" s="7">
        <v>1</v>
      </c>
      <c r="F22" t="str">
        <f>VLOOKUP(A22,metadata!$A$1:$B$111,2,FALSE)</f>
        <v>SPEC06</v>
      </c>
    </row>
    <row r="23" spans="1:12" x14ac:dyDescent="0.25">
      <c r="A23" s="7" t="s">
        <v>15</v>
      </c>
      <c r="B23" s="7" t="s">
        <v>6</v>
      </c>
      <c r="C23" s="7">
        <v>92.45</v>
      </c>
      <c r="D23" s="7">
        <v>81.040000000000006</v>
      </c>
      <c r="E23" s="7">
        <v>1</v>
      </c>
      <c r="F23" t="str">
        <f>VLOOKUP(A23,metadata!$A$1:$B$111,2,FALSE)</f>
        <v>SPEC06</v>
      </c>
    </row>
    <row r="24" spans="1:12" x14ac:dyDescent="0.25">
      <c r="A24" s="7" t="s">
        <v>15</v>
      </c>
      <c r="B24" s="7" t="s">
        <v>7</v>
      </c>
      <c r="C24" s="7">
        <v>0.46</v>
      </c>
      <c r="D24" s="7">
        <v>0.16</v>
      </c>
      <c r="E24" s="7">
        <v>1</v>
      </c>
      <c r="F24" t="str">
        <f>VLOOKUP(A24,metadata!$A$1:$B$111,2,FALSE)</f>
        <v>SPEC06</v>
      </c>
    </row>
    <row r="25" spans="1:12" x14ac:dyDescent="0.25">
      <c r="A25" s="7" t="s">
        <v>15</v>
      </c>
      <c r="B25" s="7" t="s">
        <v>8</v>
      </c>
      <c r="C25" s="7">
        <v>0.49</v>
      </c>
      <c r="D25" s="7">
        <v>0.35</v>
      </c>
      <c r="E25" s="7">
        <v>1</v>
      </c>
      <c r="F25" t="str">
        <f>VLOOKUP(A25,metadata!$A$1:$B$111,2,FALSE)</f>
        <v>SPEC06</v>
      </c>
    </row>
    <row r="26" spans="1:12" x14ac:dyDescent="0.25">
      <c r="A26" s="7" t="s">
        <v>16</v>
      </c>
      <c r="B26" s="7" t="s">
        <v>6</v>
      </c>
      <c r="C26" s="7">
        <v>80.63</v>
      </c>
      <c r="D26" s="7">
        <v>84.95</v>
      </c>
      <c r="E26" s="7">
        <v>1</v>
      </c>
      <c r="F26" t="str">
        <f>VLOOKUP(A26,metadata!$A$1:$B$111,2,FALSE)</f>
        <v>SPEC06</v>
      </c>
    </row>
    <row r="27" spans="1:12" x14ac:dyDescent="0.25">
      <c r="A27" s="7" t="s">
        <v>16</v>
      </c>
      <c r="B27" s="7" t="s">
        <v>7</v>
      </c>
      <c r="C27" s="7">
        <v>75.72</v>
      </c>
      <c r="D27" s="7">
        <v>37.369999999999997</v>
      </c>
      <c r="E27" s="7">
        <v>1</v>
      </c>
      <c r="F27" t="str">
        <f>VLOOKUP(A27,metadata!$A$1:$B$111,2,FALSE)</f>
        <v>SPEC06</v>
      </c>
    </row>
    <row r="28" spans="1:12" x14ac:dyDescent="0.25">
      <c r="A28" s="7" t="s">
        <v>16</v>
      </c>
      <c r="B28" s="7" t="s">
        <v>8</v>
      </c>
      <c r="C28" s="7">
        <v>16.57</v>
      </c>
      <c r="D28" s="7">
        <v>17.37</v>
      </c>
      <c r="E28" s="7">
        <v>1</v>
      </c>
      <c r="F28" t="str">
        <f>VLOOKUP(A28,metadata!$A$1:$B$111,2,FALSE)</f>
        <v>SPEC06</v>
      </c>
    </row>
    <row r="29" spans="1:12" x14ac:dyDescent="0.25">
      <c r="A29" s="7" t="s">
        <v>17</v>
      </c>
      <c r="B29" s="7" t="s">
        <v>6</v>
      </c>
      <c r="C29" s="7">
        <v>68.400000000000006</v>
      </c>
      <c r="D29" s="7">
        <v>81.73</v>
      </c>
      <c r="E29" s="7">
        <v>1</v>
      </c>
      <c r="F29" t="str">
        <f>VLOOKUP(A29,metadata!$A$1:$B$111,2,FALSE)</f>
        <v>SPEC06</v>
      </c>
      <c r="H29" s="3" t="s">
        <v>128</v>
      </c>
      <c r="I29" s="3" t="s">
        <v>129</v>
      </c>
    </row>
    <row r="30" spans="1:12" x14ac:dyDescent="0.25">
      <c r="A30" s="7" t="s">
        <v>17</v>
      </c>
      <c r="B30" s="7" t="s">
        <v>7</v>
      </c>
      <c r="C30" s="7">
        <v>30.06</v>
      </c>
      <c r="D30" s="7">
        <v>10.42</v>
      </c>
      <c r="E30" s="7">
        <v>1</v>
      </c>
      <c r="F30" t="str">
        <f>VLOOKUP(A30,metadata!$A$1:$B$111,2,FALSE)</f>
        <v>SPEC06</v>
      </c>
      <c r="H30" s="3" t="s">
        <v>124</v>
      </c>
      <c r="I30" t="s">
        <v>130</v>
      </c>
      <c r="J30" t="s">
        <v>131</v>
      </c>
      <c r="K30" t="s">
        <v>132</v>
      </c>
      <c r="L30" t="s">
        <v>125</v>
      </c>
    </row>
    <row r="31" spans="1:12" x14ac:dyDescent="0.25">
      <c r="A31" s="7" t="s">
        <v>17</v>
      </c>
      <c r="B31" s="7" t="s">
        <v>8</v>
      </c>
      <c r="C31" s="7">
        <v>1.08</v>
      </c>
      <c r="D31" s="7">
        <v>1.25</v>
      </c>
      <c r="E31" s="7">
        <v>1</v>
      </c>
      <c r="F31" t="str">
        <f>VLOOKUP(A31,metadata!$A$1:$B$111,2,FALSE)</f>
        <v>SPEC06</v>
      </c>
      <c r="H31" s="4" t="s">
        <v>119</v>
      </c>
      <c r="I31" s="5">
        <v>10.383636363636363</v>
      </c>
      <c r="J31" s="5">
        <v>21.792272727272728</v>
      </c>
      <c r="K31" s="5">
        <v>77.61818181818181</v>
      </c>
      <c r="L31" s="5">
        <v>36.598030303030306</v>
      </c>
    </row>
    <row r="32" spans="1:12" x14ac:dyDescent="0.25">
      <c r="A32" s="7" t="s">
        <v>18</v>
      </c>
      <c r="B32" s="7" t="s">
        <v>6</v>
      </c>
      <c r="C32" s="7">
        <v>96.17</v>
      </c>
      <c r="D32" s="7">
        <v>82.26</v>
      </c>
      <c r="E32" s="7">
        <v>1</v>
      </c>
      <c r="F32" t="str">
        <f>VLOOKUP(A32,metadata!$A$1:$B$111,2,FALSE)</f>
        <v>SPEC06</v>
      </c>
      <c r="H32" s="4" t="s">
        <v>120</v>
      </c>
      <c r="I32" s="5">
        <v>10.046521739130434</v>
      </c>
      <c r="J32" s="5">
        <v>18.147826086956524</v>
      </c>
      <c r="K32" s="5">
        <v>67.937826086956534</v>
      </c>
      <c r="L32" s="5">
        <v>32.044057971014489</v>
      </c>
    </row>
    <row r="33" spans="1:12" x14ac:dyDescent="0.25">
      <c r="A33" s="7" t="s">
        <v>18</v>
      </c>
      <c r="B33" s="7" t="s">
        <v>7</v>
      </c>
      <c r="C33" s="7">
        <v>77.790000000000006</v>
      </c>
      <c r="D33" s="7">
        <v>31.23</v>
      </c>
      <c r="E33" s="7">
        <v>1</v>
      </c>
      <c r="F33" t="str">
        <f>VLOOKUP(A33,metadata!$A$1:$B$111,2,FALSE)</f>
        <v>SPEC06</v>
      </c>
      <c r="H33" s="4" t="s">
        <v>122</v>
      </c>
      <c r="I33" s="5">
        <v>2.5000000000000004</v>
      </c>
      <c r="J33" s="5">
        <v>22.077500000000001</v>
      </c>
      <c r="K33" s="5">
        <v>83.252499999999998</v>
      </c>
      <c r="L33" s="5">
        <v>35.943333333333342</v>
      </c>
    </row>
    <row r="34" spans="1:12" x14ac:dyDescent="0.25">
      <c r="A34" s="7" t="s">
        <v>18</v>
      </c>
      <c r="B34" s="7" t="s">
        <v>8</v>
      </c>
      <c r="C34" s="7">
        <v>2.37</v>
      </c>
      <c r="D34" s="7">
        <v>3.93</v>
      </c>
      <c r="E34" s="7">
        <v>1</v>
      </c>
      <c r="F34" t="str">
        <f>VLOOKUP(A34,metadata!$A$1:$B$111,2,FALSE)</f>
        <v>SPEC06</v>
      </c>
      <c r="H34" s="4" t="s">
        <v>121</v>
      </c>
      <c r="I34" s="5">
        <v>15.779999999999996</v>
      </c>
      <c r="J34" s="5">
        <v>9.0385000000000009</v>
      </c>
      <c r="K34" s="5">
        <v>69.663499999999999</v>
      </c>
      <c r="L34" s="5">
        <v>31.494000000000007</v>
      </c>
    </row>
    <row r="35" spans="1:12" x14ac:dyDescent="0.25">
      <c r="A35" s="7" t="s">
        <v>19</v>
      </c>
      <c r="B35" s="7" t="s">
        <v>6</v>
      </c>
      <c r="C35" s="7">
        <v>68.349999999999994</v>
      </c>
      <c r="D35" s="7">
        <v>92.01</v>
      </c>
      <c r="E35" s="7">
        <v>1</v>
      </c>
      <c r="F35" t="str">
        <f>VLOOKUP(A35,metadata!$A$1:$B$111,2,FALSE)</f>
        <v>SPEC06</v>
      </c>
      <c r="H35" s="4" t="s">
        <v>123</v>
      </c>
      <c r="I35" s="5">
        <v>23.520909090909093</v>
      </c>
      <c r="J35" s="5">
        <v>33.740303030303025</v>
      </c>
      <c r="K35" s="5">
        <v>76.301818181818177</v>
      </c>
      <c r="L35" s="5">
        <v>44.521010101010091</v>
      </c>
    </row>
    <row r="36" spans="1:12" x14ac:dyDescent="0.25">
      <c r="A36" s="7" t="s">
        <v>19</v>
      </c>
      <c r="B36" s="7" t="s">
        <v>7</v>
      </c>
      <c r="C36" s="7">
        <v>65.3</v>
      </c>
      <c r="D36" s="7">
        <v>33.340000000000003</v>
      </c>
      <c r="E36" s="7">
        <v>1</v>
      </c>
      <c r="F36" t="str">
        <f>VLOOKUP(A36,metadata!$A$1:$B$111,2,FALSE)</f>
        <v>SPEC06</v>
      </c>
      <c r="H36" s="4" t="s">
        <v>125</v>
      </c>
      <c r="I36" s="5">
        <v>14.37545454545455</v>
      </c>
      <c r="J36" s="5">
        <v>22.326909090909091</v>
      </c>
      <c r="K36" s="5">
        <v>74.367545454545464</v>
      </c>
      <c r="L36" s="5">
        <v>37.023303030303026</v>
      </c>
    </row>
    <row r="37" spans="1:12" x14ac:dyDescent="0.25">
      <c r="A37" s="7" t="s">
        <v>19</v>
      </c>
      <c r="B37" s="7" t="s">
        <v>8</v>
      </c>
      <c r="C37" s="7">
        <v>16.91</v>
      </c>
      <c r="D37" s="7">
        <v>24.92</v>
      </c>
      <c r="E37" s="7">
        <v>1</v>
      </c>
      <c r="F37" t="str">
        <f>VLOOKUP(A37,metadata!$A$1:$B$111,2,FALSE)</f>
        <v>SPEC06</v>
      </c>
    </row>
    <row r="38" spans="1:12" x14ac:dyDescent="0.25">
      <c r="A38" s="7" t="s">
        <v>20</v>
      </c>
      <c r="B38" s="7" t="s">
        <v>6</v>
      </c>
      <c r="C38" s="7">
        <v>76.709999999999994</v>
      </c>
      <c r="D38" s="7">
        <v>23.7</v>
      </c>
      <c r="E38" s="7">
        <v>1</v>
      </c>
      <c r="F38" t="str">
        <f>VLOOKUP(A38,metadata!$A$1:$B$111,2,FALSE)</f>
        <v>SPEC17</v>
      </c>
    </row>
    <row r="39" spans="1:12" x14ac:dyDescent="0.25">
      <c r="A39" s="7" t="s">
        <v>20</v>
      </c>
      <c r="B39" s="7" t="s">
        <v>7</v>
      </c>
      <c r="C39" s="7">
        <v>0.04</v>
      </c>
      <c r="D39" s="7">
        <v>0</v>
      </c>
      <c r="E39" s="7">
        <v>1</v>
      </c>
      <c r="F39" t="str">
        <f>VLOOKUP(A39,metadata!$A$1:$B$111,2,FALSE)</f>
        <v>SPEC17</v>
      </c>
    </row>
    <row r="40" spans="1:12" x14ac:dyDescent="0.25">
      <c r="A40" s="7" t="s">
        <v>20</v>
      </c>
      <c r="B40" s="7" t="s">
        <v>8</v>
      </c>
      <c r="C40" s="7">
        <v>0</v>
      </c>
      <c r="D40" s="7">
        <v>0</v>
      </c>
      <c r="E40" s="7">
        <v>1</v>
      </c>
      <c r="F40" t="str">
        <f>VLOOKUP(A40,metadata!$A$1:$B$111,2,FALSE)</f>
        <v>SPEC17</v>
      </c>
    </row>
    <row r="41" spans="1:12" x14ac:dyDescent="0.25">
      <c r="A41" s="7" t="s">
        <v>21</v>
      </c>
      <c r="B41" s="7" t="s">
        <v>6</v>
      </c>
      <c r="C41" s="7">
        <v>76.319999999999993</v>
      </c>
      <c r="D41" s="7">
        <v>24.19</v>
      </c>
      <c r="E41" s="7">
        <v>1</v>
      </c>
      <c r="F41" t="str">
        <f>VLOOKUP(A41,metadata!$A$1:$B$111,2,FALSE)</f>
        <v>SPEC17</v>
      </c>
    </row>
    <row r="42" spans="1:12" x14ac:dyDescent="0.25">
      <c r="A42" s="7" t="s">
        <v>21</v>
      </c>
      <c r="B42" s="7" t="s">
        <v>7</v>
      </c>
      <c r="C42" s="7">
        <v>0.04</v>
      </c>
      <c r="D42" s="7">
        <v>0</v>
      </c>
      <c r="E42" s="7">
        <v>1</v>
      </c>
      <c r="F42" t="str">
        <f>VLOOKUP(A42,metadata!$A$1:$B$111,2,FALSE)</f>
        <v>SPEC17</v>
      </c>
    </row>
    <row r="43" spans="1:12" x14ac:dyDescent="0.25">
      <c r="A43" s="7" t="s">
        <v>21</v>
      </c>
      <c r="B43" s="7" t="s">
        <v>8</v>
      </c>
      <c r="C43" s="7">
        <v>0</v>
      </c>
      <c r="D43" s="7">
        <v>0</v>
      </c>
      <c r="E43" s="7">
        <v>1</v>
      </c>
      <c r="F43" t="str">
        <f>VLOOKUP(A43,metadata!$A$1:$B$111,2,FALSE)</f>
        <v>SPEC17</v>
      </c>
    </row>
    <row r="44" spans="1:12" x14ac:dyDescent="0.25">
      <c r="A44" s="7" t="s">
        <v>22</v>
      </c>
      <c r="B44" s="7" t="s">
        <v>6</v>
      </c>
      <c r="C44" s="7">
        <v>84.96</v>
      </c>
      <c r="D44" s="7">
        <v>70.7</v>
      </c>
      <c r="E44" s="7">
        <v>1</v>
      </c>
      <c r="F44" t="str">
        <f>VLOOKUP(A44,metadata!$A$1:$B$111,2,FALSE)</f>
        <v>SPEC17</v>
      </c>
    </row>
    <row r="45" spans="1:12" x14ac:dyDescent="0.25">
      <c r="A45" s="7" t="s">
        <v>22</v>
      </c>
      <c r="B45" s="7" t="s">
        <v>7</v>
      </c>
      <c r="C45" s="7">
        <v>8.09</v>
      </c>
      <c r="D45" s="7">
        <v>1.21</v>
      </c>
      <c r="E45" s="7">
        <v>1</v>
      </c>
      <c r="F45" t="str">
        <f>VLOOKUP(A45,metadata!$A$1:$B$111,2,FALSE)</f>
        <v>SPEC17</v>
      </c>
    </row>
    <row r="46" spans="1:12" x14ac:dyDescent="0.25">
      <c r="A46" s="7" t="s">
        <v>22</v>
      </c>
      <c r="B46" s="7" t="s">
        <v>8</v>
      </c>
      <c r="C46" s="7">
        <v>0.08</v>
      </c>
      <c r="D46" s="7">
        <v>0</v>
      </c>
      <c r="E46" s="7">
        <v>1</v>
      </c>
      <c r="F46" t="str">
        <f>VLOOKUP(A46,metadata!$A$1:$B$111,2,FALSE)</f>
        <v>SPEC17</v>
      </c>
    </row>
    <row r="47" spans="1:12" x14ac:dyDescent="0.25">
      <c r="A47" s="7" t="s">
        <v>23</v>
      </c>
      <c r="B47" s="7" t="s">
        <v>6</v>
      </c>
      <c r="C47" s="7">
        <v>65.3</v>
      </c>
      <c r="D47" s="7">
        <v>54.12</v>
      </c>
      <c r="E47" s="7">
        <v>1</v>
      </c>
      <c r="F47" t="str">
        <f>VLOOKUP(A47,metadata!$A$1:$B$111,2,FALSE)</f>
        <v>SPEC17</v>
      </c>
    </row>
    <row r="48" spans="1:12" x14ac:dyDescent="0.25">
      <c r="A48" s="7" t="s">
        <v>23</v>
      </c>
      <c r="B48" s="7" t="s">
        <v>7</v>
      </c>
      <c r="C48" s="7">
        <v>37.75</v>
      </c>
      <c r="D48" s="7">
        <v>6.15</v>
      </c>
      <c r="E48" s="7">
        <v>1</v>
      </c>
      <c r="F48" t="str">
        <f>VLOOKUP(A48,metadata!$A$1:$B$111,2,FALSE)</f>
        <v>SPEC17</v>
      </c>
    </row>
    <row r="49" spans="1:6" x14ac:dyDescent="0.25">
      <c r="A49" s="7" t="s">
        <v>23</v>
      </c>
      <c r="B49" s="7" t="s">
        <v>8</v>
      </c>
      <c r="C49" s="7">
        <v>16.170000000000002</v>
      </c>
      <c r="D49" s="7">
        <v>20.54</v>
      </c>
      <c r="E49" s="7">
        <v>1</v>
      </c>
      <c r="F49" t="str">
        <f>VLOOKUP(A49,metadata!$A$1:$B$111,2,FALSE)</f>
        <v>SPEC17</v>
      </c>
    </row>
    <row r="50" spans="1:6" x14ac:dyDescent="0.25">
      <c r="A50" s="7" t="s">
        <v>24</v>
      </c>
      <c r="B50" s="7" t="s">
        <v>6</v>
      </c>
      <c r="C50" s="7">
        <v>75.430000000000007</v>
      </c>
      <c r="D50" s="7">
        <v>81.89</v>
      </c>
      <c r="E50" s="7">
        <v>1</v>
      </c>
      <c r="F50" t="str">
        <f>VLOOKUP(A50,metadata!$A$1:$B$111,2,FALSE)</f>
        <v>SPEC17</v>
      </c>
    </row>
    <row r="51" spans="1:6" x14ac:dyDescent="0.25">
      <c r="A51" s="7" t="s">
        <v>24</v>
      </c>
      <c r="B51" s="7" t="s">
        <v>7</v>
      </c>
      <c r="C51" s="7">
        <v>68.09</v>
      </c>
      <c r="D51" s="7">
        <v>34.92</v>
      </c>
      <c r="E51" s="7">
        <v>1</v>
      </c>
      <c r="F51" t="str">
        <f>VLOOKUP(A51,metadata!$A$1:$B$111,2,FALSE)</f>
        <v>SPEC17</v>
      </c>
    </row>
    <row r="52" spans="1:6" x14ac:dyDescent="0.25">
      <c r="A52" s="7" t="s">
        <v>24</v>
      </c>
      <c r="B52" s="7" t="s">
        <v>8</v>
      </c>
      <c r="C52" s="7">
        <v>34.35</v>
      </c>
      <c r="D52" s="7">
        <v>33.909999999999997</v>
      </c>
      <c r="E52" s="7">
        <v>1</v>
      </c>
      <c r="F52" t="str">
        <f>VLOOKUP(A52,metadata!$A$1:$B$111,2,FALSE)</f>
        <v>SPEC17</v>
      </c>
    </row>
    <row r="53" spans="1:6" x14ac:dyDescent="0.25">
      <c r="A53" s="7" t="s">
        <v>25</v>
      </c>
      <c r="B53" s="7" t="s">
        <v>6</v>
      </c>
      <c r="C53" s="7">
        <v>59.47</v>
      </c>
      <c r="D53" s="7">
        <v>51.1</v>
      </c>
      <c r="E53" s="7">
        <v>1</v>
      </c>
      <c r="F53" t="str">
        <f>VLOOKUP(A53,metadata!$A$1:$B$111,2,FALSE)</f>
        <v>SPEC17</v>
      </c>
    </row>
    <row r="54" spans="1:6" x14ac:dyDescent="0.25">
      <c r="A54" s="7" t="s">
        <v>25</v>
      </c>
      <c r="B54" s="7" t="s">
        <v>7</v>
      </c>
      <c r="C54" s="7">
        <v>33</v>
      </c>
      <c r="D54" s="7">
        <v>4.96</v>
      </c>
      <c r="E54" s="7">
        <v>1</v>
      </c>
      <c r="F54" t="str">
        <f>VLOOKUP(A54,metadata!$A$1:$B$111,2,FALSE)</f>
        <v>SPEC17</v>
      </c>
    </row>
    <row r="55" spans="1:6" x14ac:dyDescent="0.25">
      <c r="A55" s="7" t="s">
        <v>25</v>
      </c>
      <c r="B55" s="7" t="s">
        <v>8</v>
      </c>
      <c r="C55" s="7">
        <v>16.760000000000002</v>
      </c>
      <c r="D55" s="7">
        <v>24.8</v>
      </c>
      <c r="E55" s="7">
        <v>1</v>
      </c>
      <c r="F55" t="str">
        <f>VLOOKUP(A55,metadata!$A$1:$B$111,2,FALSE)</f>
        <v>SPEC17</v>
      </c>
    </row>
    <row r="56" spans="1:6" x14ac:dyDescent="0.25">
      <c r="A56" s="7" t="s">
        <v>26</v>
      </c>
      <c r="B56" s="7" t="s">
        <v>6</v>
      </c>
      <c r="C56" s="7">
        <v>80.569999999999993</v>
      </c>
      <c r="D56" s="7">
        <v>94.07</v>
      </c>
      <c r="E56" s="7">
        <v>1</v>
      </c>
      <c r="F56" t="str">
        <f>VLOOKUP(A56,metadata!$A$1:$B$111,2,FALSE)</f>
        <v>SPEC17</v>
      </c>
    </row>
    <row r="57" spans="1:6" x14ac:dyDescent="0.25">
      <c r="A57" s="7" t="s">
        <v>26</v>
      </c>
      <c r="B57" s="7" t="s">
        <v>7</v>
      </c>
      <c r="C57" s="7">
        <v>82.71</v>
      </c>
      <c r="D57" s="7">
        <v>71.95</v>
      </c>
      <c r="E57" s="7">
        <v>1</v>
      </c>
      <c r="F57" t="str">
        <f>VLOOKUP(A57,metadata!$A$1:$B$111,2,FALSE)</f>
        <v>SPEC17</v>
      </c>
    </row>
    <row r="58" spans="1:6" x14ac:dyDescent="0.25">
      <c r="A58" s="7" t="s">
        <v>26</v>
      </c>
      <c r="B58" s="7" t="s">
        <v>8</v>
      </c>
      <c r="C58" s="7">
        <v>59.09</v>
      </c>
      <c r="D58" s="7">
        <v>60.94</v>
      </c>
      <c r="E58" s="7">
        <v>1</v>
      </c>
      <c r="F58" t="str">
        <f>VLOOKUP(A58,metadata!$A$1:$B$111,2,FALSE)</f>
        <v>SPEC17</v>
      </c>
    </row>
    <row r="59" spans="1:6" x14ac:dyDescent="0.25">
      <c r="A59" s="7" t="s">
        <v>27</v>
      </c>
      <c r="B59" s="7" t="s">
        <v>6</v>
      </c>
      <c r="C59" s="7">
        <v>70.239999999999995</v>
      </c>
      <c r="D59" s="7">
        <v>49.04</v>
      </c>
      <c r="E59" s="7">
        <v>1</v>
      </c>
      <c r="F59" t="str">
        <f>VLOOKUP(A59,metadata!$A$1:$B$111,2,FALSE)</f>
        <v>SPEC17</v>
      </c>
    </row>
    <row r="60" spans="1:6" x14ac:dyDescent="0.25">
      <c r="A60" s="7" t="s">
        <v>27</v>
      </c>
      <c r="B60" s="7" t="s">
        <v>7</v>
      </c>
      <c r="C60" s="7">
        <v>8.42</v>
      </c>
      <c r="D60" s="7">
        <v>1.58</v>
      </c>
      <c r="E60" s="7">
        <v>1</v>
      </c>
      <c r="F60" t="str">
        <f>VLOOKUP(A60,metadata!$A$1:$B$111,2,FALSE)</f>
        <v>SPEC17</v>
      </c>
    </row>
    <row r="61" spans="1:6" x14ac:dyDescent="0.25">
      <c r="A61" s="7" t="s">
        <v>27</v>
      </c>
      <c r="B61" s="7" t="s">
        <v>8</v>
      </c>
      <c r="C61" s="7">
        <v>0.01</v>
      </c>
      <c r="D61" s="7">
        <v>0.01</v>
      </c>
      <c r="E61" s="7">
        <v>1</v>
      </c>
      <c r="F61" t="str">
        <f>VLOOKUP(A61,metadata!$A$1:$B$111,2,FALSE)</f>
        <v>SPEC17</v>
      </c>
    </row>
    <row r="62" spans="1:6" x14ac:dyDescent="0.25">
      <c r="A62" s="7" t="s">
        <v>28</v>
      </c>
      <c r="B62" s="7" t="s">
        <v>6</v>
      </c>
      <c r="C62" s="7">
        <v>79.12</v>
      </c>
      <c r="D62" s="7">
        <v>78.17</v>
      </c>
      <c r="E62" s="7">
        <v>1</v>
      </c>
      <c r="F62" t="str">
        <f>VLOOKUP(A62,metadata!$A$1:$B$111,2,FALSE)</f>
        <v>SPEC17</v>
      </c>
    </row>
    <row r="63" spans="1:6" x14ac:dyDescent="0.25">
      <c r="A63" s="7" t="s">
        <v>28</v>
      </c>
      <c r="B63" s="7" t="s">
        <v>7</v>
      </c>
      <c r="C63" s="7">
        <v>77.599999999999994</v>
      </c>
      <c r="D63" s="7">
        <v>29.02</v>
      </c>
      <c r="E63" s="7">
        <v>1</v>
      </c>
      <c r="F63" t="str">
        <f>VLOOKUP(A63,metadata!$A$1:$B$111,2,FALSE)</f>
        <v>SPEC17</v>
      </c>
    </row>
    <row r="64" spans="1:6" x14ac:dyDescent="0.25">
      <c r="A64" s="7" t="s">
        <v>28</v>
      </c>
      <c r="B64" s="7" t="s">
        <v>8</v>
      </c>
      <c r="C64" s="7">
        <v>16.920000000000002</v>
      </c>
      <c r="D64" s="7">
        <v>14.82</v>
      </c>
      <c r="E64" s="7">
        <v>1</v>
      </c>
      <c r="F64" t="str">
        <f>VLOOKUP(A64,metadata!$A$1:$B$111,2,FALSE)</f>
        <v>SPEC17</v>
      </c>
    </row>
    <row r="65" spans="1:6" x14ac:dyDescent="0.25">
      <c r="A65" s="7" t="s">
        <v>29</v>
      </c>
      <c r="B65" s="7" t="s">
        <v>6</v>
      </c>
      <c r="C65" s="7">
        <v>79.12</v>
      </c>
      <c r="D65" s="7">
        <v>77.72</v>
      </c>
      <c r="E65" s="7">
        <v>1</v>
      </c>
      <c r="F65" t="str">
        <f>VLOOKUP(A65,metadata!$A$1:$B$111,2,FALSE)</f>
        <v>SPEC17</v>
      </c>
    </row>
    <row r="66" spans="1:6" x14ac:dyDescent="0.25">
      <c r="A66" s="7" t="s">
        <v>29</v>
      </c>
      <c r="B66" s="7" t="s">
        <v>7</v>
      </c>
      <c r="C66" s="7">
        <v>80.27</v>
      </c>
      <c r="D66" s="7">
        <v>33.39</v>
      </c>
      <c r="E66" s="7">
        <v>1</v>
      </c>
      <c r="F66" t="str">
        <f>VLOOKUP(A66,metadata!$A$1:$B$111,2,FALSE)</f>
        <v>SPEC17</v>
      </c>
    </row>
    <row r="67" spans="1:6" x14ac:dyDescent="0.25">
      <c r="A67" s="7" t="s">
        <v>29</v>
      </c>
      <c r="B67" s="7" t="s">
        <v>8</v>
      </c>
      <c r="C67" s="7">
        <v>18.079999999999998</v>
      </c>
      <c r="D67" s="7">
        <v>16.239999999999998</v>
      </c>
      <c r="E67" s="7">
        <v>1</v>
      </c>
      <c r="F67" t="str">
        <f>VLOOKUP(A67,metadata!$A$1:$B$111,2,FALSE)</f>
        <v>SPEC17</v>
      </c>
    </row>
    <row r="68" spans="1:6" x14ac:dyDescent="0.25">
      <c r="A68" s="7" t="s">
        <v>30</v>
      </c>
      <c r="B68" s="7" t="s">
        <v>6</v>
      </c>
      <c r="C68" s="7">
        <v>81.92</v>
      </c>
      <c r="D68" s="7">
        <v>62.3</v>
      </c>
      <c r="E68" s="7">
        <v>1</v>
      </c>
      <c r="F68" t="str">
        <f>VLOOKUP(A68,metadata!$A$1:$B$111,2,FALSE)</f>
        <v>SPEC17</v>
      </c>
    </row>
    <row r="69" spans="1:6" x14ac:dyDescent="0.25">
      <c r="A69" s="7" t="s">
        <v>30</v>
      </c>
      <c r="B69" s="7" t="s">
        <v>7</v>
      </c>
      <c r="C69" s="7">
        <v>31.45</v>
      </c>
      <c r="D69" s="7">
        <v>13.81</v>
      </c>
      <c r="E69" s="7">
        <v>1</v>
      </c>
      <c r="F69" t="str">
        <f>VLOOKUP(A69,metadata!$A$1:$B$111,2,FALSE)</f>
        <v>SPEC17</v>
      </c>
    </row>
    <row r="70" spans="1:6" x14ac:dyDescent="0.25">
      <c r="A70" s="7" t="s">
        <v>30</v>
      </c>
      <c r="B70" s="7" t="s">
        <v>8</v>
      </c>
      <c r="C70" s="7">
        <v>2.4300000000000002</v>
      </c>
      <c r="D70" s="7">
        <v>0.56000000000000005</v>
      </c>
      <c r="E70" s="7">
        <v>1</v>
      </c>
      <c r="F70" t="str">
        <f>VLOOKUP(A70,metadata!$A$1:$B$111,2,FALSE)</f>
        <v>SPEC17</v>
      </c>
    </row>
    <row r="71" spans="1:6" x14ac:dyDescent="0.25">
      <c r="A71" s="7" t="s">
        <v>31</v>
      </c>
      <c r="B71" s="7" t="s">
        <v>6</v>
      </c>
      <c r="C71" s="7">
        <v>58.28</v>
      </c>
      <c r="D71" s="7">
        <v>58.98</v>
      </c>
      <c r="E71" s="7">
        <v>1</v>
      </c>
      <c r="F71" t="str">
        <f>VLOOKUP(A71,metadata!$A$1:$B$111,2,FALSE)</f>
        <v>SPEC17</v>
      </c>
    </row>
    <row r="72" spans="1:6" x14ac:dyDescent="0.25">
      <c r="A72" s="7" t="s">
        <v>31</v>
      </c>
      <c r="B72" s="7" t="s">
        <v>7</v>
      </c>
      <c r="C72" s="7">
        <v>59.48</v>
      </c>
      <c r="D72" s="7">
        <v>26.07</v>
      </c>
      <c r="E72" s="7">
        <v>1</v>
      </c>
      <c r="F72" t="str">
        <f>VLOOKUP(A72,metadata!$A$1:$B$111,2,FALSE)</f>
        <v>SPEC17</v>
      </c>
    </row>
    <row r="73" spans="1:6" x14ac:dyDescent="0.25">
      <c r="A73" s="7" t="s">
        <v>31</v>
      </c>
      <c r="B73" s="7" t="s">
        <v>8</v>
      </c>
      <c r="C73" s="7">
        <v>19.93</v>
      </c>
      <c r="D73" s="7">
        <v>18.61</v>
      </c>
      <c r="E73" s="7">
        <v>1</v>
      </c>
      <c r="F73" t="str">
        <f>VLOOKUP(A73,metadata!$A$1:$B$111,2,FALSE)</f>
        <v>SPEC17</v>
      </c>
    </row>
    <row r="74" spans="1:6" x14ac:dyDescent="0.25">
      <c r="A74" s="7" t="s">
        <v>32</v>
      </c>
      <c r="B74" s="7" t="s">
        <v>6</v>
      </c>
      <c r="C74" s="7">
        <v>94.28</v>
      </c>
      <c r="D74" s="7">
        <v>68.760000000000005</v>
      </c>
      <c r="E74" s="7">
        <v>1</v>
      </c>
      <c r="F74" t="str">
        <f>VLOOKUP(A74,metadata!$A$1:$B$111,2,FALSE)</f>
        <v>SPEC17</v>
      </c>
    </row>
    <row r="75" spans="1:6" x14ac:dyDescent="0.25">
      <c r="A75" s="7" t="s">
        <v>32</v>
      </c>
      <c r="B75" s="7" t="s">
        <v>7</v>
      </c>
      <c r="C75" s="7">
        <v>76.180000000000007</v>
      </c>
      <c r="D75" s="7">
        <v>27.17</v>
      </c>
      <c r="E75" s="7">
        <v>1</v>
      </c>
      <c r="F75" t="str">
        <f>VLOOKUP(A75,metadata!$A$1:$B$111,2,FALSE)</f>
        <v>SPEC17</v>
      </c>
    </row>
    <row r="76" spans="1:6" x14ac:dyDescent="0.25">
      <c r="A76" s="7" t="s">
        <v>32</v>
      </c>
      <c r="B76" s="7" t="s">
        <v>8</v>
      </c>
      <c r="C76" s="7">
        <v>0.19</v>
      </c>
      <c r="D76" s="7">
        <v>0.1</v>
      </c>
      <c r="E76" s="7">
        <v>1</v>
      </c>
      <c r="F76" t="str">
        <f>VLOOKUP(A76,metadata!$A$1:$B$111,2,FALSE)</f>
        <v>SPEC17</v>
      </c>
    </row>
    <row r="77" spans="1:6" x14ac:dyDescent="0.25">
      <c r="A77" s="7" t="s">
        <v>33</v>
      </c>
      <c r="B77" s="7" t="s">
        <v>6</v>
      </c>
      <c r="C77" s="7">
        <v>95.44</v>
      </c>
      <c r="D77" s="7">
        <v>55.07</v>
      </c>
      <c r="E77" s="7">
        <v>1</v>
      </c>
      <c r="F77" t="str">
        <f>VLOOKUP(A77,metadata!$A$1:$B$111,2,FALSE)</f>
        <v>SPEC17</v>
      </c>
    </row>
    <row r="78" spans="1:6" x14ac:dyDescent="0.25">
      <c r="A78" s="7" t="s">
        <v>33</v>
      </c>
      <c r="B78" s="7" t="s">
        <v>7</v>
      </c>
      <c r="C78" s="7">
        <v>6.31</v>
      </c>
      <c r="D78" s="7">
        <v>1.26</v>
      </c>
      <c r="E78" s="7">
        <v>1</v>
      </c>
      <c r="F78" t="str">
        <f>VLOOKUP(A78,metadata!$A$1:$B$111,2,FALSE)</f>
        <v>SPEC17</v>
      </c>
    </row>
    <row r="79" spans="1:6" x14ac:dyDescent="0.25">
      <c r="A79" s="7" t="s">
        <v>33</v>
      </c>
      <c r="B79" s="7" t="s">
        <v>8</v>
      </c>
      <c r="C79" s="7">
        <v>0.62</v>
      </c>
      <c r="D79" s="7">
        <v>0.14000000000000001</v>
      </c>
      <c r="E79" s="7">
        <v>1</v>
      </c>
      <c r="F79" t="str">
        <f>VLOOKUP(A79,metadata!$A$1:$B$111,2,FALSE)</f>
        <v>SPEC17</v>
      </c>
    </row>
    <row r="80" spans="1:6" x14ac:dyDescent="0.25">
      <c r="A80" s="7" t="s">
        <v>34</v>
      </c>
      <c r="B80" s="7" t="s">
        <v>6</v>
      </c>
      <c r="C80" s="7">
        <v>97.75</v>
      </c>
      <c r="D80" s="7">
        <v>57.86</v>
      </c>
      <c r="E80" s="7">
        <v>1</v>
      </c>
      <c r="F80" t="str">
        <f>VLOOKUP(A80,metadata!$A$1:$B$111,2,FALSE)</f>
        <v>SPEC17</v>
      </c>
    </row>
    <row r="81" spans="1:6" x14ac:dyDescent="0.25">
      <c r="A81" s="7" t="s">
        <v>34</v>
      </c>
      <c r="B81" s="7" t="s">
        <v>7</v>
      </c>
      <c r="C81" s="7">
        <v>2.17</v>
      </c>
      <c r="D81" s="7">
        <v>0.3</v>
      </c>
      <c r="E81" s="7">
        <v>1</v>
      </c>
      <c r="F81" t="str">
        <f>VLOOKUP(A81,metadata!$A$1:$B$111,2,FALSE)</f>
        <v>SPEC17</v>
      </c>
    </row>
    <row r="82" spans="1:6" x14ac:dyDescent="0.25">
      <c r="A82" s="7" t="s">
        <v>34</v>
      </c>
      <c r="B82" s="7" t="s">
        <v>8</v>
      </c>
      <c r="C82" s="7">
        <v>0.35</v>
      </c>
      <c r="D82" s="7">
        <v>0.09</v>
      </c>
      <c r="E82" s="7">
        <v>1</v>
      </c>
      <c r="F82" t="str">
        <f>VLOOKUP(A82,metadata!$A$1:$B$111,2,FALSE)</f>
        <v>SPEC17</v>
      </c>
    </row>
    <row r="83" spans="1:6" x14ac:dyDescent="0.25">
      <c r="A83" s="7" t="s">
        <v>35</v>
      </c>
      <c r="B83" s="7" t="s">
        <v>6</v>
      </c>
      <c r="C83" s="7">
        <v>68</v>
      </c>
      <c r="D83" s="7">
        <v>70.8</v>
      </c>
      <c r="E83" s="7">
        <v>1</v>
      </c>
      <c r="F83" t="str">
        <f>VLOOKUP(A83,metadata!$A$1:$B$111,2,FALSE)</f>
        <v>PARSEC</v>
      </c>
    </row>
    <row r="84" spans="1:6" x14ac:dyDescent="0.25">
      <c r="A84" s="7" t="s">
        <v>35</v>
      </c>
      <c r="B84" s="7" t="s">
        <v>7</v>
      </c>
      <c r="C84" s="7">
        <v>75.94</v>
      </c>
      <c r="D84" s="7">
        <v>38.07</v>
      </c>
      <c r="E84" s="7">
        <v>1</v>
      </c>
      <c r="F84" t="str">
        <f>VLOOKUP(A84,metadata!$A$1:$B$111,2,FALSE)</f>
        <v>PARSEC</v>
      </c>
    </row>
    <row r="85" spans="1:6" x14ac:dyDescent="0.25">
      <c r="A85" s="7" t="s">
        <v>35</v>
      </c>
      <c r="B85" s="7" t="s">
        <v>8</v>
      </c>
      <c r="C85" s="7">
        <v>11.67</v>
      </c>
      <c r="D85" s="7">
        <v>8.91</v>
      </c>
      <c r="E85" s="7">
        <v>1</v>
      </c>
      <c r="F85" t="str">
        <f>VLOOKUP(A85,metadata!$A$1:$B$111,2,FALSE)</f>
        <v>PARSEC</v>
      </c>
    </row>
    <row r="86" spans="1:6" x14ac:dyDescent="0.25">
      <c r="A86" s="7" t="s">
        <v>36</v>
      </c>
      <c r="B86" s="7" t="s">
        <v>6</v>
      </c>
      <c r="C86" s="7">
        <v>69.95</v>
      </c>
      <c r="D86" s="7">
        <v>71.95</v>
      </c>
      <c r="E86" s="7">
        <v>1</v>
      </c>
      <c r="F86" t="str">
        <f>VLOOKUP(A86,metadata!$A$1:$B$111,2,FALSE)</f>
        <v>PARSEC</v>
      </c>
    </row>
    <row r="87" spans="1:6" x14ac:dyDescent="0.25">
      <c r="A87" s="7" t="s">
        <v>36</v>
      </c>
      <c r="B87" s="7" t="s">
        <v>7</v>
      </c>
      <c r="C87" s="7">
        <v>81.180000000000007</v>
      </c>
      <c r="D87" s="7">
        <v>44.05</v>
      </c>
      <c r="E87" s="7">
        <v>1</v>
      </c>
      <c r="F87" t="str">
        <f>VLOOKUP(A87,metadata!$A$1:$B$111,2,FALSE)</f>
        <v>PARSEC</v>
      </c>
    </row>
    <row r="88" spans="1:6" x14ac:dyDescent="0.25">
      <c r="A88" s="7" t="s">
        <v>36</v>
      </c>
      <c r="B88" s="7" t="s">
        <v>8</v>
      </c>
      <c r="C88" s="7">
        <v>14.63</v>
      </c>
      <c r="D88" s="7">
        <v>11.63</v>
      </c>
      <c r="E88" s="7">
        <v>1</v>
      </c>
      <c r="F88" t="str">
        <f>VLOOKUP(A88,metadata!$A$1:$B$111,2,FALSE)</f>
        <v>PARSEC</v>
      </c>
    </row>
    <row r="89" spans="1:6" x14ac:dyDescent="0.25">
      <c r="A89" s="7" t="s">
        <v>37</v>
      </c>
      <c r="B89" s="7" t="s">
        <v>6</v>
      </c>
      <c r="C89" s="7">
        <v>70.27</v>
      </c>
      <c r="D89" s="7">
        <v>88.43</v>
      </c>
      <c r="E89" s="7">
        <v>1</v>
      </c>
      <c r="F89" t="str">
        <f>VLOOKUP(A89,metadata!$A$1:$B$111,2,FALSE)</f>
        <v>PARSEC</v>
      </c>
    </row>
    <row r="90" spans="1:6" x14ac:dyDescent="0.25">
      <c r="A90" s="7" t="s">
        <v>37</v>
      </c>
      <c r="B90" s="7" t="s">
        <v>7</v>
      </c>
      <c r="C90" s="7">
        <v>74.88</v>
      </c>
      <c r="D90" s="7">
        <v>24.29</v>
      </c>
      <c r="E90" s="7">
        <v>1</v>
      </c>
      <c r="F90" t="str">
        <f>VLOOKUP(A90,metadata!$A$1:$B$111,2,FALSE)</f>
        <v>PARSEC</v>
      </c>
    </row>
    <row r="91" spans="1:6" x14ac:dyDescent="0.25">
      <c r="A91" s="7" t="s">
        <v>37</v>
      </c>
      <c r="B91" s="7" t="s">
        <v>8</v>
      </c>
      <c r="C91" s="7">
        <v>5.63</v>
      </c>
      <c r="D91" s="7">
        <v>3.62</v>
      </c>
      <c r="E91" s="7">
        <v>1</v>
      </c>
      <c r="F91" t="str">
        <f>VLOOKUP(A91,metadata!$A$1:$B$111,2,FALSE)</f>
        <v>PARSEC</v>
      </c>
    </row>
    <row r="92" spans="1:6" x14ac:dyDescent="0.25">
      <c r="A92" s="7" t="s">
        <v>38</v>
      </c>
      <c r="B92" s="7" t="s">
        <v>6</v>
      </c>
      <c r="C92" s="7">
        <v>70.55</v>
      </c>
      <c r="D92" s="7">
        <v>95.03</v>
      </c>
      <c r="E92" s="7">
        <v>1</v>
      </c>
      <c r="F92" t="str">
        <f>VLOOKUP(A92,metadata!$A$1:$B$111,2,FALSE)</f>
        <v>PARSEC</v>
      </c>
    </row>
    <row r="93" spans="1:6" x14ac:dyDescent="0.25">
      <c r="A93" s="7" t="s">
        <v>38</v>
      </c>
      <c r="B93" s="7" t="s">
        <v>7</v>
      </c>
      <c r="C93" s="7">
        <v>65.86</v>
      </c>
      <c r="D93" s="7">
        <v>15.85</v>
      </c>
      <c r="E93" s="7">
        <v>1</v>
      </c>
      <c r="F93" t="str">
        <f>VLOOKUP(A93,metadata!$A$1:$B$111,2,FALSE)</f>
        <v>PARSEC</v>
      </c>
    </row>
    <row r="94" spans="1:6" x14ac:dyDescent="0.25">
      <c r="A94" s="7" t="s">
        <v>38</v>
      </c>
      <c r="B94" s="7" t="s">
        <v>8</v>
      </c>
      <c r="C94" s="7">
        <v>0.01</v>
      </c>
      <c r="D94" s="7">
        <v>0.01</v>
      </c>
      <c r="E94" s="7">
        <v>1</v>
      </c>
      <c r="F94" t="str">
        <f>VLOOKUP(A94,metadata!$A$1:$B$111,2,FALSE)</f>
        <v>PARSEC</v>
      </c>
    </row>
    <row r="95" spans="1:6" x14ac:dyDescent="0.25">
      <c r="A95" s="7" t="s">
        <v>39</v>
      </c>
      <c r="B95" s="7" t="s">
        <v>6</v>
      </c>
      <c r="C95" s="7">
        <v>70.150000000000006</v>
      </c>
      <c r="D95" s="7">
        <v>93.31</v>
      </c>
      <c r="E95" s="7">
        <v>1</v>
      </c>
      <c r="F95" t="str">
        <f>VLOOKUP(A95,metadata!$A$1:$B$111,2,FALSE)</f>
        <v>PARSEC</v>
      </c>
    </row>
    <row r="96" spans="1:6" x14ac:dyDescent="0.25">
      <c r="A96" s="7" t="s">
        <v>39</v>
      </c>
      <c r="B96" s="7" t="s">
        <v>7</v>
      </c>
      <c r="C96" s="7">
        <v>66.44</v>
      </c>
      <c r="D96" s="7">
        <v>16.760000000000002</v>
      </c>
      <c r="E96" s="7">
        <v>1</v>
      </c>
      <c r="F96" t="str">
        <f>VLOOKUP(A96,metadata!$A$1:$B$111,2,FALSE)</f>
        <v>PARSEC</v>
      </c>
    </row>
    <row r="97" spans="1:6" x14ac:dyDescent="0.25">
      <c r="A97" s="7" t="s">
        <v>39</v>
      </c>
      <c r="B97" s="7" t="s">
        <v>8</v>
      </c>
      <c r="C97" s="7">
        <v>0.03</v>
      </c>
      <c r="D97" s="7">
        <v>0.02</v>
      </c>
      <c r="E97" s="7">
        <v>1</v>
      </c>
      <c r="F97" t="str">
        <f>VLOOKUP(A97,metadata!$A$1:$B$111,2,FALSE)</f>
        <v>PARSEC</v>
      </c>
    </row>
    <row r="98" spans="1:6" x14ac:dyDescent="0.25">
      <c r="A98" s="7" t="s">
        <v>40</v>
      </c>
      <c r="B98" s="7" t="s">
        <v>6</v>
      </c>
      <c r="C98" s="7">
        <v>65.400000000000006</v>
      </c>
      <c r="D98" s="7">
        <v>66.849999999999994</v>
      </c>
      <c r="E98" s="7">
        <v>1</v>
      </c>
      <c r="F98" t="str">
        <f>VLOOKUP(A98,metadata!$A$1:$B$111,2,FALSE)</f>
        <v>PARSEC</v>
      </c>
    </row>
    <row r="99" spans="1:6" x14ac:dyDescent="0.25">
      <c r="A99" s="7" t="s">
        <v>40</v>
      </c>
      <c r="B99" s="7" t="s">
        <v>7</v>
      </c>
      <c r="C99" s="7">
        <v>72.53</v>
      </c>
      <c r="D99" s="7">
        <v>27.31</v>
      </c>
      <c r="E99" s="7">
        <v>1</v>
      </c>
      <c r="F99" t="str">
        <f>VLOOKUP(A99,metadata!$A$1:$B$111,2,FALSE)</f>
        <v>PARSEC</v>
      </c>
    </row>
    <row r="100" spans="1:6" x14ac:dyDescent="0.25">
      <c r="A100" s="7" t="s">
        <v>40</v>
      </c>
      <c r="B100" s="7" t="s">
        <v>8</v>
      </c>
      <c r="C100" s="7">
        <v>7.46</v>
      </c>
      <c r="D100" s="7">
        <v>5.77</v>
      </c>
      <c r="E100" s="7">
        <v>1</v>
      </c>
      <c r="F100" t="str">
        <f>VLOOKUP(A100,metadata!$A$1:$B$111,2,FALSE)</f>
        <v>PARSEC</v>
      </c>
    </row>
    <row r="101" spans="1:6" x14ac:dyDescent="0.25">
      <c r="A101" s="7" t="s">
        <v>41</v>
      </c>
      <c r="B101" s="7" t="s">
        <v>6</v>
      </c>
      <c r="C101" s="7">
        <v>75.72</v>
      </c>
      <c r="D101" s="7">
        <v>49.74</v>
      </c>
      <c r="E101" s="7">
        <v>1</v>
      </c>
      <c r="F101" t="str">
        <f>VLOOKUP(A101,metadata!$A$1:$B$111,2,FALSE)</f>
        <v>PARSEC</v>
      </c>
    </row>
    <row r="102" spans="1:6" x14ac:dyDescent="0.25">
      <c r="A102" s="7" t="s">
        <v>41</v>
      </c>
      <c r="B102" s="7" t="s">
        <v>7</v>
      </c>
      <c r="C102" s="7">
        <v>40.31</v>
      </c>
      <c r="D102" s="7">
        <v>35.94</v>
      </c>
      <c r="E102" s="7">
        <v>1</v>
      </c>
      <c r="F102" t="str">
        <f>VLOOKUP(A102,metadata!$A$1:$B$111,2,FALSE)</f>
        <v>PARSEC</v>
      </c>
    </row>
    <row r="103" spans="1:6" x14ac:dyDescent="0.25">
      <c r="A103" s="7" t="s">
        <v>41</v>
      </c>
      <c r="B103" s="7" t="s">
        <v>8</v>
      </c>
      <c r="C103" s="7">
        <v>0</v>
      </c>
      <c r="D103" s="7">
        <v>0</v>
      </c>
      <c r="E103" s="7">
        <v>1</v>
      </c>
      <c r="F103" t="str">
        <f>VLOOKUP(A103,metadata!$A$1:$B$111,2,FALSE)</f>
        <v>PARSEC</v>
      </c>
    </row>
    <row r="104" spans="1:6" x14ac:dyDescent="0.25">
      <c r="A104" s="7" t="s">
        <v>42</v>
      </c>
      <c r="B104" s="7" t="s">
        <v>6</v>
      </c>
      <c r="C104" s="7">
        <v>71.900000000000006</v>
      </c>
      <c r="D104" s="7">
        <v>90.39</v>
      </c>
      <c r="E104" s="7">
        <v>1</v>
      </c>
      <c r="F104" t="str">
        <f>VLOOKUP(A104,metadata!$A$1:$B$111,2,FALSE)</f>
        <v>PARSEC</v>
      </c>
    </row>
    <row r="105" spans="1:6" x14ac:dyDescent="0.25">
      <c r="A105" s="7" t="s">
        <v>42</v>
      </c>
      <c r="B105" s="7" t="s">
        <v>7</v>
      </c>
      <c r="C105" s="7">
        <v>8.4700000000000006</v>
      </c>
      <c r="D105" s="7">
        <v>0.21</v>
      </c>
      <c r="E105" s="7">
        <v>1</v>
      </c>
      <c r="F105" t="str">
        <f>VLOOKUP(A105,metadata!$A$1:$B$111,2,FALSE)</f>
        <v>PARSEC</v>
      </c>
    </row>
    <row r="106" spans="1:6" x14ac:dyDescent="0.25">
      <c r="A106" s="7" t="s">
        <v>42</v>
      </c>
      <c r="B106" s="7" t="s">
        <v>8</v>
      </c>
      <c r="C106" s="7">
        <v>0.95</v>
      </c>
      <c r="D106" s="7">
        <v>0.01</v>
      </c>
      <c r="E106" s="7">
        <v>1</v>
      </c>
      <c r="F106" t="str">
        <f>VLOOKUP(A106,metadata!$A$1:$B$111,2,FALSE)</f>
        <v>PARSEC</v>
      </c>
    </row>
    <row r="107" spans="1:6" x14ac:dyDescent="0.25">
      <c r="A107" s="7" t="s">
        <v>43</v>
      </c>
      <c r="B107" s="7" t="s">
        <v>6</v>
      </c>
      <c r="C107" s="7">
        <v>70.47</v>
      </c>
      <c r="D107" s="7">
        <v>91.61</v>
      </c>
      <c r="E107" s="7">
        <v>1</v>
      </c>
      <c r="F107" t="str">
        <f>VLOOKUP(A107,metadata!$A$1:$B$111,2,FALSE)</f>
        <v>PARSEC</v>
      </c>
    </row>
    <row r="108" spans="1:6" x14ac:dyDescent="0.25">
      <c r="A108" s="7" t="s">
        <v>43</v>
      </c>
      <c r="B108" s="7" t="s">
        <v>7</v>
      </c>
      <c r="C108" s="7">
        <v>24.46</v>
      </c>
      <c r="D108" s="7">
        <v>0.67</v>
      </c>
      <c r="E108" s="7">
        <v>1</v>
      </c>
      <c r="F108" t="str">
        <f>VLOOKUP(A108,metadata!$A$1:$B$111,2,FALSE)</f>
        <v>PARSEC</v>
      </c>
    </row>
    <row r="109" spans="1:6" x14ac:dyDescent="0.25">
      <c r="A109" s="7" t="s">
        <v>43</v>
      </c>
      <c r="B109" s="7" t="s">
        <v>8</v>
      </c>
      <c r="C109" s="7">
        <v>0.57999999999999996</v>
      </c>
      <c r="D109" s="7">
        <v>0.01</v>
      </c>
      <c r="E109" s="7">
        <v>1</v>
      </c>
      <c r="F109" t="str">
        <f>VLOOKUP(A109,metadata!$A$1:$B$111,2,FALSE)</f>
        <v>PARSEC</v>
      </c>
    </row>
    <row r="110" spans="1:6" x14ac:dyDescent="0.25">
      <c r="A110" s="7" t="s">
        <v>44</v>
      </c>
      <c r="B110" s="7" t="s">
        <v>6</v>
      </c>
      <c r="C110" s="7">
        <v>72.599999999999994</v>
      </c>
      <c r="D110" s="7">
        <v>93.02</v>
      </c>
      <c r="E110" s="7">
        <v>1</v>
      </c>
      <c r="F110" t="str">
        <f>VLOOKUP(A110,metadata!$A$1:$B$111,2,FALSE)</f>
        <v>PARSEC</v>
      </c>
    </row>
    <row r="111" spans="1:6" x14ac:dyDescent="0.25">
      <c r="A111" s="7" t="s">
        <v>44</v>
      </c>
      <c r="B111" s="7" t="s">
        <v>7</v>
      </c>
      <c r="C111" s="7">
        <v>30.22</v>
      </c>
      <c r="D111" s="7">
        <v>1.1200000000000001</v>
      </c>
      <c r="E111" s="7">
        <v>1</v>
      </c>
      <c r="F111" t="str">
        <f>VLOOKUP(A111,metadata!$A$1:$B$111,2,FALSE)</f>
        <v>PARSEC</v>
      </c>
    </row>
    <row r="112" spans="1:6" x14ac:dyDescent="0.25">
      <c r="A112" s="7" t="s">
        <v>44</v>
      </c>
      <c r="B112" s="7" t="s">
        <v>8</v>
      </c>
      <c r="C112" s="7">
        <v>1.1200000000000001</v>
      </c>
      <c r="D112" s="7">
        <v>0.01</v>
      </c>
      <c r="E112" s="7">
        <v>1</v>
      </c>
      <c r="F112" t="str">
        <f>VLOOKUP(A112,metadata!$A$1:$B$111,2,FALSE)</f>
        <v>PARSEC</v>
      </c>
    </row>
    <row r="113" spans="1:6" x14ac:dyDescent="0.25">
      <c r="A113" s="7" t="s">
        <v>45</v>
      </c>
      <c r="B113" s="7" t="s">
        <v>6</v>
      </c>
      <c r="C113" s="7">
        <v>69.47</v>
      </c>
      <c r="D113" s="7">
        <v>91</v>
      </c>
      <c r="E113" s="7">
        <v>1</v>
      </c>
      <c r="F113" t="str">
        <f>VLOOKUP(A113,metadata!$A$1:$B$111,2,FALSE)</f>
        <v>PARSEC</v>
      </c>
    </row>
    <row r="114" spans="1:6" x14ac:dyDescent="0.25">
      <c r="A114" s="7" t="s">
        <v>45</v>
      </c>
      <c r="B114" s="7" t="s">
        <v>7</v>
      </c>
      <c r="C114" s="7">
        <v>20.88</v>
      </c>
      <c r="D114" s="7">
        <v>0.83</v>
      </c>
      <c r="E114" s="7">
        <v>1</v>
      </c>
      <c r="F114" t="str">
        <f>VLOOKUP(A114,metadata!$A$1:$B$111,2,FALSE)</f>
        <v>PARSEC</v>
      </c>
    </row>
    <row r="115" spans="1:6" x14ac:dyDescent="0.25">
      <c r="A115" s="7" t="s">
        <v>45</v>
      </c>
      <c r="B115" s="7" t="s">
        <v>8</v>
      </c>
      <c r="C115" s="7">
        <v>0.77</v>
      </c>
      <c r="D115" s="7">
        <v>0.01</v>
      </c>
      <c r="E115" s="7">
        <v>1</v>
      </c>
      <c r="F115" t="str">
        <f>VLOOKUP(A115,metadata!$A$1:$B$111,2,FALSE)</f>
        <v>PARSEC</v>
      </c>
    </row>
    <row r="116" spans="1:6" x14ac:dyDescent="0.25">
      <c r="A116" s="7" t="s">
        <v>46</v>
      </c>
      <c r="B116" s="7" t="s">
        <v>6</v>
      </c>
      <c r="C116" s="7">
        <v>69.42</v>
      </c>
      <c r="D116" s="7">
        <v>80.62</v>
      </c>
      <c r="E116" s="7">
        <v>1</v>
      </c>
      <c r="F116" t="str">
        <f>VLOOKUP(A116,metadata!$A$1:$B$111,2,FALSE)</f>
        <v>Ligra</v>
      </c>
    </row>
    <row r="117" spans="1:6" x14ac:dyDescent="0.25">
      <c r="A117" s="7" t="s">
        <v>46</v>
      </c>
      <c r="B117" s="7" t="s">
        <v>7</v>
      </c>
      <c r="C117" s="7">
        <v>50.2</v>
      </c>
      <c r="D117" s="7">
        <v>15.32</v>
      </c>
      <c r="E117" s="7">
        <v>1</v>
      </c>
      <c r="F117" t="str">
        <f>VLOOKUP(A117,metadata!$A$1:$B$111,2,FALSE)</f>
        <v>Ligra</v>
      </c>
    </row>
    <row r="118" spans="1:6" x14ac:dyDescent="0.25">
      <c r="A118" s="7" t="s">
        <v>46</v>
      </c>
      <c r="B118" s="7" t="s">
        <v>8</v>
      </c>
      <c r="C118" s="7">
        <v>23.97</v>
      </c>
      <c r="D118" s="7">
        <v>28.28</v>
      </c>
      <c r="E118" s="7">
        <v>1</v>
      </c>
      <c r="F118" t="str">
        <f>VLOOKUP(A118,metadata!$A$1:$B$111,2,FALSE)</f>
        <v>Ligra</v>
      </c>
    </row>
    <row r="119" spans="1:6" x14ac:dyDescent="0.25">
      <c r="A119" s="7" t="s">
        <v>47</v>
      </c>
      <c r="B119" s="7" t="s">
        <v>6</v>
      </c>
      <c r="C119" s="7">
        <v>72.72</v>
      </c>
      <c r="D119" s="7">
        <v>89.74</v>
      </c>
      <c r="E119" s="7">
        <v>1</v>
      </c>
      <c r="F119" t="str">
        <f>VLOOKUP(A119,metadata!$A$1:$B$111,2,FALSE)</f>
        <v>Ligra</v>
      </c>
    </row>
    <row r="120" spans="1:6" x14ac:dyDescent="0.25">
      <c r="A120" s="7" t="s">
        <v>47</v>
      </c>
      <c r="B120" s="7" t="s">
        <v>7</v>
      </c>
      <c r="C120" s="7">
        <v>48.64</v>
      </c>
      <c r="D120" s="7">
        <v>18.45</v>
      </c>
      <c r="E120" s="7">
        <v>1</v>
      </c>
      <c r="F120" t="str">
        <f>VLOOKUP(A120,metadata!$A$1:$B$111,2,FALSE)</f>
        <v>Ligra</v>
      </c>
    </row>
    <row r="121" spans="1:6" x14ac:dyDescent="0.25">
      <c r="A121" s="7" t="s">
        <v>47</v>
      </c>
      <c r="B121" s="7" t="s">
        <v>8</v>
      </c>
      <c r="C121" s="7">
        <v>13.34</v>
      </c>
      <c r="D121" s="7">
        <v>24.83</v>
      </c>
      <c r="E121" s="7">
        <v>1</v>
      </c>
      <c r="F121" t="str">
        <f>VLOOKUP(A121,metadata!$A$1:$B$111,2,FALSE)</f>
        <v>Ligra</v>
      </c>
    </row>
    <row r="122" spans="1:6" x14ac:dyDescent="0.25">
      <c r="A122" s="7" t="s">
        <v>48</v>
      </c>
      <c r="B122" s="7" t="s">
        <v>6</v>
      </c>
      <c r="C122" s="7">
        <v>69.959999999999994</v>
      </c>
      <c r="D122" s="7">
        <v>74.58</v>
      </c>
      <c r="E122" s="7">
        <v>1</v>
      </c>
      <c r="F122" t="str">
        <f>VLOOKUP(A122,metadata!$A$1:$B$111,2,FALSE)</f>
        <v>Ligra</v>
      </c>
    </row>
    <row r="123" spans="1:6" x14ac:dyDescent="0.25">
      <c r="A123" s="7" t="s">
        <v>48</v>
      </c>
      <c r="B123" s="7" t="s">
        <v>7</v>
      </c>
      <c r="C123" s="7">
        <v>35.46</v>
      </c>
      <c r="D123" s="7">
        <v>4.53</v>
      </c>
      <c r="E123" s="7">
        <v>1</v>
      </c>
      <c r="F123" t="str">
        <f>VLOOKUP(A123,metadata!$A$1:$B$111,2,FALSE)</f>
        <v>Ligra</v>
      </c>
    </row>
    <row r="124" spans="1:6" x14ac:dyDescent="0.25">
      <c r="A124" s="7" t="s">
        <v>48</v>
      </c>
      <c r="B124" s="7" t="s">
        <v>8</v>
      </c>
      <c r="C124" s="7">
        <v>31.35</v>
      </c>
      <c r="D124" s="7">
        <v>38.909999999999997</v>
      </c>
      <c r="E124" s="7">
        <v>1</v>
      </c>
      <c r="F124" t="str">
        <f>VLOOKUP(A124,metadata!$A$1:$B$111,2,FALSE)</f>
        <v>Ligra</v>
      </c>
    </row>
    <row r="125" spans="1:6" x14ac:dyDescent="0.25">
      <c r="A125" s="7" t="s">
        <v>49</v>
      </c>
      <c r="B125" s="7" t="s">
        <v>6</v>
      </c>
      <c r="C125" s="7">
        <v>67.47</v>
      </c>
      <c r="D125" s="7">
        <v>72.650000000000006</v>
      </c>
      <c r="E125" s="7">
        <v>1</v>
      </c>
      <c r="F125" t="str">
        <f>VLOOKUP(A125,metadata!$A$1:$B$111,2,FALSE)</f>
        <v>Ligra</v>
      </c>
    </row>
    <row r="126" spans="1:6" x14ac:dyDescent="0.25">
      <c r="A126" s="7" t="s">
        <v>49</v>
      </c>
      <c r="B126" s="7" t="s">
        <v>7</v>
      </c>
      <c r="C126" s="7">
        <v>31.09</v>
      </c>
      <c r="D126" s="7">
        <v>3.95</v>
      </c>
      <c r="E126" s="7">
        <v>1</v>
      </c>
      <c r="F126" t="str">
        <f>VLOOKUP(A126,metadata!$A$1:$B$111,2,FALSE)</f>
        <v>Ligra</v>
      </c>
    </row>
    <row r="127" spans="1:6" x14ac:dyDescent="0.25">
      <c r="A127" s="7" t="s">
        <v>49</v>
      </c>
      <c r="B127" s="7" t="s">
        <v>8</v>
      </c>
      <c r="C127" s="7">
        <v>29.55</v>
      </c>
      <c r="D127" s="7">
        <v>37.43</v>
      </c>
      <c r="E127" s="7">
        <v>1</v>
      </c>
      <c r="F127" t="str">
        <f>VLOOKUP(A127,metadata!$A$1:$B$111,2,FALSE)</f>
        <v>Ligra</v>
      </c>
    </row>
    <row r="128" spans="1:6" x14ac:dyDescent="0.25">
      <c r="A128" s="7" t="s">
        <v>50</v>
      </c>
      <c r="B128" s="7" t="s">
        <v>6</v>
      </c>
      <c r="C128" s="7">
        <v>86.41</v>
      </c>
      <c r="D128" s="7">
        <v>28.35</v>
      </c>
      <c r="E128" s="7">
        <v>1</v>
      </c>
      <c r="F128" t="str">
        <f>VLOOKUP(A128,metadata!$A$1:$B$111,2,FALSE)</f>
        <v>Ligra</v>
      </c>
    </row>
    <row r="129" spans="1:6" x14ac:dyDescent="0.25">
      <c r="A129" s="7" t="s">
        <v>50</v>
      </c>
      <c r="B129" s="7" t="s">
        <v>7</v>
      </c>
      <c r="C129" s="7">
        <v>42.26</v>
      </c>
      <c r="D129" s="7">
        <v>3.65</v>
      </c>
      <c r="E129" s="7">
        <v>1</v>
      </c>
      <c r="F129" t="str">
        <f>VLOOKUP(A129,metadata!$A$1:$B$111,2,FALSE)</f>
        <v>Ligra</v>
      </c>
    </row>
    <row r="130" spans="1:6" x14ac:dyDescent="0.25">
      <c r="A130" s="7" t="s">
        <v>50</v>
      </c>
      <c r="B130" s="7" t="s">
        <v>8</v>
      </c>
      <c r="C130" s="7">
        <v>8.26</v>
      </c>
      <c r="D130" s="7">
        <v>10.5</v>
      </c>
      <c r="E130" s="7">
        <v>1</v>
      </c>
      <c r="F130" t="str">
        <f>VLOOKUP(A130,metadata!$A$1:$B$111,2,FALSE)</f>
        <v>Ligra</v>
      </c>
    </row>
    <row r="131" spans="1:6" x14ac:dyDescent="0.25">
      <c r="A131" s="7" t="s">
        <v>51</v>
      </c>
      <c r="B131" s="7" t="s">
        <v>6</v>
      </c>
      <c r="C131" s="7">
        <v>74.56</v>
      </c>
      <c r="D131" s="7">
        <v>98.5</v>
      </c>
      <c r="E131" s="7">
        <v>1</v>
      </c>
      <c r="F131" t="str">
        <f>VLOOKUP(A131,metadata!$A$1:$B$111,2,FALSE)</f>
        <v>Ligra</v>
      </c>
    </row>
    <row r="132" spans="1:6" x14ac:dyDescent="0.25">
      <c r="A132" s="7" t="s">
        <v>51</v>
      </c>
      <c r="B132" s="7" t="s">
        <v>7</v>
      </c>
      <c r="C132" s="7">
        <v>63.05</v>
      </c>
      <c r="D132" s="7">
        <v>29.85</v>
      </c>
      <c r="E132" s="7">
        <v>1</v>
      </c>
      <c r="F132" t="str">
        <f>VLOOKUP(A132,metadata!$A$1:$B$111,2,FALSE)</f>
        <v>Ligra</v>
      </c>
    </row>
    <row r="133" spans="1:6" x14ac:dyDescent="0.25">
      <c r="A133" s="7" t="s">
        <v>51</v>
      </c>
      <c r="B133" s="7" t="s">
        <v>8</v>
      </c>
      <c r="C133" s="7">
        <v>22.81</v>
      </c>
      <c r="D133" s="7">
        <v>24.89</v>
      </c>
      <c r="E133" s="7">
        <v>1</v>
      </c>
      <c r="F133" t="str">
        <f>VLOOKUP(A133,metadata!$A$1:$B$111,2,FALSE)</f>
        <v>Ligra</v>
      </c>
    </row>
    <row r="134" spans="1:6" x14ac:dyDescent="0.25">
      <c r="A134" s="7" t="s">
        <v>52</v>
      </c>
      <c r="B134" s="7" t="s">
        <v>6</v>
      </c>
      <c r="C134" s="7">
        <v>71.150000000000006</v>
      </c>
      <c r="D134" s="7">
        <v>71.040000000000006</v>
      </c>
      <c r="E134" s="7">
        <v>1</v>
      </c>
      <c r="F134" t="str">
        <f>VLOOKUP(A134,metadata!$A$1:$B$111,2,FALSE)</f>
        <v>Ligra</v>
      </c>
    </row>
    <row r="135" spans="1:6" x14ac:dyDescent="0.25">
      <c r="A135" s="7" t="s">
        <v>52</v>
      </c>
      <c r="B135" s="7" t="s">
        <v>7</v>
      </c>
      <c r="C135" s="7">
        <v>53.91</v>
      </c>
      <c r="D135" s="7">
        <v>24.03</v>
      </c>
      <c r="E135" s="7">
        <v>1</v>
      </c>
      <c r="F135" t="str">
        <f>VLOOKUP(A135,metadata!$A$1:$B$111,2,FALSE)</f>
        <v>Ligra</v>
      </c>
    </row>
    <row r="136" spans="1:6" x14ac:dyDescent="0.25">
      <c r="A136" s="7" t="s">
        <v>52</v>
      </c>
      <c r="B136" s="7" t="s">
        <v>8</v>
      </c>
      <c r="C136" s="7">
        <v>22.52</v>
      </c>
      <c r="D136" s="7">
        <v>28.66</v>
      </c>
      <c r="E136" s="7">
        <v>1</v>
      </c>
      <c r="F136" t="str">
        <f>VLOOKUP(A136,metadata!$A$1:$B$111,2,FALSE)</f>
        <v>Ligra</v>
      </c>
    </row>
    <row r="137" spans="1:6" x14ac:dyDescent="0.25">
      <c r="A137" s="7" t="s">
        <v>53</v>
      </c>
      <c r="B137" s="7" t="s">
        <v>6</v>
      </c>
      <c r="C137" s="7">
        <v>65.27</v>
      </c>
      <c r="D137" s="7">
        <v>77.989999999999995</v>
      </c>
      <c r="E137" s="7">
        <v>1</v>
      </c>
      <c r="F137" t="str">
        <f>VLOOKUP(A137,metadata!$A$1:$B$111,2,FALSE)</f>
        <v>Ligra</v>
      </c>
    </row>
    <row r="138" spans="1:6" x14ac:dyDescent="0.25">
      <c r="A138" s="7" t="s">
        <v>53</v>
      </c>
      <c r="B138" s="7" t="s">
        <v>7</v>
      </c>
      <c r="C138" s="7">
        <v>42.47</v>
      </c>
      <c r="D138" s="7">
        <v>13.07</v>
      </c>
      <c r="E138" s="7">
        <v>1</v>
      </c>
      <c r="F138" t="str">
        <f>VLOOKUP(A138,metadata!$A$1:$B$111,2,FALSE)</f>
        <v>Ligra</v>
      </c>
    </row>
    <row r="139" spans="1:6" x14ac:dyDescent="0.25">
      <c r="A139" s="7" t="s">
        <v>53</v>
      </c>
      <c r="B139" s="7" t="s">
        <v>8</v>
      </c>
      <c r="C139" s="7">
        <v>16.100000000000001</v>
      </c>
      <c r="D139" s="7">
        <v>20.399999999999999</v>
      </c>
      <c r="E139" s="7">
        <v>1</v>
      </c>
      <c r="F139" t="str">
        <f>VLOOKUP(A139,metadata!$A$1:$B$111,2,FALSE)</f>
        <v>Ligra</v>
      </c>
    </row>
    <row r="140" spans="1:6" x14ac:dyDescent="0.25">
      <c r="A140" s="7" t="s">
        <v>54</v>
      </c>
      <c r="B140" s="7" t="s">
        <v>6</v>
      </c>
      <c r="C140" s="7">
        <v>67.069999999999993</v>
      </c>
      <c r="D140" s="7">
        <v>69.73</v>
      </c>
      <c r="E140" s="7">
        <v>1</v>
      </c>
      <c r="F140" t="str">
        <f>VLOOKUP(A140,metadata!$A$1:$B$111,2,FALSE)</f>
        <v>CVP</v>
      </c>
    </row>
    <row r="141" spans="1:6" x14ac:dyDescent="0.25">
      <c r="A141" s="7" t="s">
        <v>54</v>
      </c>
      <c r="B141" s="7" t="s">
        <v>7</v>
      </c>
      <c r="C141" s="7">
        <v>70.66</v>
      </c>
      <c r="D141" s="7">
        <v>44.16</v>
      </c>
      <c r="E141" s="7">
        <v>1</v>
      </c>
      <c r="F141" t="str">
        <f>VLOOKUP(A141,metadata!$A$1:$B$111,2,FALSE)</f>
        <v>CVP</v>
      </c>
    </row>
    <row r="142" spans="1:6" x14ac:dyDescent="0.25">
      <c r="A142" s="7" t="s">
        <v>54</v>
      </c>
      <c r="B142" s="7" t="s">
        <v>8</v>
      </c>
      <c r="C142" s="7">
        <v>1.58</v>
      </c>
      <c r="D142" s="7">
        <v>0.56999999999999995</v>
      </c>
      <c r="E142" s="7">
        <v>1</v>
      </c>
      <c r="F142" t="str">
        <f>VLOOKUP(A142,metadata!$A$1:$B$111,2,FALSE)</f>
        <v>CVP</v>
      </c>
    </row>
    <row r="143" spans="1:6" x14ac:dyDescent="0.25">
      <c r="A143" s="7" t="s">
        <v>55</v>
      </c>
      <c r="B143" s="7" t="s">
        <v>6</v>
      </c>
      <c r="C143" s="7">
        <v>72.680000000000007</v>
      </c>
      <c r="D143" s="7">
        <v>55.22</v>
      </c>
      <c r="E143" s="7">
        <v>1</v>
      </c>
      <c r="F143" t="str">
        <f>VLOOKUP(A143,metadata!$A$1:$B$111,2,FALSE)</f>
        <v>CVP</v>
      </c>
    </row>
    <row r="144" spans="1:6" x14ac:dyDescent="0.25">
      <c r="A144" s="7" t="s">
        <v>55</v>
      </c>
      <c r="B144" s="7" t="s">
        <v>7</v>
      </c>
      <c r="C144" s="7">
        <v>45.99</v>
      </c>
      <c r="D144" s="7">
        <v>31.36</v>
      </c>
      <c r="E144" s="7">
        <v>1</v>
      </c>
      <c r="F144" t="str">
        <f>VLOOKUP(A144,metadata!$A$1:$B$111,2,FALSE)</f>
        <v>CVP</v>
      </c>
    </row>
    <row r="145" spans="1:6" x14ac:dyDescent="0.25">
      <c r="A145" s="7" t="s">
        <v>55</v>
      </c>
      <c r="B145" s="7" t="s">
        <v>8</v>
      </c>
      <c r="C145" s="7">
        <v>4.91</v>
      </c>
      <c r="D145" s="7">
        <v>2.4700000000000002</v>
      </c>
      <c r="E145" s="7">
        <v>1</v>
      </c>
      <c r="F145" t="str">
        <f>VLOOKUP(A145,metadata!$A$1:$B$111,2,FALSE)</f>
        <v>CVP</v>
      </c>
    </row>
    <row r="146" spans="1:6" x14ac:dyDescent="0.25">
      <c r="A146" s="7" t="s">
        <v>56</v>
      </c>
      <c r="B146" s="7" t="s">
        <v>6</v>
      </c>
      <c r="C146" s="7">
        <v>96.53</v>
      </c>
      <c r="D146" s="7">
        <v>96.81</v>
      </c>
      <c r="E146" s="7">
        <v>1</v>
      </c>
      <c r="F146" t="str">
        <f>VLOOKUP(A146,metadata!$A$1:$B$111,2,FALSE)</f>
        <v>CVP</v>
      </c>
    </row>
    <row r="147" spans="1:6" x14ac:dyDescent="0.25">
      <c r="A147" s="7" t="s">
        <v>56</v>
      </c>
      <c r="B147" s="7" t="s">
        <v>7</v>
      </c>
      <c r="C147" s="7">
        <v>81.099999999999994</v>
      </c>
      <c r="D147" s="7">
        <v>54.6</v>
      </c>
      <c r="E147" s="7">
        <v>1</v>
      </c>
      <c r="F147" t="str">
        <f>VLOOKUP(A147,metadata!$A$1:$B$111,2,FALSE)</f>
        <v>CVP</v>
      </c>
    </row>
    <row r="148" spans="1:6" x14ac:dyDescent="0.25">
      <c r="A148" s="7" t="s">
        <v>56</v>
      </c>
      <c r="B148" s="7" t="s">
        <v>8</v>
      </c>
      <c r="C148" s="7">
        <v>4.0599999999999996</v>
      </c>
      <c r="D148" s="7">
        <v>1</v>
      </c>
      <c r="E148" s="7">
        <v>1</v>
      </c>
      <c r="F148" t="str">
        <f>VLOOKUP(A148,metadata!$A$1:$B$111,2,FALSE)</f>
        <v>CVP</v>
      </c>
    </row>
    <row r="149" spans="1:6" x14ac:dyDescent="0.25">
      <c r="A149" s="7" t="s">
        <v>57</v>
      </c>
      <c r="B149" s="7" t="s">
        <v>6</v>
      </c>
      <c r="C149" s="7">
        <v>87.15</v>
      </c>
      <c r="D149" s="7">
        <v>92.09</v>
      </c>
      <c r="E149" s="7">
        <v>1</v>
      </c>
      <c r="F149" t="str">
        <f>VLOOKUP(A149,metadata!$A$1:$B$111,2,FALSE)</f>
        <v>CVP</v>
      </c>
    </row>
    <row r="150" spans="1:6" x14ac:dyDescent="0.25">
      <c r="A150" s="7" t="s">
        <v>57</v>
      </c>
      <c r="B150" s="7" t="s">
        <v>7</v>
      </c>
      <c r="C150" s="7">
        <v>79.150000000000006</v>
      </c>
      <c r="D150" s="7">
        <v>36.799999999999997</v>
      </c>
      <c r="E150" s="7">
        <v>1</v>
      </c>
      <c r="F150" t="str">
        <f>VLOOKUP(A150,metadata!$A$1:$B$111,2,FALSE)</f>
        <v>CVP</v>
      </c>
    </row>
    <row r="151" spans="1:6" x14ac:dyDescent="0.25">
      <c r="A151" s="7" t="s">
        <v>57</v>
      </c>
      <c r="B151" s="7" t="s">
        <v>8</v>
      </c>
      <c r="C151" s="7">
        <v>17.329999999999998</v>
      </c>
      <c r="D151" s="7">
        <v>15.77</v>
      </c>
      <c r="E151" s="7">
        <v>1</v>
      </c>
      <c r="F151" t="str">
        <f>VLOOKUP(A151,metadata!$A$1:$B$111,2,FALSE)</f>
        <v>CVP</v>
      </c>
    </row>
    <row r="152" spans="1:6" x14ac:dyDescent="0.25">
      <c r="A152" s="7" t="s">
        <v>58</v>
      </c>
      <c r="B152" s="7" t="s">
        <v>6</v>
      </c>
      <c r="C152" s="7">
        <v>66.88</v>
      </c>
      <c r="D152" s="7">
        <v>62.1</v>
      </c>
      <c r="E152" s="7">
        <v>1</v>
      </c>
      <c r="F152" t="str">
        <f>VLOOKUP(A152,metadata!$A$1:$B$111,2,FALSE)</f>
        <v>CVP</v>
      </c>
    </row>
    <row r="153" spans="1:6" x14ac:dyDescent="0.25">
      <c r="A153" s="7" t="s">
        <v>58</v>
      </c>
      <c r="B153" s="7" t="s">
        <v>7</v>
      </c>
      <c r="C153" s="7">
        <v>30.73</v>
      </c>
      <c r="D153" s="7">
        <v>8.1300000000000008</v>
      </c>
      <c r="E153" s="7">
        <v>1</v>
      </c>
      <c r="F153" t="str">
        <f>VLOOKUP(A153,metadata!$A$1:$B$111,2,FALSE)</f>
        <v>CVP</v>
      </c>
    </row>
    <row r="154" spans="1:6" x14ac:dyDescent="0.25">
      <c r="A154" s="7" t="s">
        <v>58</v>
      </c>
      <c r="B154" s="7" t="s">
        <v>8</v>
      </c>
      <c r="C154" s="7">
        <v>6.8</v>
      </c>
      <c r="D154" s="7">
        <v>2.92</v>
      </c>
      <c r="E154" s="7">
        <v>1</v>
      </c>
      <c r="F154" t="str">
        <f>VLOOKUP(A154,metadata!$A$1:$B$111,2,FALSE)</f>
        <v>CVP</v>
      </c>
    </row>
    <row r="155" spans="1:6" x14ac:dyDescent="0.25">
      <c r="A155" s="7" t="s">
        <v>59</v>
      </c>
      <c r="B155" s="7" t="s">
        <v>6</v>
      </c>
      <c r="C155" s="7">
        <v>90.15</v>
      </c>
      <c r="D155" s="7">
        <v>83.31</v>
      </c>
      <c r="E155" s="7">
        <v>1</v>
      </c>
      <c r="F155" t="str">
        <f>VLOOKUP(A155,metadata!$A$1:$B$111,2,FALSE)</f>
        <v>CVP</v>
      </c>
    </row>
    <row r="156" spans="1:6" x14ac:dyDescent="0.25">
      <c r="A156" s="7" t="s">
        <v>59</v>
      </c>
      <c r="B156" s="7" t="s">
        <v>7</v>
      </c>
      <c r="C156" s="7">
        <v>67.680000000000007</v>
      </c>
      <c r="D156" s="7">
        <v>50.32</v>
      </c>
      <c r="E156" s="7">
        <v>1</v>
      </c>
      <c r="F156" t="str">
        <f>VLOOKUP(A156,metadata!$A$1:$B$111,2,FALSE)</f>
        <v>CVP</v>
      </c>
    </row>
    <row r="157" spans="1:6" x14ac:dyDescent="0.25">
      <c r="A157" s="7" t="s">
        <v>59</v>
      </c>
      <c r="B157" s="7" t="s">
        <v>8</v>
      </c>
      <c r="C157" s="7">
        <v>52.59</v>
      </c>
      <c r="D157" s="7">
        <v>42.89</v>
      </c>
      <c r="E157" s="7">
        <v>1</v>
      </c>
      <c r="F157" t="str">
        <f>VLOOKUP(A157,metadata!$A$1:$B$111,2,FALSE)</f>
        <v>CVP</v>
      </c>
    </row>
    <row r="158" spans="1:6" x14ac:dyDescent="0.25">
      <c r="A158" s="7" t="s">
        <v>60</v>
      </c>
      <c r="B158" s="7" t="s">
        <v>6</v>
      </c>
      <c r="C158" s="7">
        <v>69.2</v>
      </c>
      <c r="D158" s="7">
        <v>63.12</v>
      </c>
      <c r="E158" s="7">
        <v>1</v>
      </c>
      <c r="F158" t="str">
        <f>VLOOKUP(A158,metadata!$A$1:$B$111,2,FALSE)</f>
        <v>CVP</v>
      </c>
    </row>
    <row r="159" spans="1:6" x14ac:dyDescent="0.25">
      <c r="A159" s="7" t="s">
        <v>60</v>
      </c>
      <c r="B159" s="7" t="s">
        <v>7</v>
      </c>
      <c r="C159" s="7">
        <v>50.64</v>
      </c>
      <c r="D159" s="7">
        <v>20.62</v>
      </c>
      <c r="E159" s="7">
        <v>1</v>
      </c>
      <c r="F159" t="str">
        <f>VLOOKUP(A159,metadata!$A$1:$B$111,2,FALSE)</f>
        <v>CVP</v>
      </c>
    </row>
    <row r="160" spans="1:6" x14ac:dyDescent="0.25">
      <c r="A160" s="7" t="s">
        <v>60</v>
      </c>
      <c r="B160" s="7" t="s">
        <v>8</v>
      </c>
      <c r="C160" s="7">
        <v>4.5</v>
      </c>
      <c r="D160" s="7">
        <v>2.36</v>
      </c>
      <c r="E160" s="7">
        <v>1</v>
      </c>
      <c r="F160" t="str">
        <f>VLOOKUP(A160,metadata!$A$1:$B$111,2,FALSE)</f>
        <v>CVP</v>
      </c>
    </row>
    <row r="161" spans="1:6" x14ac:dyDescent="0.25">
      <c r="A161" s="7" t="s">
        <v>61</v>
      </c>
      <c r="B161" s="7" t="s">
        <v>6</v>
      </c>
      <c r="C161" s="7">
        <v>76.180000000000007</v>
      </c>
      <c r="D161" s="7">
        <v>73.38</v>
      </c>
      <c r="E161" s="7">
        <v>1</v>
      </c>
      <c r="F161" t="str">
        <f>VLOOKUP(A161,metadata!$A$1:$B$111,2,FALSE)</f>
        <v>CVP</v>
      </c>
    </row>
    <row r="162" spans="1:6" x14ac:dyDescent="0.25">
      <c r="A162" s="7" t="s">
        <v>61</v>
      </c>
      <c r="B162" s="7" t="s">
        <v>7</v>
      </c>
      <c r="C162" s="7">
        <v>30.54</v>
      </c>
      <c r="D162" s="7">
        <v>15.36</v>
      </c>
      <c r="E162" s="7">
        <v>1</v>
      </c>
      <c r="F162" t="str">
        <f>VLOOKUP(A162,metadata!$A$1:$B$111,2,FALSE)</f>
        <v>CVP</v>
      </c>
    </row>
    <row r="163" spans="1:6" x14ac:dyDescent="0.25">
      <c r="A163" s="7" t="s">
        <v>61</v>
      </c>
      <c r="B163" s="7" t="s">
        <v>8</v>
      </c>
      <c r="C163" s="7">
        <v>17.05</v>
      </c>
      <c r="D163" s="7">
        <v>7.18</v>
      </c>
      <c r="E163" s="7">
        <v>1</v>
      </c>
      <c r="F163" t="str">
        <f>VLOOKUP(A163,metadata!$A$1:$B$111,2,FALSE)</f>
        <v>CVP</v>
      </c>
    </row>
    <row r="164" spans="1:6" x14ac:dyDescent="0.25">
      <c r="A164" s="7" t="s">
        <v>62</v>
      </c>
      <c r="B164" s="7" t="s">
        <v>6</v>
      </c>
      <c r="C164" s="7">
        <v>79.930000000000007</v>
      </c>
      <c r="D164" s="7">
        <v>58.93</v>
      </c>
      <c r="E164" s="7">
        <v>1</v>
      </c>
      <c r="F164" t="str">
        <f>VLOOKUP(A164,metadata!$A$1:$B$111,2,FALSE)</f>
        <v>CVP</v>
      </c>
    </row>
    <row r="165" spans="1:6" x14ac:dyDescent="0.25">
      <c r="A165" s="7" t="s">
        <v>62</v>
      </c>
      <c r="B165" s="7" t="s">
        <v>7</v>
      </c>
      <c r="C165" s="7">
        <v>34.17</v>
      </c>
      <c r="D165" s="7">
        <v>14.93</v>
      </c>
      <c r="E165" s="7">
        <v>1</v>
      </c>
      <c r="F165" t="str">
        <f>VLOOKUP(A165,metadata!$A$1:$B$111,2,FALSE)</f>
        <v>CVP</v>
      </c>
    </row>
    <row r="166" spans="1:6" x14ac:dyDescent="0.25">
      <c r="A166" s="7" t="s">
        <v>62</v>
      </c>
      <c r="B166" s="7" t="s">
        <v>8</v>
      </c>
      <c r="C166" s="7">
        <v>5.48</v>
      </c>
      <c r="D166" s="7">
        <v>3.66</v>
      </c>
      <c r="E166" s="7">
        <v>1</v>
      </c>
      <c r="F166" t="str">
        <f>VLOOKUP(A166,metadata!$A$1:$B$111,2,FALSE)</f>
        <v>CVP</v>
      </c>
    </row>
    <row r="167" spans="1:6" x14ac:dyDescent="0.25">
      <c r="A167" s="7" t="s">
        <v>63</v>
      </c>
      <c r="B167" s="7" t="s">
        <v>6</v>
      </c>
      <c r="C167" s="7">
        <v>80.040000000000006</v>
      </c>
      <c r="D167" s="7">
        <v>83.43</v>
      </c>
      <c r="E167" s="7">
        <v>1</v>
      </c>
      <c r="F167" t="str">
        <f>VLOOKUP(A167,metadata!$A$1:$B$111,2,FALSE)</f>
        <v>CVP</v>
      </c>
    </row>
    <row r="168" spans="1:6" x14ac:dyDescent="0.25">
      <c r="A168" s="7" t="s">
        <v>63</v>
      </c>
      <c r="B168" s="7" t="s">
        <v>7</v>
      </c>
      <c r="C168" s="7">
        <v>80.39</v>
      </c>
      <c r="D168" s="7">
        <v>32.69</v>
      </c>
      <c r="E168" s="7">
        <v>1</v>
      </c>
      <c r="F168" t="str">
        <f>VLOOKUP(A168,metadata!$A$1:$B$111,2,FALSE)</f>
        <v>CVP</v>
      </c>
    </row>
    <row r="169" spans="1:6" x14ac:dyDescent="0.25">
      <c r="A169" s="7" t="s">
        <v>63</v>
      </c>
      <c r="B169" s="7" t="s">
        <v>8</v>
      </c>
      <c r="C169" s="7">
        <v>18.03</v>
      </c>
      <c r="D169" s="7">
        <v>14.93</v>
      </c>
      <c r="E169" s="7">
        <v>1</v>
      </c>
      <c r="F169" t="str">
        <f>VLOOKUP(A169,metadata!$A$1:$B$111,2,FALSE)</f>
        <v>CVP</v>
      </c>
    </row>
    <row r="170" spans="1:6" x14ac:dyDescent="0.25">
      <c r="A170" s="7" t="s">
        <v>64</v>
      </c>
      <c r="B170" s="7" t="s">
        <v>6</v>
      </c>
      <c r="C170" s="7">
        <v>57.36</v>
      </c>
      <c r="D170" s="7">
        <v>62.65</v>
      </c>
      <c r="E170" s="7">
        <v>1</v>
      </c>
      <c r="F170" t="str">
        <f>VLOOKUP(A170,metadata!$A$1:$B$111,2,FALSE)</f>
        <v>CVP</v>
      </c>
    </row>
    <row r="171" spans="1:6" x14ac:dyDescent="0.25">
      <c r="A171" s="7" t="s">
        <v>64</v>
      </c>
      <c r="B171" s="7" t="s">
        <v>7</v>
      </c>
      <c r="C171" s="7">
        <v>44.21</v>
      </c>
      <c r="D171" s="7">
        <v>9.1300000000000008</v>
      </c>
      <c r="E171" s="7">
        <v>1</v>
      </c>
      <c r="F171" t="str">
        <f>VLOOKUP(A171,metadata!$A$1:$B$111,2,FALSE)</f>
        <v>CVP</v>
      </c>
    </row>
    <row r="172" spans="1:6" x14ac:dyDescent="0.25">
      <c r="A172" s="7" t="s">
        <v>64</v>
      </c>
      <c r="B172" s="7" t="s">
        <v>8</v>
      </c>
      <c r="C172" s="7">
        <v>24.94</v>
      </c>
      <c r="D172" s="7">
        <v>24.98</v>
      </c>
      <c r="E172" s="7">
        <v>1</v>
      </c>
      <c r="F172" t="str">
        <f>VLOOKUP(A172,metadata!$A$1:$B$111,2,FALSE)</f>
        <v>CVP</v>
      </c>
    </row>
    <row r="173" spans="1:6" x14ac:dyDescent="0.25">
      <c r="A173" s="7" t="s">
        <v>65</v>
      </c>
      <c r="B173" s="7" t="s">
        <v>6</v>
      </c>
      <c r="C173" s="7">
        <v>79.209999999999994</v>
      </c>
      <c r="D173" s="7">
        <v>76.02</v>
      </c>
      <c r="E173" s="7">
        <v>1</v>
      </c>
      <c r="F173" t="str">
        <f>VLOOKUP(A173,metadata!$A$1:$B$111,2,FALSE)</f>
        <v>CVP</v>
      </c>
    </row>
    <row r="174" spans="1:6" x14ac:dyDescent="0.25">
      <c r="A174" s="7" t="s">
        <v>65</v>
      </c>
      <c r="B174" s="7" t="s">
        <v>7</v>
      </c>
      <c r="C174" s="7">
        <v>79.86</v>
      </c>
      <c r="D174" s="7">
        <v>30.93</v>
      </c>
      <c r="E174" s="7">
        <v>1</v>
      </c>
      <c r="F174" t="str">
        <f>VLOOKUP(A174,metadata!$A$1:$B$111,2,FALSE)</f>
        <v>CVP</v>
      </c>
    </row>
    <row r="175" spans="1:6" x14ac:dyDescent="0.25">
      <c r="A175" s="7" t="s">
        <v>65</v>
      </c>
      <c r="B175" s="7" t="s">
        <v>8</v>
      </c>
      <c r="C175" s="7">
        <v>19.53</v>
      </c>
      <c r="D175" s="7">
        <v>16.940000000000001</v>
      </c>
      <c r="E175" s="7">
        <v>1</v>
      </c>
      <c r="F175" t="str">
        <f>VLOOKUP(A175,metadata!$A$1:$B$111,2,FALSE)</f>
        <v>CVP</v>
      </c>
    </row>
    <row r="176" spans="1:6" x14ac:dyDescent="0.25">
      <c r="A176" s="7" t="s">
        <v>66</v>
      </c>
      <c r="B176" s="7" t="s">
        <v>6</v>
      </c>
      <c r="C176" s="7">
        <v>57.16</v>
      </c>
      <c r="D176" s="7">
        <v>59.87</v>
      </c>
      <c r="E176" s="7">
        <v>1</v>
      </c>
      <c r="F176" t="str">
        <f>VLOOKUP(A176,metadata!$A$1:$B$111,2,FALSE)</f>
        <v>CVP</v>
      </c>
    </row>
    <row r="177" spans="1:6" x14ac:dyDescent="0.25">
      <c r="A177" s="7" t="s">
        <v>66</v>
      </c>
      <c r="B177" s="7" t="s">
        <v>7</v>
      </c>
      <c r="C177" s="7">
        <v>44.72</v>
      </c>
      <c r="D177" s="7">
        <v>12.9</v>
      </c>
      <c r="E177" s="7">
        <v>1</v>
      </c>
      <c r="F177" t="str">
        <f>VLOOKUP(A177,metadata!$A$1:$B$111,2,FALSE)</f>
        <v>CVP</v>
      </c>
    </row>
    <row r="178" spans="1:6" x14ac:dyDescent="0.25">
      <c r="A178" s="7" t="s">
        <v>66</v>
      </c>
      <c r="B178" s="7" t="s">
        <v>8</v>
      </c>
      <c r="C178" s="7">
        <v>25.72</v>
      </c>
      <c r="D178" s="7">
        <v>26.24</v>
      </c>
      <c r="E178" s="7">
        <v>1</v>
      </c>
      <c r="F178" t="str">
        <f>VLOOKUP(A178,metadata!$A$1:$B$111,2,FALSE)</f>
        <v>CVP</v>
      </c>
    </row>
    <row r="179" spans="1:6" x14ac:dyDescent="0.25">
      <c r="A179" s="7" t="s">
        <v>67</v>
      </c>
      <c r="B179" s="7" t="s">
        <v>6</v>
      </c>
      <c r="C179" s="7">
        <v>64.39</v>
      </c>
      <c r="D179" s="7">
        <v>52.53</v>
      </c>
      <c r="E179" s="7">
        <v>1</v>
      </c>
      <c r="F179" t="str">
        <f>VLOOKUP(A179,metadata!$A$1:$B$111,2,FALSE)</f>
        <v>CVP</v>
      </c>
    </row>
    <row r="180" spans="1:6" x14ac:dyDescent="0.25">
      <c r="A180" s="7" t="s">
        <v>67</v>
      </c>
      <c r="B180" s="7" t="s">
        <v>7</v>
      </c>
      <c r="C180" s="7">
        <v>36.44</v>
      </c>
      <c r="D180" s="7">
        <v>4.49</v>
      </c>
      <c r="E180" s="7">
        <v>1</v>
      </c>
      <c r="F180" t="str">
        <f>VLOOKUP(A180,metadata!$A$1:$B$111,2,FALSE)</f>
        <v>CVP</v>
      </c>
    </row>
    <row r="181" spans="1:6" x14ac:dyDescent="0.25">
      <c r="A181" s="7" t="s">
        <v>67</v>
      </c>
      <c r="B181" s="7" t="s">
        <v>8</v>
      </c>
      <c r="C181" s="7">
        <v>21.99</v>
      </c>
      <c r="D181" s="7">
        <v>23.13</v>
      </c>
      <c r="E181" s="7">
        <v>1</v>
      </c>
      <c r="F181" t="str">
        <f>VLOOKUP(A181,metadata!$A$1:$B$111,2,FALSE)</f>
        <v>CVP</v>
      </c>
    </row>
    <row r="182" spans="1:6" x14ac:dyDescent="0.25">
      <c r="A182" s="7" t="s">
        <v>68</v>
      </c>
      <c r="B182" s="7" t="s">
        <v>6</v>
      </c>
      <c r="C182" s="7">
        <v>72.489999999999995</v>
      </c>
      <c r="D182" s="7">
        <v>97.77</v>
      </c>
      <c r="E182" s="7">
        <v>1</v>
      </c>
      <c r="F182" t="str">
        <f>VLOOKUP(A182,metadata!$A$1:$B$111,2,FALSE)</f>
        <v>CVP</v>
      </c>
    </row>
    <row r="183" spans="1:6" x14ac:dyDescent="0.25">
      <c r="A183" s="7" t="s">
        <v>68</v>
      </c>
      <c r="B183" s="7" t="s">
        <v>7</v>
      </c>
      <c r="C183" s="7">
        <v>74.63</v>
      </c>
      <c r="D183" s="7">
        <v>43.57</v>
      </c>
      <c r="E183" s="7">
        <v>1</v>
      </c>
      <c r="F183" t="str">
        <f>VLOOKUP(A183,metadata!$A$1:$B$111,2,FALSE)</f>
        <v>CVP</v>
      </c>
    </row>
    <row r="184" spans="1:6" x14ac:dyDescent="0.25">
      <c r="A184" s="7" t="s">
        <v>68</v>
      </c>
      <c r="B184" s="7" t="s">
        <v>8</v>
      </c>
      <c r="C184" s="7">
        <v>46.91</v>
      </c>
      <c r="D184" s="7">
        <v>57.91</v>
      </c>
      <c r="E184" s="7">
        <v>1</v>
      </c>
      <c r="F184" t="str">
        <f>VLOOKUP(A184,metadata!$A$1:$B$111,2,FALSE)</f>
        <v>CVP</v>
      </c>
    </row>
    <row r="185" spans="1:6" x14ac:dyDescent="0.25">
      <c r="A185" s="7" t="s">
        <v>69</v>
      </c>
      <c r="B185" s="7" t="s">
        <v>6</v>
      </c>
      <c r="C185" s="7">
        <v>94.33</v>
      </c>
      <c r="D185" s="7">
        <v>97.85</v>
      </c>
      <c r="E185" s="7">
        <v>1</v>
      </c>
      <c r="F185" t="str">
        <f>VLOOKUP(A185,metadata!$A$1:$B$111,2,FALSE)</f>
        <v>CVP</v>
      </c>
    </row>
    <row r="186" spans="1:6" x14ac:dyDescent="0.25">
      <c r="A186" s="7" t="s">
        <v>69</v>
      </c>
      <c r="B186" s="7" t="s">
        <v>7</v>
      </c>
      <c r="C186" s="7">
        <v>26.67</v>
      </c>
      <c r="D186" s="7">
        <v>73.44</v>
      </c>
      <c r="E186" s="7">
        <v>1</v>
      </c>
      <c r="F186" t="str">
        <f>VLOOKUP(A186,metadata!$A$1:$B$111,2,FALSE)</f>
        <v>CVP</v>
      </c>
    </row>
    <row r="187" spans="1:6" x14ac:dyDescent="0.25">
      <c r="A187" s="7" t="s">
        <v>69</v>
      </c>
      <c r="B187" s="7" t="s">
        <v>8</v>
      </c>
      <c r="C187" s="7">
        <v>11.5</v>
      </c>
      <c r="D187" s="7">
        <v>46.41</v>
      </c>
      <c r="E187" s="7">
        <v>1</v>
      </c>
      <c r="F187" t="str">
        <f>VLOOKUP(A187,metadata!$A$1:$B$111,2,FALSE)</f>
        <v>CVP</v>
      </c>
    </row>
    <row r="188" spans="1:6" x14ac:dyDescent="0.25">
      <c r="A188" s="7" t="s">
        <v>70</v>
      </c>
      <c r="B188" s="7" t="s">
        <v>6</v>
      </c>
      <c r="C188" s="7">
        <v>61.15</v>
      </c>
      <c r="D188" s="7">
        <v>75.53</v>
      </c>
      <c r="E188" s="7">
        <v>1</v>
      </c>
      <c r="F188" t="str">
        <f>VLOOKUP(A188,metadata!$A$1:$B$111,2,FALSE)</f>
        <v>CVP</v>
      </c>
    </row>
    <row r="189" spans="1:6" x14ac:dyDescent="0.25">
      <c r="A189" s="7" t="s">
        <v>70</v>
      </c>
      <c r="B189" s="7" t="s">
        <v>7</v>
      </c>
      <c r="C189" s="7">
        <v>60.63</v>
      </c>
      <c r="D189" s="7">
        <v>26.67</v>
      </c>
      <c r="E189" s="7">
        <v>1</v>
      </c>
      <c r="F189" t="str">
        <f>VLOOKUP(A189,metadata!$A$1:$B$111,2,FALSE)</f>
        <v>CVP</v>
      </c>
    </row>
    <row r="190" spans="1:6" x14ac:dyDescent="0.25">
      <c r="A190" s="7" t="s">
        <v>70</v>
      </c>
      <c r="B190" s="7" t="s">
        <v>8</v>
      </c>
      <c r="C190" s="7">
        <v>9.27</v>
      </c>
      <c r="D190" s="7">
        <v>1.63</v>
      </c>
      <c r="E190" s="7">
        <v>1</v>
      </c>
      <c r="F190" t="str">
        <f>VLOOKUP(A190,metadata!$A$1:$B$111,2,FALSE)</f>
        <v>CVP</v>
      </c>
    </row>
    <row r="191" spans="1:6" x14ac:dyDescent="0.25">
      <c r="A191" s="7" t="s">
        <v>71</v>
      </c>
      <c r="B191" s="7" t="s">
        <v>6</v>
      </c>
      <c r="C191" s="7">
        <v>68.33</v>
      </c>
      <c r="D191" s="7">
        <v>85.7</v>
      </c>
      <c r="E191" s="7">
        <v>1</v>
      </c>
      <c r="F191" t="str">
        <f>VLOOKUP(A191,metadata!$A$1:$B$111,2,FALSE)</f>
        <v>CVP</v>
      </c>
    </row>
    <row r="192" spans="1:6" x14ac:dyDescent="0.25">
      <c r="A192" s="7" t="s">
        <v>71</v>
      </c>
      <c r="B192" s="7" t="s">
        <v>7</v>
      </c>
      <c r="C192" s="7">
        <v>53.8</v>
      </c>
      <c r="D192" s="7">
        <v>34.42</v>
      </c>
      <c r="E192" s="7">
        <v>1</v>
      </c>
      <c r="F192" t="str">
        <f>VLOOKUP(A192,metadata!$A$1:$B$111,2,FALSE)</f>
        <v>CVP</v>
      </c>
    </row>
    <row r="193" spans="1:6" x14ac:dyDescent="0.25">
      <c r="A193" s="7" t="s">
        <v>71</v>
      </c>
      <c r="B193" s="7" t="s">
        <v>8</v>
      </c>
      <c r="C193" s="7">
        <v>12.7</v>
      </c>
      <c r="D193" s="7">
        <v>11.64</v>
      </c>
      <c r="E193" s="7">
        <v>1</v>
      </c>
      <c r="F193" t="str">
        <f>VLOOKUP(A193,metadata!$A$1:$B$111,2,FALSE)</f>
        <v>CVP</v>
      </c>
    </row>
    <row r="194" spans="1:6" x14ac:dyDescent="0.25">
      <c r="A194" s="7" t="s">
        <v>72</v>
      </c>
      <c r="B194" s="7" t="s">
        <v>6</v>
      </c>
      <c r="C194" s="7">
        <v>81.02</v>
      </c>
      <c r="D194" s="7">
        <v>98.34</v>
      </c>
      <c r="E194" s="7">
        <v>1</v>
      </c>
      <c r="F194" t="str">
        <f>VLOOKUP(A194,metadata!$A$1:$B$111,2,FALSE)</f>
        <v>CVP</v>
      </c>
    </row>
    <row r="195" spans="1:6" x14ac:dyDescent="0.25">
      <c r="A195" s="7" t="s">
        <v>72</v>
      </c>
      <c r="B195" s="7" t="s">
        <v>7</v>
      </c>
      <c r="C195" s="7">
        <v>99.24</v>
      </c>
      <c r="D195" s="7">
        <v>71.739999999999995</v>
      </c>
      <c r="E195" s="7">
        <v>1</v>
      </c>
      <c r="F195" t="str">
        <f>VLOOKUP(A195,metadata!$A$1:$B$111,2,FALSE)</f>
        <v>CVP</v>
      </c>
    </row>
    <row r="196" spans="1:6" x14ac:dyDescent="0.25">
      <c r="A196" s="7" t="s">
        <v>72</v>
      </c>
      <c r="B196" s="7" t="s">
        <v>8</v>
      </c>
      <c r="C196" s="7">
        <v>0.03</v>
      </c>
      <c r="D196" s="7">
        <v>0.02</v>
      </c>
      <c r="E196" s="7">
        <v>1</v>
      </c>
      <c r="F196" t="str">
        <f>VLOOKUP(A196,metadata!$A$1:$B$111,2,FALSE)</f>
        <v>CVP</v>
      </c>
    </row>
    <row r="197" spans="1:6" x14ac:dyDescent="0.25">
      <c r="A197" s="7" t="s">
        <v>73</v>
      </c>
      <c r="B197" s="7" t="s">
        <v>6</v>
      </c>
      <c r="C197" s="7">
        <v>81.819999999999993</v>
      </c>
      <c r="D197" s="7">
        <v>69.97</v>
      </c>
      <c r="E197" s="7">
        <v>1</v>
      </c>
      <c r="F197" t="str">
        <f>VLOOKUP(A197,metadata!$A$1:$B$111,2,FALSE)</f>
        <v>CVP</v>
      </c>
    </row>
    <row r="198" spans="1:6" x14ac:dyDescent="0.25">
      <c r="A198" s="7" t="s">
        <v>73</v>
      </c>
      <c r="B198" s="7" t="s">
        <v>7</v>
      </c>
      <c r="C198" s="7">
        <v>88.07</v>
      </c>
      <c r="D198" s="7">
        <v>35.979999999999997</v>
      </c>
      <c r="E198" s="7">
        <v>1</v>
      </c>
      <c r="F198" t="str">
        <f>VLOOKUP(A198,metadata!$A$1:$B$111,2,FALSE)</f>
        <v>CVP</v>
      </c>
    </row>
    <row r="199" spans="1:6" x14ac:dyDescent="0.25">
      <c r="A199" s="7" t="s">
        <v>73</v>
      </c>
      <c r="B199" s="7" t="s">
        <v>8</v>
      </c>
      <c r="C199" s="7">
        <v>18.75</v>
      </c>
      <c r="D199" s="7">
        <v>28.47</v>
      </c>
      <c r="E199" s="7">
        <v>1</v>
      </c>
      <c r="F199" t="str">
        <f>VLOOKUP(A199,metadata!$A$1:$B$111,2,FALSE)</f>
        <v>CVP</v>
      </c>
    </row>
    <row r="200" spans="1:6" x14ac:dyDescent="0.25">
      <c r="A200" s="7" t="s">
        <v>74</v>
      </c>
      <c r="B200" s="7" t="s">
        <v>6</v>
      </c>
      <c r="C200" s="7">
        <v>50.46</v>
      </c>
      <c r="D200" s="7">
        <v>15.47</v>
      </c>
      <c r="E200" s="7">
        <v>1</v>
      </c>
      <c r="F200" t="str">
        <f>VLOOKUP(A200,metadata!$A$1:$B$111,2,FALSE)</f>
        <v>CVP</v>
      </c>
    </row>
    <row r="201" spans="1:6" x14ac:dyDescent="0.25">
      <c r="A201" s="7" t="s">
        <v>74</v>
      </c>
      <c r="B201" s="7" t="s">
        <v>7</v>
      </c>
      <c r="C201" s="7">
        <v>38.92</v>
      </c>
      <c r="D201" s="7">
        <v>6.78</v>
      </c>
      <c r="E201" s="7">
        <v>1</v>
      </c>
      <c r="F201" t="str">
        <f>VLOOKUP(A201,metadata!$A$1:$B$111,2,FALSE)</f>
        <v>CVP</v>
      </c>
    </row>
    <row r="202" spans="1:6" x14ac:dyDescent="0.25">
      <c r="A202" s="7" t="s">
        <v>74</v>
      </c>
      <c r="B202" s="7" t="s">
        <v>8</v>
      </c>
      <c r="C202" s="7">
        <v>13.83</v>
      </c>
      <c r="D202" s="7">
        <v>2.16</v>
      </c>
      <c r="E202" s="7">
        <v>1</v>
      </c>
      <c r="F202" t="str">
        <f>VLOOKUP(A202,metadata!$A$1:$B$111,2,FALSE)</f>
        <v>CVP</v>
      </c>
    </row>
    <row r="203" spans="1:6" x14ac:dyDescent="0.25">
      <c r="A203" s="7" t="s">
        <v>75</v>
      </c>
      <c r="B203" s="7" t="s">
        <v>6</v>
      </c>
      <c r="C203" s="7">
        <v>61.55</v>
      </c>
      <c r="D203" s="7">
        <v>34.22</v>
      </c>
      <c r="E203" s="7">
        <v>1</v>
      </c>
      <c r="F203" t="str">
        <f>VLOOKUP(A203,metadata!$A$1:$B$111,2,FALSE)</f>
        <v>CVP</v>
      </c>
    </row>
    <row r="204" spans="1:6" x14ac:dyDescent="0.25">
      <c r="A204" s="7" t="s">
        <v>75</v>
      </c>
      <c r="B204" s="7" t="s">
        <v>7</v>
      </c>
      <c r="C204" s="7">
        <v>58.95</v>
      </c>
      <c r="D204" s="7">
        <v>13.07</v>
      </c>
      <c r="E204" s="7">
        <v>1</v>
      </c>
      <c r="F204" t="str">
        <f>VLOOKUP(A204,metadata!$A$1:$B$111,2,FALSE)</f>
        <v>CVP</v>
      </c>
    </row>
    <row r="205" spans="1:6" x14ac:dyDescent="0.25">
      <c r="A205" s="7" t="s">
        <v>75</v>
      </c>
      <c r="B205" s="7" t="s">
        <v>8</v>
      </c>
      <c r="C205" s="7">
        <v>11.13</v>
      </c>
      <c r="D205" s="7">
        <v>16.989999999999998</v>
      </c>
      <c r="E205" s="7">
        <v>1</v>
      </c>
      <c r="F205" t="str">
        <f>VLOOKUP(A205,metadata!$A$1:$B$111,2,FALSE)</f>
        <v>CVP</v>
      </c>
    </row>
    <row r="206" spans="1:6" x14ac:dyDescent="0.25">
      <c r="A206" s="7" t="s">
        <v>76</v>
      </c>
      <c r="B206" s="7" t="s">
        <v>6</v>
      </c>
      <c r="C206" s="7">
        <v>67.849999999999994</v>
      </c>
      <c r="D206" s="7">
        <v>91.49</v>
      </c>
      <c r="E206" s="7">
        <v>1</v>
      </c>
      <c r="F206" t="str">
        <f>VLOOKUP(A206,metadata!$A$1:$B$111,2,FALSE)</f>
        <v>CVP</v>
      </c>
    </row>
    <row r="207" spans="1:6" x14ac:dyDescent="0.25">
      <c r="A207" s="7" t="s">
        <v>76</v>
      </c>
      <c r="B207" s="7" t="s">
        <v>7</v>
      </c>
      <c r="C207" s="7">
        <v>70.55</v>
      </c>
      <c r="D207" s="7">
        <v>41.48</v>
      </c>
      <c r="E207" s="7">
        <v>1</v>
      </c>
      <c r="F207" t="str">
        <f>VLOOKUP(A207,metadata!$A$1:$B$111,2,FALSE)</f>
        <v>CVP</v>
      </c>
    </row>
    <row r="208" spans="1:6" x14ac:dyDescent="0.25">
      <c r="A208" s="7" t="s">
        <v>76</v>
      </c>
      <c r="B208" s="7" t="s">
        <v>8</v>
      </c>
      <c r="C208" s="7">
        <v>44.27</v>
      </c>
      <c r="D208" s="7">
        <v>56.07</v>
      </c>
      <c r="E208" s="7">
        <v>1</v>
      </c>
      <c r="F208" t="str">
        <f>VLOOKUP(A208,metadata!$A$1:$B$111,2,FALSE)</f>
        <v>CVP</v>
      </c>
    </row>
    <row r="209" spans="1:6" x14ac:dyDescent="0.25">
      <c r="A209" s="7" t="s">
        <v>77</v>
      </c>
      <c r="B209" s="7" t="s">
        <v>6</v>
      </c>
      <c r="C209" s="7">
        <v>72.55</v>
      </c>
      <c r="D209" s="7">
        <v>96.69</v>
      </c>
      <c r="E209" s="7">
        <v>1</v>
      </c>
      <c r="F209" t="str">
        <f>VLOOKUP(A209,metadata!$A$1:$B$111,2,FALSE)</f>
        <v>CVP</v>
      </c>
    </row>
    <row r="210" spans="1:6" x14ac:dyDescent="0.25">
      <c r="A210" s="7" t="s">
        <v>77</v>
      </c>
      <c r="B210" s="7" t="s">
        <v>7</v>
      </c>
      <c r="C210" s="7">
        <v>74.95</v>
      </c>
      <c r="D210" s="7">
        <v>43.9</v>
      </c>
      <c r="E210" s="7">
        <v>1</v>
      </c>
      <c r="F210" t="str">
        <f>VLOOKUP(A210,metadata!$A$1:$B$111,2,FALSE)</f>
        <v>CVP</v>
      </c>
    </row>
    <row r="211" spans="1:6" x14ac:dyDescent="0.25">
      <c r="A211" s="7" t="s">
        <v>77</v>
      </c>
      <c r="B211" s="7" t="s">
        <v>8</v>
      </c>
      <c r="C211" s="7">
        <v>47</v>
      </c>
      <c r="D211" s="7">
        <v>58.06</v>
      </c>
      <c r="E211" s="7">
        <v>1</v>
      </c>
      <c r="F211" t="str">
        <f>VLOOKUP(A211,metadata!$A$1:$B$111,2,FALSE)</f>
        <v>CVP</v>
      </c>
    </row>
    <row r="212" spans="1:6" x14ac:dyDescent="0.25">
      <c r="A212" s="7" t="s">
        <v>78</v>
      </c>
      <c r="B212" s="7" t="s">
        <v>6</v>
      </c>
      <c r="C212" s="7">
        <v>72.73</v>
      </c>
      <c r="D212" s="7">
        <v>96.58</v>
      </c>
      <c r="E212" s="7">
        <v>1</v>
      </c>
      <c r="F212" t="str">
        <f>VLOOKUP(A212,metadata!$A$1:$B$111,2,FALSE)</f>
        <v>CVP</v>
      </c>
    </row>
    <row r="213" spans="1:6" x14ac:dyDescent="0.25">
      <c r="A213" s="7" t="s">
        <v>78</v>
      </c>
      <c r="B213" s="7" t="s">
        <v>7</v>
      </c>
      <c r="C213" s="7">
        <v>72.349999999999994</v>
      </c>
      <c r="D213" s="7">
        <v>40.11</v>
      </c>
      <c r="E213" s="7">
        <v>1</v>
      </c>
      <c r="F213" t="str">
        <f>VLOOKUP(A213,metadata!$A$1:$B$111,2,FALSE)</f>
        <v>CVP</v>
      </c>
    </row>
    <row r="214" spans="1:6" x14ac:dyDescent="0.25">
      <c r="A214" s="7" t="s">
        <v>78</v>
      </c>
      <c r="B214" s="7" t="s">
        <v>8</v>
      </c>
      <c r="C214" s="7">
        <v>47.68</v>
      </c>
      <c r="D214" s="7">
        <v>57.16</v>
      </c>
      <c r="E214" s="7">
        <v>1</v>
      </c>
      <c r="F214" t="str">
        <f>VLOOKUP(A214,metadata!$A$1:$B$111,2,FALSE)</f>
        <v>CVP</v>
      </c>
    </row>
    <row r="215" spans="1:6" x14ac:dyDescent="0.25">
      <c r="A215" s="7" t="s">
        <v>79</v>
      </c>
      <c r="B215" s="7" t="s">
        <v>6</v>
      </c>
      <c r="C215" s="7">
        <v>72</v>
      </c>
      <c r="D215" s="7">
        <v>86.28</v>
      </c>
      <c r="E215" s="7">
        <v>1</v>
      </c>
      <c r="F215" t="str">
        <f>VLOOKUP(A215,metadata!$A$1:$B$111,2,FALSE)</f>
        <v>CVP</v>
      </c>
    </row>
    <row r="216" spans="1:6" x14ac:dyDescent="0.25">
      <c r="A216" s="7" t="s">
        <v>79</v>
      </c>
      <c r="B216" s="7" t="s">
        <v>7</v>
      </c>
      <c r="C216" s="7">
        <v>65.16</v>
      </c>
      <c r="D216" s="7">
        <v>31.99</v>
      </c>
      <c r="E216" s="7">
        <v>1</v>
      </c>
      <c r="F216" t="str">
        <f>VLOOKUP(A216,metadata!$A$1:$B$111,2,FALSE)</f>
        <v>CVP</v>
      </c>
    </row>
    <row r="217" spans="1:6" x14ac:dyDescent="0.25">
      <c r="A217" s="7" t="s">
        <v>79</v>
      </c>
      <c r="B217" s="7" t="s">
        <v>8</v>
      </c>
      <c r="C217" s="7">
        <v>5.7</v>
      </c>
      <c r="D217" s="7">
        <v>2.88</v>
      </c>
      <c r="E217" s="7">
        <v>1</v>
      </c>
      <c r="F217" t="str">
        <f>VLOOKUP(A217,metadata!$A$1:$B$111,2,FALSE)</f>
        <v>CVP</v>
      </c>
    </row>
    <row r="218" spans="1:6" x14ac:dyDescent="0.25">
      <c r="A218" s="7" t="s">
        <v>80</v>
      </c>
      <c r="B218" s="7" t="s">
        <v>6</v>
      </c>
      <c r="C218" s="7">
        <v>64.11</v>
      </c>
      <c r="D218" s="7">
        <v>76.709999999999994</v>
      </c>
      <c r="E218" s="7">
        <v>1</v>
      </c>
      <c r="F218" t="str">
        <f>VLOOKUP(A218,metadata!$A$1:$B$111,2,FALSE)</f>
        <v>CVP</v>
      </c>
    </row>
    <row r="219" spans="1:6" x14ac:dyDescent="0.25">
      <c r="A219" s="7" t="s">
        <v>80</v>
      </c>
      <c r="B219" s="7" t="s">
        <v>7</v>
      </c>
      <c r="C219" s="7">
        <v>50.8</v>
      </c>
      <c r="D219" s="7">
        <v>27.51</v>
      </c>
      <c r="E219" s="7">
        <v>1</v>
      </c>
      <c r="F219" t="str">
        <f>VLOOKUP(A219,metadata!$A$1:$B$111,2,FALSE)</f>
        <v>CVP</v>
      </c>
    </row>
    <row r="220" spans="1:6" x14ac:dyDescent="0.25">
      <c r="A220" s="7" t="s">
        <v>80</v>
      </c>
      <c r="B220" s="7" t="s">
        <v>8</v>
      </c>
      <c r="C220" s="7">
        <v>9.4600000000000009</v>
      </c>
      <c r="D220" s="7">
        <v>6.16</v>
      </c>
      <c r="E220" s="7">
        <v>1</v>
      </c>
      <c r="F220" t="str">
        <f>VLOOKUP(A220,metadata!$A$1:$B$111,2,FALSE)</f>
        <v>CVP</v>
      </c>
    </row>
    <row r="221" spans="1:6" x14ac:dyDescent="0.25">
      <c r="A221" s="7" t="s">
        <v>81</v>
      </c>
      <c r="B221" s="7" t="s">
        <v>6</v>
      </c>
      <c r="C221" s="7">
        <v>67.28</v>
      </c>
      <c r="D221" s="7">
        <v>95.64</v>
      </c>
      <c r="E221" s="7">
        <v>1</v>
      </c>
      <c r="F221" t="str">
        <f>VLOOKUP(A221,metadata!$A$1:$B$111,2,FALSE)</f>
        <v>CVP</v>
      </c>
    </row>
    <row r="222" spans="1:6" x14ac:dyDescent="0.25">
      <c r="A222" s="7" t="s">
        <v>81</v>
      </c>
      <c r="B222" s="7" t="s">
        <v>7</v>
      </c>
      <c r="C222" s="7">
        <v>69.39</v>
      </c>
      <c r="D222" s="7">
        <v>41.13</v>
      </c>
      <c r="E222" s="7">
        <v>1</v>
      </c>
      <c r="F222" t="str">
        <f>VLOOKUP(A222,metadata!$A$1:$B$111,2,FALSE)</f>
        <v>CVP</v>
      </c>
    </row>
    <row r="223" spans="1:6" x14ac:dyDescent="0.25">
      <c r="A223" s="7" t="s">
        <v>81</v>
      </c>
      <c r="B223" s="7" t="s">
        <v>8</v>
      </c>
      <c r="C223" s="7">
        <v>42.83</v>
      </c>
      <c r="D223" s="7">
        <v>54.72</v>
      </c>
      <c r="E223" s="7">
        <v>1</v>
      </c>
      <c r="F223" t="str">
        <f>VLOOKUP(A223,metadata!$A$1:$B$111,2,FALSE)</f>
        <v>CVP</v>
      </c>
    </row>
    <row r="224" spans="1:6" x14ac:dyDescent="0.25">
      <c r="A224" s="7" t="s">
        <v>82</v>
      </c>
      <c r="B224" s="7" t="s">
        <v>6</v>
      </c>
      <c r="C224" s="7">
        <v>79.36</v>
      </c>
      <c r="D224" s="7">
        <v>74.89</v>
      </c>
      <c r="E224" s="7">
        <v>1</v>
      </c>
      <c r="F224" t="str">
        <f>VLOOKUP(A224,metadata!$A$1:$B$111,2,FALSE)</f>
        <v>CVP</v>
      </c>
    </row>
    <row r="225" spans="1:6" x14ac:dyDescent="0.25">
      <c r="A225" s="7" t="s">
        <v>82</v>
      </c>
      <c r="B225" s="7" t="s">
        <v>7</v>
      </c>
      <c r="C225" s="7">
        <v>80.59</v>
      </c>
      <c r="D225" s="7">
        <v>30.41</v>
      </c>
      <c r="E225" s="7">
        <v>1</v>
      </c>
      <c r="F225" t="str">
        <f>VLOOKUP(A225,metadata!$A$1:$B$111,2,FALSE)</f>
        <v>CVP</v>
      </c>
    </row>
    <row r="226" spans="1:6" x14ac:dyDescent="0.25">
      <c r="A226" s="7" t="s">
        <v>82</v>
      </c>
      <c r="B226" s="7" t="s">
        <v>8</v>
      </c>
      <c r="C226" s="7">
        <v>19.72</v>
      </c>
      <c r="D226" s="7">
        <v>17.489999999999998</v>
      </c>
      <c r="E226" s="7">
        <v>1</v>
      </c>
      <c r="F226" t="str">
        <f>VLOOKUP(A226,metadata!$A$1:$B$111,2,FALSE)</f>
        <v>CVP</v>
      </c>
    </row>
    <row r="227" spans="1:6" x14ac:dyDescent="0.25">
      <c r="A227" s="7" t="s">
        <v>83</v>
      </c>
      <c r="B227" s="7" t="s">
        <v>6</v>
      </c>
      <c r="C227" s="7">
        <v>64.260000000000005</v>
      </c>
      <c r="D227" s="7">
        <v>82.84</v>
      </c>
      <c r="E227" s="7">
        <v>1</v>
      </c>
      <c r="F227" t="str">
        <f>VLOOKUP(A227,metadata!$A$1:$B$111,2,FALSE)</f>
        <v>CVP</v>
      </c>
    </row>
    <row r="228" spans="1:6" x14ac:dyDescent="0.25">
      <c r="A228" s="7" t="s">
        <v>83</v>
      </c>
      <c r="B228" s="7" t="s">
        <v>7</v>
      </c>
      <c r="C228" s="7">
        <v>56.07</v>
      </c>
      <c r="D228" s="7">
        <v>24.44</v>
      </c>
      <c r="E228" s="7">
        <v>1</v>
      </c>
      <c r="F228" t="str">
        <f>VLOOKUP(A228,metadata!$A$1:$B$111,2,FALSE)</f>
        <v>CVP</v>
      </c>
    </row>
    <row r="229" spans="1:6" x14ac:dyDescent="0.25">
      <c r="A229" s="7" t="s">
        <v>83</v>
      </c>
      <c r="B229" s="7" t="s">
        <v>8</v>
      </c>
      <c r="C229" s="7">
        <v>29.8</v>
      </c>
      <c r="D229" s="7">
        <v>33.01</v>
      </c>
      <c r="E229" s="7">
        <v>1</v>
      </c>
      <c r="F229" t="str">
        <f>VLOOKUP(A229,metadata!$A$1:$B$111,2,FALSE)</f>
        <v>CVP</v>
      </c>
    </row>
    <row r="230" spans="1:6" x14ac:dyDescent="0.25">
      <c r="A230" s="7" t="s">
        <v>84</v>
      </c>
      <c r="B230" s="7" t="s">
        <v>6</v>
      </c>
      <c r="C230" s="7">
        <v>67.83</v>
      </c>
      <c r="D230" s="7">
        <v>94.32</v>
      </c>
      <c r="E230" s="7">
        <v>1</v>
      </c>
      <c r="F230" t="str">
        <f>VLOOKUP(A230,metadata!$A$1:$B$111,2,FALSE)</f>
        <v>CVP</v>
      </c>
    </row>
    <row r="231" spans="1:6" x14ac:dyDescent="0.25">
      <c r="A231" s="7" t="s">
        <v>84</v>
      </c>
      <c r="B231" s="7" t="s">
        <v>7</v>
      </c>
      <c r="C231" s="7">
        <v>70.12</v>
      </c>
      <c r="D231" s="7">
        <v>41.77</v>
      </c>
      <c r="E231" s="7">
        <v>1</v>
      </c>
      <c r="F231" t="str">
        <f>VLOOKUP(A231,metadata!$A$1:$B$111,2,FALSE)</f>
        <v>CVP</v>
      </c>
    </row>
    <row r="232" spans="1:6" x14ac:dyDescent="0.25">
      <c r="A232" s="7" t="s">
        <v>84</v>
      </c>
      <c r="B232" s="7" t="s">
        <v>8</v>
      </c>
      <c r="C232" s="7">
        <v>43.93</v>
      </c>
      <c r="D232" s="7">
        <v>56.14</v>
      </c>
      <c r="E232" s="7">
        <v>1</v>
      </c>
      <c r="F232" t="str">
        <f>VLOOKUP(A232,metadata!$A$1:$B$111,2,FALSE)</f>
        <v>CVP</v>
      </c>
    </row>
    <row r="233" spans="1:6" x14ac:dyDescent="0.25">
      <c r="A233" s="7" t="s">
        <v>85</v>
      </c>
      <c r="B233" s="7" t="s">
        <v>6</v>
      </c>
      <c r="C233" s="7">
        <v>86.07</v>
      </c>
      <c r="D233" s="7">
        <v>70.400000000000006</v>
      </c>
      <c r="E233" s="7">
        <v>1</v>
      </c>
      <c r="F233" t="str">
        <f>VLOOKUP(A233,metadata!$A$1:$B$111,2,FALSE)</f>
        <v>CVP</v>
      </c>
    </row>
    <row r="234" spans="1:6" x14ac:dyDescent="0.25">
      <c r="A234" s="7" t="s">
        <v>85</v>
      </c>
      <c r="B234" s="7" t="s">
        <v>7</v>
      </c>
      <c r="C234" s="7">
        <v>88.75</v>
      </c>
      <c r="D234" s="7">
        <v>62.23</v>
      </c>
      <c r="E234" s="7">
        <v>1</v>
      </c>
      <c r="F234" t="str">
        <f>VLOOKUP(A234,metadata!$A$1:$B$111,2,FALSE)</f>
        <v>CVP</v>
      </c>
    </row>
    <row r="235" spans="1:6" x14ac:dyDescent="0.25">
      <c r="A235" s="7" t="s">
        <v>85</v>
      </c>
      <c r="B235" s="7" t="s">
        <v>8</v>
      </c>
      <c r="C235" s="7">
        <v>50.91</v>
      </c>
      <c r="D235" s="7">
        <v>55.21</v>
      </c>
      <c r="E235" s="7">
        <v>1</v>
      </c>
      <c r="F235" t="str">
        <f>VLOOKUP(A235,metadata!$A$1:$B$111,2,FALSE)</f>
        <v>CVP</v>
      </c>
    </row>
    <row r="236" spans="1:6" x14ac:dyDescent="0.25">
      <c r="A236" s="7" t="s">
        <v>86</v>
      </c>
      <c r="B236" s="7" t="s">
        <v>6</v>
      </c>
      <c r="C236" s="7">
        <v>82.18</v>
      </c>
      <c r="D236" s="7">
        <v>88.08</v>
      </c>
      <c r="E236" s="7">
        <v>1</v>
      </c>
      <c r="F236" t="str">
        <f>VLOOKUP(A236,metadata!$A$1:$B$111,2,FALSE)</f>
        <v>CVP</v>
      </c>
    </row>
    <row r="237" spans="1:6" x14ac:dyDescent="0.25">
      <c r="A237" s="7" t="s">
        <v>86</v>
      </c>
      <c r="B237" s="7" t="s">
        <v>7</v>
      </c>
      <c r="C237" s="7">
        <v>24.84</v>
      </c>
      <c r="D237" s="7">
        <v>56.37</v>
      </c>
      <c r="E237" s="7">
        <v>1</v>
      </c>
      <c r="F237" t="str">
        <f>VLOOKUP(A237,metadata!$A$1:$B$111,2,FALSE)</f>
        <v>CVP</v>
      </c>
    </row>
    <row r="238" spans="1:6" x14ac:dyDescent="0.25">
      <c r="A238" s="7" t="s">
        <v>86</v>
      </c>
      <c r="B238" s="7" t="s">
        <v>8</v>
      </c>
      <c r="C238" s="7">
        <v>19.05</v>
      </c>
      <c r="D238" s="7">
        <v>29.02</v>
      </c>
      <c r="E238" s="7">
        <v>1</v>
      </c>
      <c r="F238" t="str">
        <f>VLOOKUP(A238,metadata!$A$1:$B$111,2,FALSE)</f>
        <v>CVP</v>
      </c>
    </row>
    <row r="239" spans="1:6" x14ac:dyDescent="0.25">
      <c r="A239" s="7" t="s">
        <v>87</v>
      </c>
      <c r="B239" s="7" t="s">
        <v>6</v>
      </c>
      <c r="C239" s="7">
        <v>99.75</v>
      </c>
      <c r="D239" s="7">
        <v>37.44</v>
      </c>
      <c r="E239" s="7">
        <v>1</v>
      </c>
      <c r="F239" t="str">
        <f>VLOOKUP(A239,metadata!$A$1:$B$111,2,FALSE)</f>
        <v>SPEC06</v>
      </c>
    </row>
    <row r="240" spans="1:6" x14ac:dyDescent="0.25">
      <c r="A240" s="7" t="s">
        <v>87</v>
      </c>
      <c r="B240" s="7" t="s">
        <v>7</v>
      </c>
      <c r="C240" s="7">
        <v>0.25</v>
      </c>
      <c r="D240" s="7">
        <v>0.01</v>
      </c>
      <c r="E240" s="7">
        <v>1</v>
      </c>
      <c r="F240" t="str">
        <f>VLOOKUP(A240,metadata!$A$1:$B$111,2,FALSE)</f>
        <v>SPEC06</v>
      </c>
    </row>
    <row r="241" spans="1:6" x14ac:dyDescent="0.25">
      <c r="A241" s="7" t="s">
        <v>87</v>
      </c>
      <c r="B241" s="7" t="s">
        <v>8</v>
      </c>
      <c r="C241" s="7">
        <v>0</v>
      </c>
      <c r="D241" s="7">
        <v>0</v>
      </c>
      <c r="E241" s="7">
        <v>1</v>
      </c>
      <c r="F241" t="str">
        <f>VLOOKUP(A241,metadata!$A$1:$B$111,2,FALSE)</f>
        <v>SPEC06</v>
      </c>
    </row>
    <row r="242" spans="1:6" x14ac:dyDescent="0.25">
      <c r="A242" s="7" t="s">
        <v>88</v>
      </c>
      <c r="B242" s="7" t="s">
        <v>6</v>
      </c>
      <c r="C242" s="7">
        <v>99.8</v>
      </c>
      <c r="D242" s="7">
        <v>34.979999999999997</v>
      </c>
      <c r="E242" s="7">
        <v>1</v>
      </c>
      <c r="F242" t="str">
        <f>VLOOKUP(A242,metadata!$A$1:$B$111,2,FALSE)</f>
        <v>SPEC06</v>
      </c>
    </row>
    <row r="243" spans="1:6" x14ac:dyDescent="0.25">
      <c r="A243" s="7" t="s">
        <v>88</v>
      </c>
      <c r="B243" s="7" t="s">
        <v>7</v>
      </c>
      <c r="C243" s="7">
        <v>0.06</v>
      </c>
      <c r="D243" s="7">
        <v>0</v>
      </c>
      <c r="E243" s="7">
        <v>1</v>
      </c>
      <c r="F243" t="str">
        <f>VLOOKUP(A243,metadata!$A$1:$B$111,2,FALSE)</f>
        <v>SPEC06</v>
      </c>
    </row>
    <row r="244" spans="1:6" x14ac:dyDescent="0.25">
      <c r="A244" s="7" t="s">
        <v>88</v>
      </c>
      <c r="B244" s="7" t="s">
        <v>8</v>
      </c>
      <c r="C244" s="7">
        <v>0</v>
      </c>
      <c r="D244" s="7">
        <v>0</v>
      </c>
      <c r="E244" s="7">
        <v>1</v>
      </c>
      <c r="F244" t="str">
        <f>VLOOKUP(A244,metadata!$A$1:$B$111,2,FALSE)</f>
        <v>SPEC06</v>
      </c>
    </row>
    <row r="245" spans="1:6" x14ac:dyDescent="0.25">
      <c r="A245" s="7" t="s">
        <v>89</v>
      </c>
      <c r="B245" s="7" t="s">
        <v>6</v>
      </c>
      <c r="C245" s="7">
        <v>89.81</v>
      </c>
      <c r="D245" s="7">
        <v>91.08</v>
      </c>
      <c r="E245" s="7">
        <v>1</v>
      </c>
      <c r="F245" t="str">
        <f>VLOOKUP(A245,metadata!$A$1:$B$111,2,FALSE)</f>
        <v>SPEC06</v>
      </c>
    </row>
    <row r="246" spans="1:6" x14ac:dyDescent="0.25">
      <c r="A246" s="7" t="s">
        <v>89</v>
      </c>
      <c r="B246" s="7" t="s">
        <v>7</v>
      </c>
      <c r="C246" s="7">
        <v>82.27</v>
      </c>
      <c r="D246" s="7">
        <v>31.76</v>
      </c>
      <c r="E246" s="7">
        <v>1</v>
      </c>
      <c r="F246" t="str">
        <f>VLOOKUP(A246,metadata!$A$1:$B$111,2,FALSE)</f>
        <v>SPEC06</v>
      </c>
    </row>
    <row r="247" spans="1:6" x14ac:dyDescent="0.25">
      <c r="A247" s="7" t="s">
        <v>89</v>
      </c>
      <c r="B247" s="7" t="s">
        <v>8</v>
      </c>
      <c r="C247" s="7">
        <v>38.29</v>
      </c>
      <c r="D247" s="7">
        <v>41.09</v>
      </c>
      <c r="E247" s="7">
        <v>1</v>
      </c>
      <c r="F247" t="str">
        <f>VLOOKUP(A247,metadata!$A$1:$B$111,2,FALSE)</f>
        <v>SPEC06</v>
      </c>
    </row>
    <row r="248" spans="1:6" x14ac:dyDescent="0.25">
      <c r="A248" s="7" t="s">
        <v>90</v>
      </c>
      <c r="B248" s="7" t="s">
        <v>6</v>
      </c>
      <c r="C248" s="7">
        <v>90.46</v>
      </c>
      <c r="D248" s="7">
        <v>95.44</v>
      </c>
      <c r="E248" s="7">
        <v>1</v>
      </c>
      <c r="F248" t="str">
        <f>VLOOKUP(A248,metadata!$A$1:$B$111,2,FALSE)</f>
        <v>SPEC06</v>
      </c>
    </row>
    <row r="249" spans="1:6" x14ac:dyDescent="0.25">
      <c r="A249" s="7" t="s">
        <v>90</v>
      </c>
      <c r="B249" s="7" t="s">
        <v>7</v>
      </c>
      <c r="C249" s="7">
        <v>39.32</v>
      </c>
      <c r="D249" s="7">
        <v>58.11</v>
      </c>
      <c r="E249" s="7">
        <v>1</v>
      </c>
      <c r="F249" t="str">
        <f>VLOOKUP(A249,metadata!$A$1:$B$111,2,FALSE)</f>
        <v>SPEC06</v>
      </c>
    </row>
    <row r="250" spans="1:6" x14ac:dyDescent="0.25">
      <c r="A250" s="7" t="s">
        <v>90</v>
      </c>
      <c r="B250" s="7" t="s">
        <v>8</v>
      </c>
      <c r="C250" s="7">
        <v>4.96</v>
      </c>
      <c r="D250" s="7">
        <v>8.92</v>
      </c>
      <c r="E250" s="7">
        <v>1</v>
      </c>
      <c r="F250" t="str">
        <f>VLOOKUP(A250,metadata!$A$1:$B$111,2,FALSE)</f>
        <v>SPEC06</v>
      </c>
    </row>
    <row r="251" spans="1:6" x14ac:dyDescent="0.25">
      <c r="A251" s="7" t="s">
        <v>91</v>
      </c>
      <c r="B251" s="7" t="s">
        <v>6</v>
      </c>
      <c r="C251" s="7">
        <v>86.1</v>
      </c>
      <c r="D251" s="7">
        <v>81.97</v>
      </c>
      <c r="E251" s="7">
        <v>1</v>
      </c>
      <c r="F251" t="str">
        <f>VLOOKUP(A251,metadata!$A$1:$B$111,2,FALSE)</f>
        <v>SPEC06</v>
      </c>
    </row>
    <row r="252" spans="1:6" x14ac:dyDescent="0.25">
      <c r="A252" s="7" t="s">
        <v>91</v>
      </c>
      <c r="B252" s="7" t="s">
        <v>7</v>
      </c>
      <c r="C252" s="7">
        <v>44.29</v>
      </c>
      <c r="D252" s="7">
        <v>12.41</v>
      </c>
      <c r="E252" s="7">
        <v>1</v>
      </c>
      <c r="F252" t="str">
        <f>VLOOKUP(A252,metadata!$A$1:$B$111,2,FALSE)</f>
        <v>SPEC06</v>
      </c>
    </row>
    <row r="253" spans="1:6" x14ac:dyDescent="0.25">
      <c r="A253" s="7" t="s">
        <v>91</v>
      </c>
      <c r="B253" s="7" t="s">
        <v>8</v>
      </c>
      <c r="C253" s="7">
        <v>5.21</v>
      </c>
      <c r="D253" s="7">
        <v>2.63</v>
      </c>
      <c r="E253" s="7">
        <v>1</v>
      </c>
      <c r="F253" t="str">
        <f>VLOOKUP(A253,metadata!$A$1:$B$111,2,FALSE)</f>
        <v>SPEC06</v>
      </c>
    </row>
    <row r="254" spans="1:6" x14ac:dyDescent="0.25">
      <c r="A254" s="7" t="s">
        <v>92</v>
      </c>
      <c r="B254" s="7" t="s">
        <v>6</v>
      </c>
      <c r="C254" s="7">
        <v>91.34</v>
      </c>
      <c r="D254" s="7">
        <v>86.82</v>
      </c>
      <c r="E254" s="7">
        <v>1</v>
      </c>
      <c r="F254" t="str">
        <f>VLOOKUP(A254,metadata!$A$1:$B$111,2,FALSE)</f>
        <v>SPEC06</v>
      </c>
    </row>
    <row r="255" spans="1:6" x14ac:dyDescent="0.25">
      <c r="A255" s="7" t="s">
        <v>92</v>
      </c>
      <c r="B255" s="7" t="s">
        <v>7</v>
      </c>
      <c r="C255" s="7">
        <v>66.36</v>
      </c>
      <c r="D255" s="7">
        <v>24</v>
      </c>
      <c r="E255" s="7">
        <v>1</v>
      </c>
      <c r="F255" t="str">
        <f>VLOOKUP(A255,metadata!$A$1:$B$111,2,FALSE)</f>
        <v>SPEC06</v>
      </c>
    </row>
    <row r="256" spans="1:6" x14ac:dyDescent="0.25">
      <c r="A256" s="7" t="s">
        <v>92</v>
      </c>
      <c r="B256" s="7" t="s">
        <v>8</v>
      </c>
      <c r="C256" s="7">
        <v>19.329999999999998</v>
      </c>
      <c r="D256" s="7">
        <v>9.81</v>
      </c>
      <c r="E256" s="7">
        <v>1</v>
      </c>
      <c r="F256" t="str">
        <f>VLOOKUP(A256,metadata!$A$1:$B$111,2,FALSE)</f>
        <v>SPEC06</v>
      </c>
    </row>
    <row r="257" spans="1:6" x14ac:dyDescent="0.25">
      <c r="A257" s="7" t="s">
        <v>93</v>
      </c>
      <c r="B257" s="7" t="s">
        <v>6</v>
      </c>
      <c r="C257" s="7">
        <v>81.92</v>
      </c>
      <c r="D257" s="7">
        <v>91.88</v>
      </c>
      <c r="E257" s="7">
        <v>1</v>
      </c>
      <c r="F257" t="str">
        <f>VLOOKUP(A257,metadata!$A$1:$B$111,2,FALSE)</f>
        <v>SPEC06</v>
      </c>
    </row>
    <row r="258" spans="1:6" x14ac:dyDescent="0.25">
      <c r="A258" s="7" t="s">
        <v>93</v>
      </c>
      <c r="B258" s="7" t="s">
        <v>7</v>
      </c>
      <c r="C258" s="7">
        <v>0.23</v>
      </c>
      <c r="D258" s="7">
        <v>0.02</v>
      </c>
      <c r="E258" s="7">
        <v>1</v>
      </c>
      <c r="F258" t="str">
        <f>VLOOKUP(A258,metadata!$A$1:$B$111,2,FALSE)</f>
        <v>SPEC06</v>
      </c>
    </row>
    <row r="259" spans="1:6" x14ac:dyDescent="0.25">
      <c r="A259" s="7" t="s">
        <v>93</v>
      </c>
      <c r="B259" s="7" t="s">
        <v>8</v>
      </c>
      <c r="C259" s="7">
        <v>0</v>
      </c>
      <c r="D259" s="7">
        <v>0</v>
      </c>
      <c r="E259" s="7">
        <v>1</v>
      </c>
      <c r="F259" t="str">
        <f>VLOOKUP(A259,metadata!$A$1:$B$111,2,FALSE)</f>
        <v>SPEC06</v>
      </c>
    </row>
    <row r="260" spans="1:6" x14ac:dyDescent="0.25">
      <c r="A260" s="7" t="s">
        <v>94</v>
      </c>
      <c r="B260" s="7" t="s">
        <v>6</v>
      </c>
      <c r="C260" s="7">
        <v>79.95</v>
      </c>
      <c r="D260" s="7">
        <v>89.13</v>
      </c>
      <c r="E260" s="7">
        <v>1</v>
      </c>
      <c r="F260" t="str">
        <f>VLOOKUP(A260,metadata!$A$1:$B$111,2,FALSE)</f>
        <v>SPEC06</v>
      </c>
    </row>
    <row r="261" spans="1:6" x14ac:dyDescent="0.25">
      <c r="A261" s="7" t="s">
        <v>94</v>
      </c>
      <c r="B261" s="7" t="s">
        <v>7</v>
      </c>
      <c r="C261" s="7">
        <v>34.61</v>
      </c>
      <c r="D261" s="7">
        <v>21.05</v>
      </c>
      <c r="E261" s="7">
        <v>1</v>
      </c>
      <c r="F261" t="str">
        <f>VLOOKUP(A261,metadata!$A$1:$B$111,2,FALSE)</f>
        <v>SPEC06</v>
      </c>
    </row>
    <row r="262" spans="1:6" x14ac:dyDescent="0.25">
      <c r="A262" s="7" t="s">
        <v>94</v>
      </c>
      <c r="B262" s="7" t="s">
        <v>8</v>
      </c>
      <c r="C262" s="7">
        <v>0</v>
      </c>
      <c r="D262" s="7">
        <v>0</v>
      </c>
      <c r="E262" s="7">
        <v>1</v>
      </c>
      <c r="F262" t="str">
        <f>VLOOKUP(A262,metadata!$A$1:$B$111,2,FALSE)</f>
        <v>SPEC06</v>
      </c>
    </row>
    <row r="263" spans="1:6" x14ac:dyDescent="0.25">
      <c r="A263" s="7" t="s">
        <v>95</v>
      </c>
      <c r="B263" s="7" t="s">
        <v>6</v>
      </c>
      <c r="C263" s="7">
        <v>79.09</v>
      </c>
      <c r="D263" s="7">
        <v>60.46</v>
      </c>
      <c r="E263" s="7">
        <v>1</v>
      </c>
      <c r="F263" t="str">
        <f>VLOOKUP(A263,metadata!$A$1:$B$111,2,FALSE)</f>
        <v>SPEC06</v>
      </c>
    </row>
    <row r="264" spans="1:6" x14ac:dyDescent="0.25">
      <c r="A264" s="7" t="s">
        <v>95</v>
      </c>
      <c r="B264" s="7" t="s">
        <v>7</v>
      </c>
      <c r="C264" s="7">
        <v>22.71</v>
      </c>
      <c r="D264" s="7">
        <v>17.170000000000002</v>
      </c>
      <c r="E264" s="7">
        <v>1</v>
      </c>
      <c r="F264" t="str">
        <f>VLOOKUP(A264,metadata!$A$1:$B$111,2,FALSE)</f>
        <v>SPEC06</v>
      </c>
    </row>
    <row r="265" spans="1:6" x14ac:dyDescent="0.25">
      <c r="A265" s="7" t="s">
        <v>95</v>
      </c>
      <c r="B265" s="7" t="s">
        <v>8</v>
      </c>
      <c r="C265" s="7">
        <v>4.6900000000000004</v>
      </c>
      <c r="D265" s="7">
        <v>2.87</v>
      </c>
      <c r="E265" s="7">
        <v>1</v>
      </c>
      <c r="F265" t="str">
        <f>VLOOKUP(A265,metadata!$A$1:$B$111,2,FALSE)</f>
        <v>SPEC06</v>
      </c>
    </row>
    <row r="266" spans="1:6" x14ac:dyDescent="0.25">
      <c r="A266" s="7" t="s">
        <v>96</v>
      </c>
      <c r="B266" s="7" t="s">
        <v>6</v>
      </c>
      <c r="C266" s="7">
        <v>75.709999999999994</v>
      </c>
      <c r="D266" s="7">
        <v>59.75</v>
      </c>
      <c r="E266" s="7">
        <v>1</v>
      </c>
      <c r="F266" t="str">
        <f>VLOOKUP(A266,metadata!$A$1:$B$111,2,FALSE)</f>
        <v>SPEC06</v>
      </c>
    </row>
    <row r="267" spans="1:6" x14ac:dyDescent="0.25">
      <c r="A267" s="7" t="s">
        <v>96</v>
      </c>
      <c r="B267" s="7" t="s">
        <v>7</v>
      </c>
      <c r="C267" s="7">
        <v>34.54</v>
      </c>
      <c r="D267" s="7">
        <v>12.85</v>
      </c>
      <c r="E267" s="7">
        <v>1</v>
      </c>
      <c r="F267" t="str">
        <f>VLOOKUP(A267,metadata!$A$1:$B$111,2,FALSE)</f>
        <v>SPEC06</v>
      </c>
    </row>
    <row r="268" spans="1:6" x14ac:dyDescent="0.25">
      <c r="A268" s="7" t="s">
        <v>96</v>
      </c>
      <c r="B268" s="7" t="s">
        <v>8</v>
      </c>
      <c r="C268" s="7">
        <v>7.45</v>
      </c>
      <c r="D268" s="7">
        <v>6.18</v>
      </c>
      <c r="E268" s="7">
        <v>1</v>
      </c>
      <c r="F268" t="str">
        <f>VLOOKUP(A268,metadata!$A$1:$B$111,2,FALSE)</f>
        <v>SPEC06</v>
      </c>
    </row>
    <row r="269" spans="1:6" x14ac:dyDescent="0.25">
      <c r="A269" s="7" t="s">
        <v>97</v>
      </c>
      <c r="B269" s="7" t="s">
        <v>6</v>
      </c>
      <c r="C269" s="7">
        <v>72.81</v>
      </c>
      <c r="D269" s="7">
        <v>62.05</v>
      </c>
      <c r="E269" s="7">
        <v>1</v>
      </c>
      <c r="F269" t="str">
        <f>VLOOKUP(A269,metadata!$A$1:$B$111,2,FALSE)</f>
        <v>SPEC17</v>
      </c>
    </row>
    <row r="270" spans="1:6" x14ac:dyDescent="0.25">
      <c r="A270" s="7" t="s">
        <v>97</v>
      </c>
      <c r="B270" s="7" t="s">
        <v>7</v>
      </c>
      <c r="C270" s="7">
        <v>42.79</v>
      </c>
      <c r="D270" s="7">
        <v>10.59</v>
      </c>
      <c r="E270" s="7">
        <v>1</v>
      </c>
      <c r="F270" t="str">
        <f>VLOOKUP(A270,metadata!$A$1:$B$111,2,FALSE)</f>
        <v>SPEC17</v>
      </c>
    </row>
    <row r="271" spans="1:6" x14ac:dyDescent="0.25">
      <c r="A271" s="7" t="s">
        <v>97</v>
      </c>
      <c r="B271" s="7" t="s">
        <v>8</v>
      </c>
      <c r="C271" s="7">
        <v>0.49</v>
      </c>
      <c r="D271" s="7">
        <v>0.2</v>
      </c>
      <c r="E271" s="7">
        <v>1</v>
      </c>
      <c r="F271" t="str">
        <f>VLOOKUP(A271,metadata!$A$1:$B$111,2,FALSE)</f>
        <v>SPEC17</v>
      </c>
    </row>
    <row r="272" spans="1:6" x14ac:dyDescent="0.25">
      <c r="A272" s="7" t="s">
        <v>98</v>
      </c>
      <c r="B272" s="7" t="s">
        <v>6</v>
      </c>
      <c r="C272" s="7">
        <v>95.38</v>
      </c>
      <c r="D272" s="7">
        <v>85.12</v>
      </c>
      <c r="E272" s="7">
        <v>1</v>
      </c>
      <c r="F272" t="str">
        <f>VLOOKUP(A272,metadata!$A$1:$B$111,2,FALSE)</f>
        <v>SPEC17</v>
      </c>
    </row>
    <row r="273" spans="1:6" x14ac:dyDescent="0.25">
      <c r="A273" s="7" t="s">
        <v>98</v>
      </c>
      <c r="B273" s="7" t="s">
        <v>7</v>
      </c>
      <c r="C273" s="7">
        <v>79.2</v>
      </c>
      <c r="D273" s="7">
        <v>13.99</v>
      </c>
      <c r="E273" s="7">
        <v>1</v>
      </c>
      <c r="F273" t="str">
        <f>VLOOKUP(A273,metadata!$A$1:$B$111,2,FALSE)</f>
        <v>SPEC17</v>
      </c>
    </row>
    <row r="274" spans="1:6" x14ac:dyDescent="0.25">
      <c r="A274" s="7" t="s">
        <v>98</v>
      </c>
      <c r="B274" s="7" t="s">
        <v>8</v>
      </c>
      <c r="C274" s="7">
        <v>0.65</v>
      </c>
      <c r="D274" s="7">
        <v>0.31</v>
      </c>
      <c r="E274" s="7">
        <v>1</v>
      </c>
      <c r="F274" t="str">
        <f>VLOOKUP(A274,metadata!$A$1:$B$111,2,FALSE)</f>
        <v>SPEC17</v>
      </c>
    </row>
    <row r="275" spans="1:6" x14ac:dyDescent="0.25">
      <c r="A275" s="7" t="s">
        <v>99</v>
      </c>
      <c r="B275" s="7" t="s">
        <v>6</v>
      </c>
      <c r="C275" s="7">
        <v>72.61</v>
      </c>
      <c r="D275" s="7">
        <v>91.73</v>
      </c>
      <c r="E275" s="7">
        <v>1</v>
      </c>
      <c r="F275" t="str">
        <f>VLOOKUP(A275,metadata!$A$1:$B$111,2,FALSE)</f>
        <v>SPEC17</v>
      </c>
    </row>
    <row r="276" spans="1:6" x14ac:dyDescent="0.25">
      <c r="A276" s="7" t="s">
        <v>99</v>
      </c>
      <c r="B276" s="7" t="s">
        <v>7</v>
      </c>
      <c r="C276" s="7">
        <v>50.74</v>
      </c>
      <c r="D276" s="7">
        <v>8.35</v>
      </c>
      <c r="E276" s="7">
        <v>1</v>
      </c>
      <c r="F276" t="str">
        <f>VLOOKUP(A276,metadata!$A$1:$B$111,2,FALSE)</f>
        <v>SPEC17</v>
      </c>
    </row>
    <row r="277" spans="1:6" x14ac:dyDescent="0.25">
      <c r="A277" s="7" t="s">
        <v>99</v>
      </c>
      <c r="B277" s="7" t="s">
        <v>8</v>
      </c>
      <c r="C277" s="7">
        <v>3.57</v>
      </c>
      <c r="D277" s="7">
        <v>1.1599999999999999</v>
      </c>
      <c r="E277" s="7">
        <v>1</v>
      </c>
      <c r="F277" t="str">
        <f>VLOOKUP(A277,metadata!$A$1:$B$111,2,FALSE)</f>
        <v>SPEC17</v>
      </c>
    </row>
    <row r="278" spans="1:6" x14ac:dyDescent="0.25">
      <c r="A278" s="7" t="s">
        <v>100</v>
      </c>
      <c r="B278" s="7" t="s">
        <v>6</v>
      </c>
      <c r="C278" s="7">
        <v>68.95</v>
      </c>
      <c r="D278" s="7">
        <v>66.72</v>
      </c>
      <c r="E278" s="7">
        <v>1</v>
      </c>
      <c r="F278" t="str">
        <f>VLOOKUP(A278,metadata!$A$1:$B$111,2,FALSE)</f>
        <v>SPEC17</v>
      </c>
    </row>
    <row r="279" spans="1:6" x14ac:dyDescent="0.25">
      <c r="A279" s="7" t="s">
        <v>100</v>
      </c>
      <c r="B279" s="7" t="s">
        <v>7</v>
      </c>
      <c r="C279" s="7">
        <v>15.03</v>
      </c>
      <c r="D279" s="7">
        <v>6.63</v>
      </c>
      <c r="E279" s="7">
        <v>1</v>
      </c>
      <c r="F279" t="str">
        <f>VLOOKUP(A279,metadata!$A$1:$B$111,2,FALSE)</f>
        <v>SPEC17</v>
      </c>
    </row>
    <row r="280" spans="1:6" x14ac:dyDescent="0.25">
      <c r="A280" s="7" t="s">
        <v>100</v>
      </c>
      <c r="B280" s="7" t="s">
        <v>8</v>
      </c>
      <c r="C280" s="7">
        <v>10.44</v>
      </c>
      <c r="D280" s="7">
        <v>12.98</v>
      </c>
      <c r="E280" s="7">
        <v>1</v>
      </c>
      <c r="F280" t="str">
        <f>VLOOKUP(A280,metadata!$A$1:$B$111,2,FALSE)</f>
        <v>SPEC17</v>
      </c>
    </row>
    <row r="281" spans="1:6" x14ac:dyDescent="0.25">
      <c r="A281" s="7" t="s">
        <v>101</v>
      </c>
      <c r="B281" s="7" t="s">
        <v>6</v>
      </c>
      <c r="C281" s="7">
        <v>83.31</v>
      </c>
      <c r="D281" s="7">
        <v>82.21</v>
      </c>
      <c r="E281" s="7">
        <v>1</v>
      </c>
      <c r="F281" t="str">
        <f>VLOOKUP(A281,metadata!$A$1:$B$111,2,FALSE)</f>
        <v>SPEC17</v>
      </c>
    </row>
    <row r="282" spans="1:6" x14ac:dyDescent="0.25">
      <c r="A282" s="7" t="s">
        <v>101</v>
      </c>
      <c r="B282" s="7" t="s">
        <v>7</v>
      </c>
      <c r="C282" s="7">
        <v>85.6</v>
      </c>
      <c r="D282" s="7">
        <v>47.72</v>
      </c>
      <c r="E282" s="7">
        <v>1</v>
      </c>
      <c r="F282" t="str">
        <f>VLOOKUP(A282,metadata!$A$1:$B$111,2,FALSE)</f>
        <v>SPEC17</v>
      </c>
    </row>
    <row r="283" spans="1:6" x14ac:dyDescent="0.25">
      <c r="A283" s="7" t="s">
        <v>101</v>
      </c>
      <c r="B283" s="7" t="s">
        <v>8</v>
      </c>
      <c r="C283" s="7">
        <v>22.15</v>
      </c>
      <c r="D283" s="7">
        <v>25.66</v>
      </c>
      <c r="E283" s="7">
        <v>1</v>
      </c>
      <c r="F283" t="str">
        <f>VLOOKUP(A283,metadata!$A$1:$B$111,2,FALSE)</f>
        <v>SPEC17</v>
      </c>
    </row>
    <row r="284" spans="1:6" x14ac:dyDescent="0.25">
      <c r="A284" s="7" t="s">
        <v>102</v>
      </c>
      <c r="B284" s="7" t="s">
        <v>6</v>
      </c>
      <c r="C284" s="7">
        <v>69.88</v>
      </c>
      <c r="D284" s="7">
        <v>87.82</v>
      </c>
      <c r="E284" s="7">
        <v>1</v>
      </c>
      <c r="F284" t="str">
        <f>VLOOKUP(A284,metadata!$A$1:$B$111,2,FALSE)</f>
        <v>SPEC17</v>
      </c>
    </row>
    <row r="285" spans="1:6" x14ac:dyDescent="0.25">
      <c r="A285" s="7" t="s">
        <v>102</v>
      </c>
      <c r="B285" s="7" t="s">
        <v>7</v>
      </c>
      <c r="C285" s="7">
        <v>49</v>
      </c>
      <c r="D285" s="7">
        <v>45.02</v>
      </c>
      <c r="E285" s="7">
        <v>1</v>
      </c>
      <c r="F285" t="str">
        <f>VLOOKUP(A285,metadata!$A$1:$B$111,2,FALSE)</f>
        <v>SPEC17</v>
      </c>
    </row>
    <row r="286" spans="1:6" x14ac:dyDescent="0.25">
      <c r="A286" s="7" t="s">
        <v>102</v>
      </c>
      <c r="B286" s="7" t="s">
        <v>8</v>
      </c>
      <c r="C286" s="7">
        <v>0</v>
      </c>
      <c r="D286" s="7">
        <v>0</v>
      </c>
      <c r="E286" s="7">
        <v>1</v>
      </c>
      <c r="F286" t="str">
        <f>VLOOKUP(A286,metadata!$A$1:$B$111,2,FALSE)</f>
        <v>SPEC17</v>
      </c>
    </row>
    <row r="287" spans="1:6" x14ac:dyDescent="0.25">
      <c r="A287" s="7" t="s">
        <v>103</v>
      </c>
      <c r="B287" s="7" t="s">
        <v>6</v>
      </c>
      <c r="C287" s="7">
        <v>71.62</v>
      </c>
      <c r="D287" s="7">
        <v>81.28</v>
      </c>
      <c r="E287" s="7">
        <v>1</v>
      </c>
      <c r="F287" t="str">
        <f>VLOOKUP(A287,metadata!$A$1:$B$111,2,FALSE)</f>
        <v>SPEC17</v>
      </c>
    </row>
    <row r="288" spans="1:6" x14ac:dyDescent="0.25">
      <c r="A288" s="7" t="s">
        <v>103</v>
      </c>
      <c r="B288" s="7" t="s">
        <v>7</v>
      </c>
      <c r="C288" s="7">
        <v>41.57</v>
      </c>
      <c r="D288" s="7">
        <v>33.270000000000003</v>
      </c>
      <c r="E288" s="7">
        <v>1</v>
      </c>
      <c r="F288" t="str">
        <f>VLOOKUP(A288,metadata!$A$1:$B$111,2,FALSE)</f>
        <v>SPEC17</v>
      </c>
    </row>
    <row r="289" spans="1:6" x14ac:dyDescent="0.25">
      <c r="A289" s="7" t="s">
        <v>103</v>
      </c>
      <c r="B289" s="7" t="s">
        <v>8</v>
      </c>
      <c r="C289" s="7">
        <v>0</v>
      </c>
      <c r="D289" s="7">
        <v>0</v>
      </c>
      <c r="E289" s="7">
        <v>1</v>
      </c>
      <c r="F289" t="str">
        <f>VLOOKUP(A289,metadata!$A$1:$B$111,2,FALSE)</f>
        <v>SPEC17</v>
      </c>
    </row>
    <row r="290" spans="1:6" x14ac:dyDescent="0.25">
      <c r="A290" s="7" t="s">
        <v>104</v>
      </c>
      <c r="B290" s="7" t="s">
        <v>6</v>
      </c>
      <c r="C290" s="7">
        <v>87.18</v>
      </c>
      <c r="D290" s="7">
        <v>97.97</v>
      </c>
      <c r="E290" s="7">
        <v>1</v>
      </c>
      <c r="F290" t="str">
        <f>VLOOKUP(A290,metadata!$A$1:$B$111,2,FALSE)</f>
        <v>SPEC17</v>
      </c>
    </row>
    <row r="291" spans="1:6" x14ac:dyDescent="0.25">
      <c r="A291" s="7" t="s">
        <v>104</v>
      </c>
      <c r="B291" s="7" t="s">
        <v>7</v>
      </c>
      <c r="C291" s="7">
        <v>2.5299999999999998</v>
      </c>
      <c r="D291" s="7">
        <v>0.04</v>
      </c>
      <c r="E291" s="7">
        <v>1</v>
      </c>
      <c r="F291" t="str">
        <f>VLOOKUP(A291,metadata!$A$1:$B$111,2,FALSE)</f>
        <v>SPEC17</v>
      </c>
    </row>
    <row r="292" spans="1:6" x14ac:dyDescent="0.25">
      <c r="A292" s="7" t="s">
        <v>104</v>
      </c>
      <c r="B292" s="7" t="s">
        <v>8</v>
      </c>
      <c r="C292" s="7">
        <v>0.1</v>
      </c>
      <c r="D292" s="7">
        <v>0</v>
      </c>
      <c r="E292" s="7">
        <v>1</v>
      </c>
      <c r="F292" t="str">
        <f>VLOOKUP(A292,metadata!$A$1:$B$111,2,FALSE)</f>
        <v>SPEC17</v>
      </c>
    </row>
    <row r="293" spans="1:6" x14ac:dyDescent="0.25">
      <c r="A293" s="7" t="s">
        <v>105</v>
      </c>
      <c r="B293" s="7" t="s">
        <v>6</v>
      </c>
      <c r="C293" s="7">
        <v>93.27</v>
      </c>
      <c r="D293" s="7">
        <v>96.9</v>
      </c>
      <c r="E293" s="7">
        <v>1</v>
      </c>
      <c r="F293" t="str">
        <f>VLOOKUP(A293,metadata!$A$1:$B$111,2,FALSE)</f>
        <v>PARSEC</v>
      </c>
    </row>
    <row r="294" spans="1:6" x14ac:dyDescent="0.25">
      <c r="A294" s="7" t="s">
        <v>105</v>
      </c>
      <c r="B294" s="7" t="s">
        <v>7</v>
      </c>
      <c r="C294" s="7">
        <v>26.84</v>
      </c>
      <c r="D294" s="7">
        <v>59.83</v>
      </c>
      <c r="E294" s="7">
        <v>1</v>
      </c>
      <c r="F294" t="str">
        <f>VLOOKUP(A294,metadata!$A$1:$B$111,2,FALSE)</f>
        <v>PARSEC</v>
      </c>
    </row>
    <row r="295" spans="1:6" x14ac:dyDescent="0.25">
      <c r="A295" s="7" t="s">
        <v>105</v>
      </c>
      <c r="B295" s="7" t="s">
        <v>8</v>
      </c>
      <c r="C295" s="7">
        <v>0.62</v>
      </c>
      <c r="D295" s="7">
        <v>0</v>
      </c>
      <c r="E295" s="7">
        <v>1</v>
      </c>
      <c r="F295" t="str">
        <f>VLOOKUP(A295,metadata!$A$1:$B$111,2,FALSE)</f>
        <v>PARSEC</v>
      </c>
    </row>
    <row r="296" spans="1:6" x14ac:dyDescent="0.25">
      <c r="A296" s="7" t="s">
        <v>106</v>
      </c>
      <c r="B296" s="7" t="s">
        <v>6</v>
      </c>
      <c r="C296" s="7">
        <v>95.63</v>
      </c>
      <c r="D296" s="7">
        <v>87.48</v>
      </c>
      <c r="E296" s="7">
        <v>1</v>
      </c>
      <c r="F296" t="str">
        <f>VLOOKUP(A296,metadata!$A$1:$B$111,2,FALSE)</f>
        <v>Ligra</v>
      </c>
    </row>
    <row r="297" spans="1:6" x14ac:dyDescent="0.25">
      <c r="A297" s="7" t="s">
        <v>106</v>
      </c>
      <c r="B297" s="7" t="s">
        <v>7</v>
      </c>
      <c r="C297" s="7">
        <v>7.69</v>
      </c>
      <c r="D297" s="7">
        <v>0.1</v>
      </c>
      <c r="E297" s="7">
        <v>1</v>
      </c>
      <c r="F297" t="str">
        <f>VLOOKUP(A297,metadata!$A$1:$B$111,2,FALSE)</f>
        <v>Ligra</v>
      </c>
    </row>
    <row r="298" spans="1:6" x14ac:dyDescent="0.25">
      <c r="A298" s="7" t="s">
        <v>106</v>
      </c>
      <c r="B298" s="7" t="s">
        <v>8</v>
      </c>
      <c r="C298" s="7">
        <v>0.01</v>
      </c>
      <c r="D298" s="7">
        <v>0</v>
      </c>
      <c r="E298" s="7">
        <v>1</v>
      </c>
      <c r="F298" t="str">
        <f>VLOOKUP(A298,metadata!$A$1:$B$111,2,FALSE)</f>
        <v>Ligra</v>
      </c>
    </row>
    <row r="299" spans="1:6" x14ac:dyDescent="0.25">
      <c r="A299" s="7" t="s">
        <v>107</v>
      </c>
      <c r="B299" s="7" t="s">
        <v>6</v>
      </c>
      <c r="C299" s="7">
        <v>97.34</v>
      </c>
      <c r="D299" s="7">
        <v>83.66</v>
      </c>
      <c r="E299" s="7">
        <v>1</v>
      </c>
      <c r="F299" t="str">
        <f>VLOOKUP(A299,metadata!$A$1:$B$111,2,FALSE)</f>
        <v>Ligra</v>
      </c>
    </row>
    <row r="300" spans="1:6" x14ac:dyDescent="0.25">
      <c r="A300" s="7" t="s">
        <v>107</v>
      </c>
      <c r="B300" s="7" t="s">
        <v>7</v>
      </c>
      <c r="C300" s="7">
        <v>2.84</v>
      </c>
      <c r="D300" s="7">
        <v>5.67</v>
      </c>
      <c r="E300" s="7">
        <v>1</v>
      </c>
      <c r="F300" t="str">
        <f>VLOOKUP(A300,metadata!$A$1:$B$111,2,FALSE)</f>
        <v>Ligra</v>
      </c>
    </row>
    <row r="301" spans="1:6" x14ac:dyDescent="0.25">
      <c r="A301" s="7" t="s">
        <v>107</v>
      </c>
      <c r="B301" s="7" t="s">
        <v>8</v>
      </c>
      <c r="C301" s="7">
        <v>0</v>
      </c>
      <c r="D301" s="7">
        <v>0</v>
      </c>
      <c r="E301" s="7">
        <v>1</v>
      </c>
      <c r="F301" t="str">
        <f>VLOOKUP(A301,metadata!$A$1:$B$111,2,FALSE)</f>
        <v>Ligra</v>
      </c>
    </row>
    <row r="302" spans="1:6" x14ac:dyDescent="0.25">
      <c r="A302" s="7" t="s">
        <v>108</v>
      </c>
      <c r="B302" s="7" t="s">
        <v>6</v>
      </c>
      <c r="C302" s="7">
        <v>64.83</v>
      </c>
      <c r="D302" s="7">
        <v>39.18</v>
      </c>
      <c r="E302" s="7">
        <v>1</v>
      </c>
      <c r="F302" t="str">
        <f>VLOOKUP(A302,metadata!$A$1:$B$111,2,FALSE)</f>
        <v>Ligra</v>
      </c>
    </row>
    <row r="303" spans="1:6" x14ac:dyDescent="0.25">
      <c r="A303" s="7" t="s">
        <v>108</v>
      </c>
      <c r="B303" s="7" t="s">
        <v>7</v>
      </c>
      <c r="C303" s="7">
        <v>41.95</v>
      </c>
      <c r="D303" s="7">
        <v>13.58</v>
      </c>
      <c r="E303" s="7">
        <v>1</v>
      </c>
      <c r="F303" t="str">
        <f>VLOOKUP(A303,metadata!$A$1:$B$111,2,FALSE)</f>
        <v>Ligra</v>
      </c>
    </row>
    <row r="304" spans="1:6" x14ac:dyDescent="0.25">
      <c r="A304" s="7" t="s">
        <v>108</v>
      </c>
      <c r="B304" s="7" t="s">
        <v>8</v>
      </c>
      <c r="C304" s="7">
        <v>14.03</v>
      </c>
      <c r="D304" s="7">
        <v>16.88</v>
      </c>
      <c r="E304" s="7">
        <v>1</v>
      </c>
      <c r="F304" t="str">
        <f>VLOOKUP(A304,metadata!$A$1:$B$111,2,FALSE)</f>
        <v>Ligra</v>
      </c>
    </row>
    <row r="305" spans="1:6" x14ac:dyDescent="0.25">
      <c r="A305" s="7" t="s">
        <v>109</v>
      </c>
      <c r="B305" s="7" t="s">
        <v>6</v>
      </c>
      <c r="C305" s="7">
        <v>77.3</v>
      </c>
      <c r="D305" s="7">
        <v>77.44</v>
      </c>
      <c r="E305" s="7">
        <v>1</v>
      </c>
      <c r="F305" t="str">
        <f>VLOOKUP(A305,metadata!$A$1:$B$111,2,FALSE)</f>
        <v>Ligra</v>
      </c>
    </row>
    <row r="306" spans="1:6" x14ac:dyDescent="0.25">
      <c r="A306" s="7" t="s">
        <v>109</v>
      </c>
      <c r="B306" s="7" t="s">
        <v>7</v>
      </c>
      <c r="C306" s="7">
        <v>33.31</v>
      </c>
      <c r="D306" s="7">
        <v>8.27</v>
      </c>
      <c r="E306" s="7">
        <v>1</v>
      </c>
      <c r="F306" t="str">
        <f>VLOOKUP(A306,metadata!$A$1:$B$111,2,FALSE)</f>
        <v>Ligra</v>
      </c>
    </row>
    <row r="307" spans="1:6" x14ac:dyDescent="0.25">
      <c r="A307" s="7" t="s">
        <v>109</v>
      </c>
      <c r="B307" s="7" t="s">
        <v>8</v>
      </c>
      <c r="C307" s="7">
        <v>6.95</v>
      </c>
      <c r="D307" s="7">
        <v>8.94</v>
      </c>
      <c r="E307" s="7">
        <v>1</v>
      </c>
      <c r="F307" t="str">
        <f>VLOOKUP(A307,metadata!$A$1:$B$111,2,FALSE)</f>
        <v>Ligra</v>
      </c>
    </row>
    <row r="308" spans="1:6" x14ac:dyDescent="0.25">
      <c r="A308" s="7" t="s">
        <v>110</v>
      </c>
      <c r="B308" s="7" t="s">
        <v>6</v>
      </c>
      <c r="C308" s="7">
        <v>88.38</v>
      </c>
      <c r="D308" s="7">
        <v>88.87</v>
      </c>
      <c r="E308" s="7">
        <v>1</v>
      </c>
      <c r="F308" t="str">
        <f>VLOOKUP(A308,metadata!$A$1:$B$111,2,FALSE)</f>
        <v>Ligra</v>
      </c>
    </row>
    <row r="309" spans="1:6" x14ac:dyDescent="0.25">
      <c r="A309" s="7" t="s">
        <v>110</v>
      </c>
      <c r="B309" s="7" t="s">
        <v>7</v>
      </c>
      <c r="C309" s="7">
        <v>6.32</v>
      </c>
      <c r="D309" s="7">
        <v>0.08</v>
      </c>
      <c r="E309" s="7">
        <v>1</v>
      </c>
      <c r="F309" t="str">
        <f>VLOOKUP(A309,metadata!$A$1:$B$111,2,FALSE)</f>
        <v>Ligra</v>
      </c>
    </row>
    <row r="310" spans="1:6" x14ac:dyDescent="0.25">
      <c r="A310" s="7" t="s">
        <v>110</v>
      </c>
      <c r="B310" s="7" t="s">
        <v>8</v>
      </c>
      <c r="C310" s="7">
        <v>0</v>
      </c>
      <c r="D310" s="7">
        <v>0</v>
      </c>
      <c r="E310" s="7">
        <v>1</v>
      </c>
      <c r="F310" t="str">
        <f>VLOOKUP(A310,metadata!$A$1:$B$111,2,FALSE)</f>
        <v>Ligra</v>
      </c>
    </row>
    <row r="311" spans="1:6" x14ac:dyDescent="0.25">
      <c r="A311" s="7" t="s">
        <v>111</v>
      </c>
      <c r="B311" s="7" t="s">
        <v>6</v>
      </c>
      <c r="C311" s="7">
        <v>94.63</v>
      </c>
      <c r="D311" s="7">
        <v>39.479999999999997</v>
      </c>
      <c r="E311" s="7">
        <v>1</v>
      </c>
      <c r="F311" t="str">
        <f>VLOOKUP(A311,metadata!$A$1:$B$111,2,FALSE)</f>
        <v>Ligra</v>
      </c>
    </row>
    <row r="312" spans="1:6" x14ac:dyDescent="0.25">
      <c r="A312" s="7" t="s">
        <v>111</v>
      </c>
      <c r="B312" s="7" t="s">
        <v>7</v>
      </c>
      <c r="C312" s="7">
        <v>23.54</v>
      </c>
      <c r="D312" s="7">
        <v>3.65</v>
      </c>
      <c r="E312" s="7">
        <v>1</v>
      </c>
      <c r="F312" t="str">
        <f>VLOOKUP(A312,metadata!$A$1:$B$111,2,FALSE)</f>
        <v>Ligra</v>
      </c>
    </row>
    <row r="313" spans="1:6" x14ac:dyDescent="0.25">
      <c r="A313" s="7" t="s">
        <v>111</v>
      </c>
      <c r="B313" s="7" t="s">
        <v>8</v>
      </c>
      <c r="C313" s="7">
        <v>2.48</v>
      </c>
      <c r="D313" s="7">
        <v>0.91</v>
      </c>
      <c r="E313" s="7">
        <v>1</v>
      </c>
      <c r="F313" t="str">
        <f>VLOOKUP(A313,metadata!$A$1:$B$111,2,FALSE)</f>
        <v>Ligra</v>
      </c>
    </row>
    <row r="314" spans="1:6" x14ac:dyDescent="0.25">
      <c r="A314" s="7" t="s">
        <v>112</v>
      </c>
      <c r="B314" s="7" t="s">
        <v>6</v>
      </c>
      <c r="C314" s="7">
        <v>99.75</v>
      </c>
      <c r="D314" s="7">
        <v>39.409999999999997</v>
      </c>
      <c r="E314" s="7">
        <v>1</v>
      </c>
      <c r="F314" t="str">
        <f>VLOOKUP(A314,metadata!$A$1:$B$111,2,FALSE)</f>
        <v>Ligra</v>
      </c>
    </row>
    <row r="315" spans="1:6" x14ac:dyDescent="0.25">
      <c r="A315" s="7" t="s">
        <v>112</v>
      </c>
      <c r="B315" s="7" t="s">
        <v>7</v>
      </c>
      <c r="C315" s="7">
        <v>8.33</v>
      </c>
      <c r="D315" s="7">
        <v>0.25</v>
      </c>
      <c r="E315" s="7">
        <v>1</v>
      </c>
      <c r="F315" t="str">
        <f>VLOOKUP(A315,metadata!$A$1:$B$111,2,FALSE)</f>
        <v>Ligra</v>
      </c>
    </row>
    <row r="316" spans="1:6" x14ac:dyDescent="0.25">
      <c r="A316" s="7" t="s">
        <v>112</v>
      </c>
      <c r="B316" s="7" t="s">
        <v>8</v>
      </c>
      <c r="C316" s="7">
        <v>3.62</v>
      </c>
      <c r="D316" s="7">
        <v>3.89</v>
      </c>
      <c r="E316" s="7">
        <v>1</v>
      </c>
      <c r="F316" t="str">
        <f>VLOOKUP(A316,metadata!$A$1:$B$111,2,FALSE)</f>
        <v>Ligra</v>
      </c>
    </row>
    <row r="317" spans="1:6" x14ac:dyDescent="0.25">
      <c r="A317" s="7" t="s">
        <v>113</v>
      </c>
      <c r="B317" s="7" t="s">
        <v>6</v>
      </c>
      <c r="C317" s="7">
        <v>73.06</v>
      </c>
      <c r="D317" s="7">
        <v>95.9</v>
      </c>
      <c r="E317" s="7">
        <v>1</v>
      </c>
      <c r="F317" t="str">
        <f>VLOOKUP(A317,metadata!$A$1:$B$111,2,FALSE)</f>
        <v>Ligra</v>
      </c>
    </row>
    <row r="318" spans="1:6" x14ac:dyDescent="0.25">
      <c r="A318" s="7" t="s">
        <v>113</v>
      </c>
      <c r="B318" s="7" t="s">
        <v>7</v>
      </c>
      <c r="C318" s="7">
        <v>60.2</v>
      </c>
      <c r="D318" s="7">
        <v>19.57</v>
      </c>
      <c r="E318" s="7">
        <v>1</v>
      </c>
      <c r="F318" t="str">
        <f>VLOOKUP(A318,metadata!$A$1:$B$111,2,FALSE)</f>
        <v>Ligra</v>
      </c>
    </row>
    <row r="319" spans="1:6" x14ac:dyDescent="0.25">
      <c r="A319" s="7" t="s">
        <v>113</v>
      </c>
      <c r="B319" s="7" t="s">
        <v>8</v>
      </c>
      <c r="C319" s="7">
        <v>42.73</v>
      </c>
      <c r="D319" s="7">
        <v>51.96</v>
      </c>
      <c r="E319" s="7">
        <v>1</v>
      </c>
      <c r="F319" t="str">
        <f>VLOOKUP(A319,metadata!$A$1:$B$111,2,FALSE)</f>
        <v>Ligra</v>
      </c>
    </row>
    <row r="320" spans="1:6" x14ac:dyDescent="0.25">
      <c r="A320" s="7" t="s">
        <v>114</v>
      </c>
      <c r="B320" s="7" t="s">
        <v>6</v>
      </c>
      <c r="C320" s="7">
        <v>69.47</v>
      </c>
      <c r="D320" s="7">
        <v>68.27</v>
      </c>
      <c r="E320" s="7">
        <v>1</v>
      </c>
      <c r="F320" t="str">
        <f>VLOOKUP(A320,metadata!$A$1:$B$111,2,FALSE)</f>
        <v>Ligra</v>
      </c>
    </row>
    <row r="321" spans="1:6" x14ac:dyDescent="0.25">
      <c r="A321" s="7" t="s">
        <v>114</v>
      </c>
      <c r="B321" s="7" t="s">
        <v>7</v>
      </c>
      <c r="C321" s="7">
        <v>14.77</v>
      </c>
      <c r="D321" s="7">
        <v>7.24</v>
      </c>
      <c r="E321" s="7">
        <v>1</v>
      </c>
      <c r="F321" t="str">
        <f>VLOOKUP(A321,metadata!$A$1:$B$111,2,FALSE)</f>
        <v>Ligra</v>
      </c>
    </row>
    <row r="322" spans="1:6" x14ac:dyDescent="0.25">
      <c r="A322" s="7" t="s">
        <v>114</v>
      </c>
      <c r="B322" s="7" t="s">
        <v>8</v>
      </c>
      <c r="C322" s="7">
        <v>0.27</v>
      </c>
      <c r="D322" s="7">
        <v>0.14000000000000001</v>
      </c>
      <c r="E322" s="7">
        <v>1</v>
      </c>
      <c r="F322" t="str">
        <f>VLOOKUP(A322,metadata!$A$1:$B$111,2,FALSE)</f>
        <v>Ligra</v>
      </c>
    </row>
    <row r="323" spans="1:6" x14ac:dyDescent="0.25">
      <c r="A323" s="7" t="s">
        <v>115</v>
      </c>
      <c r="B323" s="7" t="s">
        <v>6</v>
      </c>
      <c r="C323" s="7">
        <v>77.5</v>
      </c>
      <c r="D323" s="7">
        <v>74.099999999999994</v>
      </c>
      <c r="E323" s="7">
        <v>1</v>
      </c>
      <c r="F323" t="str">
        <f>VLOOKUP(A323,metadata!$A$1:$B$111,2,FALSE)</f>
        <v>Ligra</v>
      </c>
    </row>
    <row r="324" spans="1:6" x14ac:dyDescent="0.25">
      <c r="A324" s="7" t="s">
        <v>115</v>
      </c>
      <c r="B324" s="7" t="s">
        <v>7</v>
      </c>
      <c r="C324" s="7">
        <v>11.26</v>
      </c>
      <c r="D324" s="7">
        <v>6.13</v>
      </c>
      <c r="E324" s="7">
        <v>1</v>
      </c>
      <c r="F324" t="str">
        <f>VLOOKUP(A324,metadata!$A$1:$B$111,2,FALSE)</f>
        <v>Ligra</v>
      </c>
    </row>
    <row r="325" spans="1:6" x14ac:dyDescent="0.25">
      <c r="A325" s="7" t="s">
        <v>115</v>
      </c>
      <c r="B325" s="7" t="s">
        <v>8</v>
      </c>
      <c r="C325" s="7">
        <v>0.03</v>
      </c>
      <c r="D325" s="7">
        <v>0.01</v>
      </c>
      <c r="E325" s="7">
        <v>1</v>
      </c>
      <c r="F325" t="str">
        <f>VLOOKUP(A325,metadata!$A$1:$B$111,2,FALSE)</f>
        <v>Ligra</v>
      </c>
    </row>
    <row r="326" spans="1:6" x14ac:dyDescent="0.25">
      <c r="A326" s="7" t="s">
        <v>116</v>
      </c>
      <c r="B326" s="7" t="s">
        <v>6</v>
      </c>
      <c r="C326" s="7">
        <v>71.55</v>
      </c>
      <c r="D326" s="7">
        <v>7.06</v>
      </c>
      <c r="E326" s="7">
        <v>1</v>
      </c>
      <c r="F326" t="str">
        <f>VLOOKUP(A326,metadata!$A$1:$B$111,2,FALSE)</f>
        <v>Ligra</v>
      </c>
    </row>
    <row r="327" spans="1:6" x14ac:dyDescent="0.25">
      <c r="A327" s="7" t="s">
        <v>116</v>
      </c>
      <c r="B327" s="7" t="s">
        <v>7</v>
      </c>
      <c r="C327" s="7">
        <v>33.380000000000003</v>
      </c>
      <c r="D327" s="7">
        <v>1.97</v>
      </c>
      <c r="E327" s="7">
        <v>1</v>
      </c>
      <c r="F327" t="str">
        <f>VLOOKUP(A327,metadata!$A$1:$B$111,2,FALSE)</f>
        <v>Ligra</v>
      </c>
    </row>
    <row r="328" spans="1:6" x14ac:dyDescent="0.25">
      <c r="A328" s="7" t="s">
        <v>116</v>
      </c>
      <c r="B328" s="7" t="s">
        <v>8</v>
      </c>
      <c r="C328" s="7">
        <v>14.94</v>
      </c>
      <c r="D328" s="7">
        <v>18.940000000000001</v>
      </c>
      <c r="E328" s="7">
        <v>1</v>
      </c>
      <c r="F328" t="str">
        <f>VLOOKUP(A328,metadata!$A$1:$B$111,2,FALSE)</f>
        <v>Ligra</v>
      </c>
    </row>
    <row r="329" spans="1:6" x14ac:dyDescent="0.25">
      <c r="A329" s="7" t="s">
        <v>117</v>
      </c>
      <c r="B329" s="7" t="s">
        <v>6</v>
      </c>
      <c r="C329" s="7">
        <v>99.84</v>
      </c>
      <c r="D329" s="7">
        <v>98.95</v>
      </c>
      <c r="E329" s="7">
        <v>1</v>
      </c>
      <c r="F329" t="str">
        <f>VLOOKUP(A329,metadata!$A$1:$B$111,2,FALSE)</f>
        <v>Ligra</v>
      </c>
    </row>
    <row r="330" spans="1:6" x14ac:dyDescent="0.25">
      <c r="A330" s="7" t="s">
        <v>117</v>
      </c>
      <c r="B330" s="7" t="s">
        <v>7</v>
      </c>
      <c r="C330" s="7">
        <v>45.17</v>
      </c>
      <c r="D330" s="7">
        <v>1.41</v>
      </c>
      <c r="E330" s="7">
        <v>1</v>
      </c>
      <c r="F330" t="str">
        <f>VLOOKUP(A330,metadata!$A$1:$B$111,2,FALSE)</f>
        <v>Ligra</v>
      </c>
    </row>
    <row r="331" spans="1:6" x14ac:dyDescent="0.25">
      <c r="A331" s="7" t="s">
        <v>117</v>
      </c>
      <c r="B331" s="7" t="s">
        <v>8</v>
      </c>
      <c r="C331" s="7">
        <v>0.03</v>
      </c>
      <c r="D331" s="7">
        <v>0.03</v>
      </c>
      <c r="E331" s="7">
        <v>1</v>
      </c>
      <c r="F331" t="str">
        <f>VLOOKUP(A331,metadata!$A$1:$B$111,2,FALSE)</f>
        <v>Ligra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6904-8D5A-D043-986D-6AD0FD546BB3}">
  <dimension ref="A1:V661"/>
  <sheetViews>
    <sheetView tabSelected="1" zoomScaleNormal="100" workbookViewId="0">
      <selection activeCell="Q26" sqref="Q26"/>
    </sheetView>
  </sheetViews>
  <sheetFormatPr baseColWidth="10" defaultRowHeight="16" x14ac:dyDescent="0.25"/>
  <cols>
    <col min="1" max="4" width="10.83203125" style="7"/>
    <col min="8" max="8" width="13.83203125" bestFit="1" customWidth="1"/>
    <col min="9" max="9" width="16.83203125" bestFit="1" customWidth="1"/>
    <col min="10" max="10" width="9.83203125" bestFit="1" customWidth="1"/>
    <col min="11" max="11" width="10.1640625" bestFit="1" customWidth="1"/>
    <col min="12" max="12" width="16" bestFit="1" customWidth="1"/>
    <col min="13" max="13" width="16.6640625" bestFit="1" customWidth="1"/>
    <col min="14" max="14" width="17" bestFit="1" customWidth="1"/>
    <col min="15" max="15" width="33" bestFit="1" customWidth="1"/>
    <col min="16" max="16" width="13.83203125" bestFit="1" customWidth="1"/>
    <col min="17" max="17" width="15" bestFit="1" customWidth="1"/>
    <col min="18" max="18" width="18.6640625" bestFit="1" customWidth="1"/>
    <col min="19" max="20" width="21" bestFit="1" customWidth="1"/>
    <col min="21" max="21" width="19.33203125" bestFit="1" customWidth="1"/>
    <col min="22" max="22" width="38" bestFit="1" customWidth="1"/>
  </cols>
  <sheetData>
    <row r="1" spans="1:22" x14ac:dyDescent="0.25">
      <c r="A1" s="7" t="s">
        <v>0</v>
      </c>
      <c r="B1" s="7" t="s">
        <v>1</v>
      </c>
      <c r="C1" s="7" t="s">
        <v>133</v>
      </c>
      <c r="D1" s="7" t="s">
        <v>4</v>
      </c>
      <c r="E1" t="s">
        <v>118</v>
      </c>
      <c r="I1" s="3" t="s">
        <v>129</v>
      </c>
    </row>
    <row r="2" spans="1:22" x14ac:dyDescent="0.25">
      <c r="A2" s="7" t="s">
        <v>5</v>
      </c>
      <c r="B2" s="7" t="s">
        <v>134</v>
      </c>
      <c r="C2" s="7">
        <v>0.46545999999999998</v>
      </c>
      <c r="D2" s="7">
        <v>1</v>
      </c>
      <c r="E2" t="str">
        <f>VLOOKUP(A2,metadata!$A$1:$B$111,2,FALSE)</f>
        <v>SPEC06</v>
      </c>
      <c r="I2" t="s">
        <v>126</v>
      </c>
      <c r="O2" t="s">
        <v>140</v>
      </c>
      <c r="U2" t="s">
        <v>139</v>
      </c>
      <c r="V2" t="s">
        <v>141</v>
      </c>
    </row>
    <row r="3" spans="1:22" x14ac:dyDescent="0.25">
      <c r="A3" s="7" t="s">
        <v>5</v>
      </c>
      <c r="B3" s="7" t="s">
        <v>135</v>
      </c>
      <c r="C3" s="7">
        <v>0.56981999999999999</v>
      </c>
      <c r="D3" s="7">
        <v>1</v>
      </c>
      <c r="E3" t="str">
        <f>VLOOKUP(A3,metadata!$A$1:$B$111,2,FALSE)</f>
        <v>SPEC06</v>
      </c>
      <c r="H3" s="3" t="s">
        <v>124</v>
      </c>
      <c r="I3" t="s">
        <v>134</v>
      </c>
      <c r="J3" t="s">
        <v>142</v>
      </c>
      <c r="K3" t="s">
        <v>143</v>
      </c>
      <c r="L3" t="s">
        <v>146</v>
      </c>
      <c r="M3" t="s">
        <v>144</v>
      </c>
      <c r="N3" t="s">
        <v>145</v>
      </c>
      <c r="O3" t="s">
        <v>134</v>
      </c>
      <c r="P3" t="s">
        <v>142</v>
      </c>
      <c r="Q3" t="s">
        <v>143</v>
      </c>
      <c r="R3" t="s">
        <v>146</v>
      </c>
      <c r="S3" t="s">
        <v>144</v>
      </c>
      <c r="T3" t="s">
        <v>145</v>
      </c>
    </row>
    <row r="4" spans="1:22" x14ac:dyDescent="0.25">
      <c r="A4" s="7" t="s">
        <v>5</v>
      </c>
      <c r="B4" s="7" t="s">
        <v>136</v>
      </c>
      <c r="C4" s="7">
        <v>0.52439999999999998</v>
      </c>
      <c r="D4" s="7">
        <v>1</v>
      </c>
      <c r="E4" t="str">
        <f>VLOOKUP(A4,metadata!$A$1:$B$111,2,FALSE)</f>
        <v>SPEC06</v>
      </c>
      <c r="H4" s="4" t="s">
        <v>119</v>
      </c>
      <c r="I4" s="5">
        <v>22</v>
      </c>
      <c r="J4" s="5">
        <v>22</v>
      </c>
      <c r="K4" s="5">
        <v>22</v>
      </c>
      <c r="L4" s="5">
        <v>22</v>
      </c>
      <c r="M4" s="5">
        <v>22</v>
      </c>
      <c r="N4" s="5">
        <v>22</v>
      </c>
      <c r="O4" s="6">
        <v>1</v>
      </c>
      <c r="P4" s="6">
        <v>4.8466851206460566</v>
      </c>
      <c r="Q4" s="6">
        <v>7.222321460233986</v>
      </c>
      <c r="R4" s="6">
        <v>69.150714205030525</v>
      </c>
      <c r="S4" s="6">
        <v>138.53869960491087</v>
      </c>
      <c r="T4" s="6">
        <v>169.00193084894846</v>
      </c>
      <c r="U4" s="5">
        <v>132</v>
      </c>
      <c r="V4" s="6"/>
    </row>
    <row r="5" spans="1:22" x14ac:dyDescent="0.25">
      <c r="A5" s="7" t="s">
        <v>5</v>
      </c>
      <c r="B5" s="7" t="s">
        <v>137</v>
      </c>
      <c r="C5" s="7">
        <v>0.50875000000000004</v>
      </c>
      <c r="D5" s="7">
        <v>1</v>
      </c>
      <c r="E5" t="str">
        <f>VLOOKUP(A5,metadata!$A$1:$B$111,2,FALSE)</f>
        <v>SPEC06</v>
      </c>
      <c r="H5" s="4" t="s">
        <v>120</v>
      </c>
      <c r="I5" s="5">
        <v>23</v>
      </c>
      <c r="J5" s="5">
        <v>23</v>
      </c>
      <c r="K5" s="5">
        <v>23</v>
      </c>
      <c r="L5" s="5">
        <v>23</v>
      </c>
      <c r="M5" s="5">
        <v>23</v>
      </c>
      <c r="N5" s="5">
        <v>23</v>
      </c>
      <c r="O5" s="6">
        <v>1</v>
      </c>
      <c r="P5" s="6">
        <v>7.8504414318807649</v>
      </c>
      <c r="Q5" s="6">
        <v>13.493832243459527</v>
      </c>
      <c r="R5" s="6">
        <v>251.05454446011339</v>
      </c>
      <c r="S5" s="6">
        <v>398.34554513682269</v>
      </c>
      <c r="T5" s="6">
        <v>415.51247153589065</v>
      </c>
      <c r="U5" s="5">
        <v>138</v>
      </c>
      <c r="V5" s="6"/>
    </row>
    <row r="6" spans="1:22" x14ac:dyDescent="0.25">
      <c r="A6" s="7" t="s">
        <v>5</v>
      </c>
      <c r="B6" s="7" t="s">
        <v>6</v>
      </c>
      <c r="C6" s="7">
        <v>0.59201000000000004</v>
      </c>
      <c r="D6" s="7">
        <v>1</v>
      </c>
      <c r="E6" t="str">
        <f>VLOOKUP(A6,metadata!$A$1:$B$111,2,FALSE)</f>
        <v>SPEC06</v>
      </c>
      <c r="H6" s="4" t="s">
        <v>122</v>
      </c>
      <c r="I6" s="5">
        <v>12</v>
      </c>
      <c r="J6" s="5">
        <v>12</v>
      </c>
      <c r="K6" s="5">
        <v>12</v>
      </c>
      <c r="L6" s="5">
        <v>12</v>
      </c>
      <c r="M6" s="5">
        <v>12</v>
      </c>
      <c r="N6" s="5">
        <v>12</v>
      </c>
      <c r="O6" s="6">
        <v>1</v>
      </c>
      <c r="P6" s="6">
        <v>2.6467485473711601</v>
      </c>
      <c r="Q6" s="6">
        <v>3.370183282496567</v>
      </c>
      <c r="R6" s="6">
        <v>1.9525626334528698</v>
      </c>
      <c r="S6" s="6">
        <v>3.6993810590458693</v>
      </c>
      <c r="T6" s="6">
        <v>4.2633330769353517</v>
      </c>
      <c r="U6" s="5">
        <v>72</v>
      </c>
      <c r="V6" s="6"/>
    </row>
    <row r="7" spans="1:22" x14ac:dyDescent="0.25">
      <c r="A7" s="7" t="s">
        <v>5</v>
      </c>
      <c r="B7" s="7" t="s">
        <v>138</v>
      </c>
      <c r="C7" s="7">
        <v>0.58386000000000005</v>
      </c>
      <c r="D7" s="7">
        <v>1</v>
      </c>
      <c r="E7" t="str">
        <f>VLOOKUP(A7,metadata!$A$1:$B$111,2,FALSE)</f>
        <v>SPEC06</v>
      </c>
      <c r="H7" s="4" t="s">
        <v>121</v>
      </c>
      <c r="I7" s="5">
        <v>20</v>
      </c>
      <c r="J7" s="5">
        <v>20</v>
      </c>
      <c r="K7" s="5">
        <v>20</v>
      </c>
      <c r="L7" s="5">
        <v>20</v>
      </c>
      <c r="M7" s="5">
        <v>20</v>
      </c>
      <c r="N7" s="5">
        <v>20</v>
      </c>
      <c r="O7" s="6">
        <v>1</v>
      </c>
      <c r="P7" s="6">
        <v>5.0414311695637171</v>
      </c>
      <c r="Q7" s="6">
        <v>8.4152085922078221</v>
      </c>
      <c r="R7" s="6">
        <v>38.675557328536613</v>
      </c>
      <c r="S7" s="6">
        <v>66.126874907238061</v>
      </c>
      <c r="T7" s="6">
        <v>74.367116513397391</v>
      </c>
      <c r="U7" s="5">
        <v>120</v>
      </c>
      <c r="V7" s="6"/>
    </row>
    <row r="8" spans="1:22" x14ac:dyDescent="0.25">
      <c r="A8" s="7" t="s">
        <v>9</v>
      </c>
      <c r="B8" s="7" t="s">
        <v>134</v>
      </c>
      <c r="C8" s="7">
        <v>9.7720000000000001E-2</v>
      </c>
      <c r="D8" s="7">
        <v>1</v>
      </c>
      <c r="E8" t="str">
        <f>VLOOKUP(A8,metadata!$A$1:$B$111,2,FALSE)</f>
        <v>SPEC06</v>
      </c>
      <c r="H8" s="4" t="s">
        <v>123</v>
      </c>
      <c r="I8" s="5">
        <v>33</v>
      </c>
      <c r="J8" s="5">
        <v>33</v>
      </c>
      <c r="K8" s="5">
        <v>33</v>
      </c>
      <c r="L8" s="5">
        <v>33</v>
      </c>
      <c r="M8" s="5">
        <v>33</v>
      </c>
      <c r="N8" s="5">
        <v>33</v>
      </c>
      <c r="O8" s="6">
        <v>1</v>
      </c>
      <c r="P8" s="6">
        <v>23.351494485169823</v>
      </c>
      <c r="Q8" s="6">
        <v>58.867980565104631</v>
      </c>
      <c r="R8" s="6">
        <v>594.70268205783498</v>
      </c>
      <c r="S8" s="6">
        <v>2494.6002866945678</v>
      </c>
      <c r="T8" s="6">
        <v>3533.3664507490462</v>
      </c>
      <c r="U8" s="5">
        <v>198</v>
      </c>
      <c r="V8" s="6"/>
    </row>
    <row r="9" spans="1:22" x14ac:dyDescent="0.25">
      <c r="A9" s="7" t="s">
        <v>9</v>
      </c>
      <c r="B9" s="7" t="s">
        <v>135</v>
      </c>
      <c r="C9" s="7">
        <v>0.11222</v>
      </c>
      <c r="D9" s="7">
        <v>1</v>
      </c>
      <c r="E9" t="str">
        <f>VLOOKUP(A9,metadata!$A$1:$B$111,2,FALSE)</f>
        <v>SPEC06</v>
      </c>
      <c r="H9" s="4" t="s">
        <v>125</v>
      </c>
      <c r="I9" s="5">
        <v>110</v>
      </c>
      <c r="J9" s="5">
        <v>110</v>
      </c>
      <c r="K9" s="5">
        <v>110</v>
      </c>
      <c r="L9" s="5">
        <v>110</v>
      </c>
      <c r="M9" s="5">
        <v>110</v>
      </c>
      <c r="N9" s="5">
        <v>110</v>
      </c>
      <c r="O9" s="6">
        <v>1</v>
      </c>
      <c r="P9" s="6">
        <v>11855.505853858278</v>
      </c>
      <c r="Q9" s="6">
        <v>162708.28393750309</v>
      </c>
      <c r="R9" s="6">
        <v>779661715.03248024</v>
      </c>
      <c r="S9" s="6">
        <v>33677442773.957745</v>
      </c>
      <c r="T9" s="6">
        <v>78667367517.736282</v>
      </c>
      <c r="U9" s="5"/>
      <c r="V9" s="6"/>
    </row>
    <row r="10" spans="1:22" x14ac:dyDescent="0.25">
      <c r="A10" s="7" t="s">
        <v>9</v>
      </c>
      <c r="B10" s="7" t="s">
        <v>136</v>
      </c>
      <c r="C10" s="7">
        <v>0.10739</v>
      </c>
      <c r="D10" s="7">
        <v>1</v>
      </c>
      <c r="E10" t="str">
        <f>VLOOKUP(A10,metadata!$A$1:$B$111,2,FALSE)</f>
        <v>SPEC06</v>
      </c>
    </row>
    <row r="11" spans="1:22" x14ac:dyDescent="0.25">
      <c r="A11" s="7" t="s">
        <v>9</v>
      </c>
      <c r="B11" s="7" t="s">
        <v>137</v>
      </c>
      <c r="C11" s="7">
        <v>0.10503999999999999</v>
      </c>
      <c r="D11" s="7">
        <v>1</v>
      </c>
      <c r="E11" t="str">
        <f>VLOOKUP(A11,metadata!$A$1:$B$111,2,FALSE)</f>
        <v>SPEC06</v>
      </c>
    </row>
    <row r="12" spans="1:22" x14ac:dyDescent="0.25">
      <c r="A12" s="7" t="s">
        <v>9</v>
      </c>
      <c r="B12" s="7" t="s">
        <v>6</v>
      </c>
      <c r="C12" s="7">
        <v>0.1186</v>
      </c>
      <c r="D12" s="7">
        <v>1</v>
      </c>
      <c r="E12" t="str">
        <f>VLOOKUP(A12,metadata!$A$1:$B$111,2,FALSE)</f>
        <v>SPEC06</v>
      </c>
    </row>
    <row r="13" spans="1:22" x14ac:dyDescent="0.25">
      <c r="A13" s="7" t="s">
        <v>9</v>
      </c>
      <c r="B13" s="7" t="s">
        <v>138</v>
      </c>
      <c r="C13" s="7">
        <v>0.11717</v>
      </c>
      <c r="D13" s="7">
        <v>1</v>
      </c>
      <c r="E13" t="str">
        <f>VLOOKUP(A13,metadata!$A$1:$B$111,2,FALSE)</f>
        <v>SPEC06</v>
      </c>
    </row>
    <row r="14" spans="1:22" x14ac:dyDescent="0.25">
      <c r="A14" s="7" t="s">
        <v>10</v>
      </c>
      <c r="B14" s="7" t="s">
        <v>134</v>
      </c>
      <c r="C14" s="7">
        <v>0.33846999999999999</v>
      </c>
      <c r="D14" s="7">
        <v>1</v>
      </c>
      <c r="E14" t="str">
        <f>VLOOKUP(A14,metadata!$A$1:$B$111,2,FALSE)</f>
        <v>SPEC06</v>
      </c>
      <c r="H14" s="2" t="s">
        <v>118</v>
      </c>
      <c r="I14" s="2" t="str">
        <f>J3</f>
        <v>Hermes-P</v>
      </c>
      <c r="J14" s="2" t="str">
        <f t="shared" ref="J14:M14" si="0">K3</f>
        <v>Hermes-O</v>
      </c>
      <c r="K14" s="2" t="str">
        <f t="shared" si="0"/>
        <v>Pythia (baseline)</v>
      </c>
      <c r="L14" s="2" t="str">
        <f t="shared" si="0"/>
        <v>Pythia+Hermes-P</v>
      </c>
      <c r="M14" s="2" t="str">
        <f t="shared" si="0"/>
        <v>Pythia+Hermes-O</v>
      </c>
    </row>
    <row r="15" spans="1:22" x14ac:dyDescent="0.25">
      <c r="A15" s="7" t="s">
        <v>10</v>
      </c>
      <c r="B15" s="7" t="s">
        <v>135</v>
      </c>
      <c r="C15" s="7">
        <v>0.41482000000000002</v>
      </c>
      <c r="D15" s="7">
        <v>1</v>
      </c>
      <c r="E15" t="str">
        <f>VLOOKUP(A15,metadata!$A$1:$B$111,2,FALSE)</f>
        <v>SPEC06</v>
      </c>
      <c r="H15" t="str">
        <f>H4</f>
        <v>SPEC06</v>
      </c>
      <c r="I15">
        <f>P4^(1/J4)</f>
        <v>1.0743767020839277</v>
      </c>
      <c r="J15">
        <f t="shared" ref="J15:M20" si="1">Q4^(1/K4)</f>
        <v>1.0940338620676142</v>
      </c>
      <c r="K15">
        <f t="shared" si="1"/>
        <v>1.2123475003573536</v>
      </c>
      <c r="L15">
        <f t="shared" si="1"/>
        <v>1.2512501461623098</v>
      </c>
      <c r="M15">
        <f t="shared" si="1"/>
        <v>1.2626058669180529</v>
      </c>
    </row>
    <row r="16" spans="1:22" x14ac:dyDescent="0.25">
      <c r="A16" s="7" t="s">
        <v>10</v>
      </c>
      <c r="B16" s="7" t="s">
        <v>136</v>
      </c>
      <c r="C16" s="7">
        <v>0.37352999999999997</v>
      </c>
      <c r="D16" s="7">
        <v>1</v>
      </c>
      <c r="E16" t="str">
        <f>VLOOKUP(A16,metadata!$A$1:$B$111,2,FALSE)</f>
        <v>SPEC06</v>
      </c>
      <c r="H16" t="str">
        <f t="shared" ref="H16:H19" si="2">H5</f>
        <v>SPEC17</v>
      </c>
      <c r="I16">
        <f t="shared" ref="I16:I20" si="3">P5^(1/J5)</f>
        <v>1.093725752958832</v>
      </c>
      <c r="J16">
        <f t="shared" ref="J16:J20" si="4">Q5^(1/K5)</f>
        <v>1.1197893112066033</v>
      </c>
      <c r="K16">
        <f t="shared" ref="K16:K20" si="5">R5^(1/L5)</f>
        <v>1.2715625918958617</v>
      </c>
      <c r="L16">
        <f t="shared" ref="L16:L20" si="6">S5^(1/M5)</f>
        <v>1.2973429050034395</v>
      </c>
      <c r="M16">
        <f t="shared" si="1"/>
        <v>1.2997250252100814</v>
      </c>
    </row>
    <row r="17" spans="1:13" x14ac:dyDescent="0.25">
      <c r="A17" s="7" t="s">
        <v>10</v>
      </c>
      <c r="B17" s="7" t="s">
        <v>137</v>
      </c>
      <c r="C17" s="7">
        <v>0.36274000000000001</v>
      </c>
      <c r="D17" s="7">
        <v>1</v>
      </c>
      <c r="E17" t="str">
        <f>VLOOKUP(A17,metadata!$A$1:$B$111,2,FALSE)</f>
        <v>SPEC06</v>
      </c>
      <c r="H17" t="str">
        <f t="shared" si="2"/>
        <v>PARSEC</v>
      </c>
      <c r="I17">
        <f t="shared" si="3"/>
        <v>1.0844912614946913</v>
      </c>
      <c r="J17">
        <f t="shared" si="4"/>
        <v>1.1065502144113704</v>
      </c>
      <c r="K17">
        <f t="shared" si="5"/>
        <v>1.057345889202123</v>
      </c>
      <c r="L17">
        <f t="shared" si="6"/>
        <v>1.1151777326548418</v>
      </c>
      <c r="M17">
        <f t="shared" si="1"/>
        <v>1.1284416448438126</v>
      </c>
    </row>
    <row r="18" spans="1:13" x14ac:dyDescent="0.25">
      <c r="A18" s="7" t="s">
        <v>10</v>
      </c>
      <c r="B18" s="7" t="s">
        <v>6</v>
      </c>
      <c r="C18" s="7">
        <v>0.44778000000000001</v>
      </c>
      <c r="D18" s="7">
        <v>1</v>
      </c>
      <c r="E18" t="str">
        <f>VLOOKUP(A18,metadata!$A$1:$B$111,2,FALSE)</f>
        <v>SPEC06</v>
      </c>
      <c r="H18" t="str">
        <f t="shared" si="2"/>
        <v>Ligra</v>
      </c>
      <c r="I18">
        <f t="shared" si="3"/>
        <v>1.0842456591770524</v>
      </c>
      <c r="J18">
        <f t="shared" si="4"/>
        <v>1.1123801854359661</v>
      </c>
      <c r="K18">
        <f t="shared" si="5"/>
        <v>1.2005267158242072</v>
      </c>
      <c r="L18">
        <f t="shared" si="6"/>
        <v>1.2331584975474772</v>
      </c>
      <c r="M18">
        <f t="shared" si="1"/>
        <v>1.2404208200968478</v>
      </c>
    </row>
    <row r="19" spans="1:13" x14ac:dyDescent="0.25">
      <c r="A19" s="7" t="s">
        <v>10</v>
      </c>
      <c r="B19" s="7" t="s">
        <v>138</v>
      </c>
      <c r="C19" s="7">
        <v>0.43558999999999998</v>
      </c>
      <c r="D19" s="7">
        <v>1</v>
      </c>
      <c r="E19" t="str">
        <f>VLOOKUP(A19,metadata!$A$1:$B$111,2,FALSE)</f>
        <v>SPEC06</v>
      </c>
      <c r="H19" t="str">
        <f t="shared" si="2"/>
        <v>CVP</v>
      </c>
      <c r="I19">
        <f t="shared" si="3"/>
        <v>1.1001808499374381</v>
      </c>
      <c r="J19">
        <f t="shared" si="4"/>
        <v>1.1314430553743464</v>
      </c>
      <c r="K19">
        <f t="shared" si="5"/>
        <v>1.213583585910424</v>
      </c>
      <c r="L19">
        <f t="shared" si="6"/>
        <v>1.2674750622086381</v>
      </c>
      <c r="M19">
        <f t="shared" si="1"/>
        <v>1.2809166448613274</v>
      </c>
    </row>
    <row r="20" spans="1:13" x14ac:dyDescent="0.25">
      <c r="A20" s="7" t="s">
        <v>11</v>
      </c>
      <c r="B20" s="7" t="s">
        <v>134</v>
      </c>
      <c r="C20" s="7">
        <v>0.13052</v>
      </c>
      <c r="D20" s="7">
        <v>1</v>
      </c>
      <c r="E20" t="str">
        <f>VLOOKUP(A20,metadata!$A$1:$B$111,2,FALSE)</f>
        <v>SPEC06</v>
      </c>
      <c r="H20" t="s">
        <v>147</v>
      </c>
      <c r="I20">
        <f t="shared" si="3"/>
        <v>1.0890194520212546</v>
      </c>
      <c r="J20">
        <f t="shared" si="4"/>
        <v>1.1152608357652358</v>
      </c>
      <c r="K20">
        <f t="shared" si="5"/>
        <v>1.2045796194998255</v>
      </c>
      <c r="L20">
        <f t="shared" si="6"/>
        <v>1.2465309981019399</v>
      </c>
      <c r="M20">
        <f t="shared" si="1"/>
        <v>1.2561823247987047</v>
      </c>
    </row>
    <row r="21" spans="1:13" x14ac:dyDescent="0.25">
      <c r="A21" s="7" t="s">
        <v>11</v>
      </c>
      <c r="B21" s="7" t="s">
        <v>135</v>
      </c>
      <c r="C21" s="7">
        <v>0.13055</v>
      </c>
      <c r="D21" s="7">
        <v>1</v>
      </c>
      <c r="E21" t="str">
        <f>VLOOKUP(A21,metadata!$A$1:$B$111,2,FALSE)</f>
        <v>SPEC06</v>
      </c>
    </row>
    <row r="22" spans="1:13" x14ac:dyDescent="0.25">
      <c r="A22" s="7" t="s">
        <v>11</v>
      </c>
      <c r="B22" s="7" t="s">
        <v>136</v>
      </c>
      <c r="C22" s="7">
        <v>0.14337</v>
      </c>
      <c r="D22" s="7">
        <v>1</v>
      </c>
      <c r="E22" t="str">
        <f>VLOOKUP(A22,metadata!$A$1:$B$111,2,FALSE)</f>
        <v>SPEC06</v>
      </c>
    </row>
    <row r="23" spans="1:13" x14ac:dyDescent="0.25">
      <c r="A23" s="7" t="s">
        <v>11</v>
      </c>
      <c r="B23" s="7" t="s">
        <v>137</v>
      </c>
      <c r="C23" s="7">
        <v>0.14063000000000001</v>
      </c>
      <c r="D23" s="7">
        <v>1</v>
      </c>
      <c r="E23" t="str">
        <f>VLOOKUP(A23,metadata!$A$1:$B$111,2,FALSE)</f>
        <v>SPEC06</v>
      </c>
    </row>
    <row r="24" spans="1:13" x14ac:dyDescent="0.25">
      <c r="A24" s="7" t="s">
        <v>11</v>
      </c>
      <c r="B24" s="7" t="s">
        <v>6</v>
      </c>
      <c r="C24" s="7">
        <v>0.14391000000000001</v>
      </c>
      <c r="D24" s="7">
        <v>1</v>
      </c>
      <c r="E24" t="str">
        <f>VLOOKUP(A24,metadata!$A$1:$B$111,2,FALSE)</f>
        <v>SPEC06</v>
      </c>
    </row>
    <row r="25" spans="1:13" x14ac:dyDescent="0.25">
      <c r="A25" s="7" t="s">
        <v>11</v>
      </c>
      <c r="B25" s="7" t="s">
        <v>138</v>
      </c>
      <c r="C25" s="7">
        <v>0.14137</v>
      </c>
      <c r="D25" s="7">
        <v>1</v>
      </c>
      <c r="E25" t="str">
        <f>VLOOKUP(A25,metadata!$A$1:$B$111,2,FALSE)</f>
        <v>SPEC06</v>
      </c>
    </row>
    <row r="26" spans="1:13" x14ac:dyDescent="0.25">
      <c r="A26" s="7" t="s">
        <v>12</v>
      </c>
      <c r="B26" s="7" t="s">
        <v>134</v>
      </c>
      <c r="C26" s="7">
        <v>0.93869999999999998</v>
      </c>
      <c r="D26" s="7">
        <v>1</v>
      </c>
      <c r="E26" t="str">
        <f>VLOOKUP(A26,metadata!$A$1:$B$111,2,FALSE)</f>
        <v>SPEC06</v>
      </c>
    </row>
    <row r="27" spans="1:13" x14ac:dyDescent="0.25">
      <c r="A27" s="7" t="s">
        <v>12</v>
      </c>
      <c r="B27" s="7" t="s">
        <v>135</v>
      </c>
      <c r="C27" s="7">
        <v>1.0063899999999999</v>
      </c>
      <c r="D27" s="7">
        <v>1</v>
      </c>
      <c r="E27" t="str">
        <f>VLOOKUP(A27,metadata!$A$1:$B$111,2,FALSE)</f>
        <v>SPEC06</v>
      </c>
    </row>
    <row r="28" spans="1:13" x14ac:dyDescent="0.25">
      <c r="A28" s="7" t="s">
        <v>12</v>
      </c>
      <c r="B28" s="7" t="s">
        <v>136</v>
      </c>
      <c r="C28" s="7">
        <v>0.99560000000000004</v>
      </c>
      <c r="D28" s="7">
        <v>1</v>
      </c>
      <c r="E28" t="str">
        <f>VLOOKUP(A28,metadata!$A$1:$B$111,2,FALSE)</f>
        <v>SPEC06</v>
      </c>
    </row>
    <row r="29" spans="1:13" x14ac:dyDescent="0.25">
      <c r="A29" s="7" t="s">
        <v>12</v>
      </c>
      <c r="B29" s="7" t="s">
        <v>137</v>
      </c>
      <c r="C29" s="7">
        <v>0.98629999999999995</v>
      </c>
      <c r="D29" s="7">
        <v>1</v>
      </c>
      <c r="E29" t="str">
        <f>VLOOKUP(A29,metadata!$A$1:$B$111,2,FALSE)</f>
        <v>SPEC06</v>
      </c>
    </row>
    <row r="30" spans="1:13" x14ac:dyDescent="0.25">
      <c r="A30" s="7" t="s">
        <v>12</v>
      </c>
      <c r="B30" s="7" t="s">
        <v>6</v>
      </c>
      <c r="C30" s="7">
        <v>1.0330600000000001</v>
      </c>
      <c r="D30" s="7">
        <v>1</v>
      </c>
      <c r="E30" t="str">
        <f>VLOOKUP(A30,metadata!$A$1:$B$111,2,FALSE)</f>
        <v>SPEC06</v>
      </c>
    </row>
    <row r="31" spans="1:13" x14ac:dyDescent="0.25">
      <c r="A31" s="7" t="s">
        <v>12</v>
      </c>
      <c r="B31" s="7" t="s">
        <v>138</v>
      </c>
      <c r="C31" s="7">
        <v>1.0336799999999999</v>
      </c>
      <c r="D31" s="7">
        <v>1</v>
      </c>
      <c r="E31" t="str">
        <f>VLOOKUP(A31,metadata!$A$1:$B$111,2,FALSE)</f>
        <v>SPEC06</v>
      </c>
    </row>
    <row r="32" spans="1:13" x14ac:dyDescent="0.25">
      <c r="A32" s="7" t="s">
        <v>13</v>
      </c>
      <c r="B32" s="7" t="s">
        <v>134</v>
      </c>
      <c r="C32" s="7">
        <v>0.42920999999999998</v>
      </c>
      <c r="D32" s="7">
        <v>1</v>
      </c>
      <c r="E32" t="str">
        <f>VLOOKUP(A32,metadata!$A$1:$B$111,2,FALSE)</f>
        <v>SPEC06</v>
      </c>
    </row>
    <row r="33" spans="1:5" x14ac:dyDescent="0.25">
      <c r="A33" s="7" t="s">
        <v>13</v>
      </c>
      <c r="B33" s="7" t="s">
        <v>135</v>
      </c>
      <c r="C33" s="7">
        <v>0.47205999999999998</v>
      </c>
      <c r="D33" s="7">
        <v>1</v>
      </c>
      <c r="E33" t="str">
        <f>VLOOKUP(A33,metadata!$A$1:$B$111,2,FALSE)</f>
        <v>SPEC06</v>
      </c>
    </row>
    <row r="34" spans="1:5" x14ac:dyDescent="0.25">
      <c r="A34" s="7" t="s">
        <v>13</v>
      </c>
      <c r="B34" s="7" t="s">
        <v>136</v>
      </c>
      <c r="C34" s="7">
        <v>0.47915000000000002</v>
      </c>
      <c r="D34" s="7">
        <v>1</v>
      </c>
      <c r="E34" t="str">
        <f>VLOOKUP(A34,metadata!$A$1:$B$111,2,FALSE)</f>
        <v>SPEC06</v>
      </c>
    </row>
    <row r="35" spans="1:5" x14ac:dyDescent="0.25">
      <c r="A35" s="7" t="s">
        <v>13</v>
      </c>
      <c r="B35" s="7" t="s">
        <v>137</v>
      </c>
      <c r="C35" s="7">
        <v>0.46678999999999998</v>
      </c>
      <c r="D35" s="7">
        <v>1</v>
      </c>
      <c r="E35" t="str">
        <f>VLOOKUP(A35,metadata!$A$1:$B$111,2,FALSE)</f>
        <v>SPEC06</v>
      </c>
    </row>
    <row r="36" spans="1:5" x14ac:dyDescent="0.25">
      <c r="A36" s="7" t="s">
        <v>13</v>
      </c>
      <c r="B36" s="7" t="s">
        <v>6</v>
      </c>
      <c r="C36" s="7">
        <v>0.48427999999999999</v>
      </c>
      <c r="D36" s="7">
        <v>1</v>
      </c>
      <c r="E36" t="str">
        <f>VLOOKUP(A36,metadata!$A$1:$B$111,2,FALSE)</f>
        <v>SPEC06</v>
      </c>
    </row>
    <row r="37" spans="1:5" x14ac:dyDescent="0.25">
      <c r="A37" s="7" t="s">
        <v>13</v>
      </c>
      <c r="B37" s="7" t="s">
        <v>138</v>
      </c>
      <c r="C37" s="7">
        <v>0.48144999999999999</v>
      </c>
      <c r="D37" s="7">
        <v>1</v>
      </c>
      <c r="E37" t="str">
        <f>VLOOKUP(A37,metadata!$A$1:$B$111,2,FALSE)</f>
        <v>SPEC06</v>
      </c>
    </row>
    <row r="38" spans="1:5" x14ac:dyDescent="0.25">
      <c r="A38" s="7" t="s">
        <v>14</v>
      </c>
      <c r="B38" s="7" t="s">
        <v>134</v>
      </c>
      <c r="C38" s="7">
        <v>0.45372000000000001</v>
      </c>
      <c r="D38" s="7">
        <v>1</v>
      </c>
      <c r="E38" t="str">
        <f>VLOOKUP(A38,metadata!$A$1:$B$111,2,FALSE)</f>
        <v>SPEC06</v>
      </c>
    </row>
    <row r="39" spans="1:5" x14ac:dyDescent="0.25">
      <c r="A39" s="7" t="s">
        <v>14</v>
      </c>
      <c r="B39" s="7" t="s">
        <v>135</v>
      </c>
      <c r="C39" s="7">
        <v>0.48431999999999997</v>
      </c>
      <c r="D39" s="7">
        <v>1</v>
      </c>
      <c r="E39" t="str">
        <f>VLOOKUP(A39,metadata!$A$1:$B$111,2,FALSE)</f>
        <v>SPEC06</v>
      </c>
    </row>
    <row r="40" spans="1:5" x14ac:dyDescent="0.25">
      <c r="A40" s="7" t="s">
        <v>14</v>
      </c>
      <c r="B40" s="7" t="s">
        <v>136</v>
      </c>
      <c r="C40" s="7">
        <v>0.49576999999999999</v>
      </c>
      <c r="D40" s="7">
        <v>1</v>
      </c>
      <c r="E40" t="str">
        <f>VLOOKUP(A40,metadata!$A$1:$B$111,2,FALSE)</f>
        <v>SPEC06</v>
      </c>
    </row>
    <row r="41" spans="1:5" x14ac:dyDescent="0.25">
      <c r="A41" s="7" t="s">
        <v>14</v>
      </c>
      <c r="B41" s="7" t="s">
        <v>137</v>
      </c>
      <c r="C41" s="7">
        <v>0.48498999999999998</v>
      </c>
      <c r="D41" s="7">
        <v>1</v>
      </c>
      <c r="E41" t="str">
        <f>VLOOKUP(A41,metadata!$A$1:$B$111,2,FALSE)</f>
        <v>SPEC06</v>
      </c>
    </row>
    <row r="42" spans="1:5" x14ac:dyDescent="0.25">
      <c r="A42" s="7" t="s">
        <v>14</v>
      </c>
      <c r="B42" s="7" t="s">
        <v>6</v>
      </c>
      <c r="C42" s="7">
        <v>0.49656</v>
      </c>
      <c r="D42" s="7">
        <v>1</v>
      </c>
      <c r="E42" t="str">
        <f>VLOOKUP(A42,metadata!$A$1:$B$111,2,FALSE)</f>
        <v>SPEC06</v>
      </c>
    </row>
    <row r="43" spans="1:5" x14ac:dyDescent="0.25">
      <c r="A43" s="7" t="s">
        <v>14</v>
      </c>
      <c r="B43" s="7" t="s">
        <v>138</v>
      </c>
      <c r="C43" s="7">
        <v>0.49325999999999998</v>
      </c>
      <c r="D43" s="7">
        <v>1</v>
      </c>
      <c r="E43" t="str">
        <f>VLOOKUP(A43,metadata!$A$1:$B$111,2,FALSE)</f>
        <v>SPEC06</v>
      </c>
    </row>
    <row r="44" spans="1:5" x14ac:dyDescent="0.25">
      <c r="A44" s="7" t="s">
        <v>15</v>
      </c>
      <c r="B44" s="7" t="s">
        <v>134</v>
      </c>
      <c r="C44" s="7">
        <v>0.82369000000000003</v>
      </c>
      <c r="D44" s="7">
        <v>1</v>
      </c>
      <c r="E44" t="str">
        <f>VLOOKUP(A44,metadata!$A$1:$B$111,2,FALSE)</f>
        <v>SPEC06</v>
      </c>
    </row>
    <row r="45" spans="1:5" x14ac:dyDescent="0.25">
      <c r="A45" s="7" t="s">
        <v>15</v>
      </c>
      <c r="B45" s="7" t="s">
        <v>135</v>
      </c>
      <c r="C45" s="7">
        <v>1.2381800000000001</v>
      </c>
      <c r="D45" s="7">
        <v>1</v>
      </c>
      <c r="E45" t="str">
        <f>VLOOKUP(A45,metadata!$A$1:$B$111,2,FALSE)</f>
        <v>SPEC06</v>
      </c>
    </row>
    <row r="46" spans="1:5" x14ac:dyDescent="0.25">
      <c r="A46" s="7" t="s">
        <v>15</v>
      </c>
      <c r="B46" s="7" t="s">
        <v>136</v>
      </c>
      <c r="C46" s="7">
        <v>0.90978999999999999</v>
      </c>
      <c r="D46" s="7">
        <v>1</v>
      </c>
      <c r="E46" t="str">
        <f>VLOOKUP(A46,metadata!$A$1:$B$111,2,FALSE)</f>
        <v>SPEC06</v>
      </c>
    </row>
    <row r="47" spans="1:5" x14ac:dyDescent="0.25">
      <c r="A47" s="7" t="s">
        <v>15</v>
      </c>
      <c r="B47" s="7" t="s">
        <v>137</v>
      </c>
      <c r="C47" s="7">
        <v>0.89376</v>
      </c>
      <c r="D47" s="7">
        <v>1</v>
      </c>
      <c r="E47" t="str">
        <f>VLOOKUP(A47,metadata!$A$1:$B$111,2,FALSE)</f>
        <v>SPEC06</v>
      </c>
    </row>
    <row r="48" spans="1:5" x14ac:dyDescent="0.25">
      <c r="A48" s="7" t="s">
        <v>15</v>
      </c>
      <c r="B48" s="7" t="s">
        <v>6</v>
      </c>
      <c r="C48" s="7">
        <v>1.25613</v>
      </c>
      <c r="D48" s="7">
        <v>1</v>
      </c>
      <c r="E48" t="str">
        <f>VLOOKUP(A48,metadata!$A$1:$B$111,2,FALSE)</f>
        <v>SPEC06</v>
      </c>
    </row>
    <row r="49" spans="1:5" x14ac:dyDescent="0.25">
      <c r="A49" s="7" t="s">
        <v>15</v>
      </c>
      <c r="B49" s="7" t="s">
        <v>138</v>
      </c>
      <c r="C49" s="7">
        <v>1.25458</v>
      </c>
      <c r="D49" s="7">
        <v>1</v>
      </c>
      <c r="E49" t="str">
        <f>VLOOKUP(A49,metadata!$A$1:$B$111,2,FALSE)</f>
        <v>SPEC06</v>
      </c>
    </row>
    <row r="50" spans="1:5" x14ac:dyDescent="0.25">
      <c r="A50" s="7" t="s">
        <v>16</v>
      </c>
      <c r="B50" s="7" t="s">
        <v>134</v>
      </c>
      <c r="C50" s="7">
        <v>0.32832</v>
      </c>
      <c r="D50" s="7">
        <v>1</v>
      </c>
      <c r="E50" t="str">
        <f>VLOOKUP(A50,metadata!$A$1:$B$111,2,FALSE)</f>
        <v>SPEC06</v>
      </c>
    </row>
    <row r="51" spans="1:5" x14ac:dyDescent="0.25">
      <c r="A51" s="7" t="s">
        <v>16</v>
      </c>
      <c r="B51" s="7" t="s">
        <v>135</v>
      </c>
      <c r="C51" s="7">
        <v>0.35228999999999999</v>
      </c>
      <c r="D51" s="7">
        <v>1</v>
      </c>
      <c r="E51" t="str">
        <f>VLOOKUP(A51,metadata!$A$1:$B$111,2,FALSE)</f>
        <v>SPEC06</v>
      </c>
    </row>
    <row r="52" spans="1:5" x14ac:dyDescent="0.25">
      <c r="A52" s="7" t="s">
        <v>16</v>
      </c>
      <c r="B52" s="7" t="s">
        <v>136</v>
      </c>
      <c r="C52" s="7">
        <v>0.36395</v>
      </c>
      <c r="D52" s="7">
        <v>1</v>
      </c>
      <c r="E52" t="str">
        <f>VLOOKUP(A52,metadata!$A$1:$B$111,2,FALSE)</f>
        <v>SPEC06</v>
      </c>
    </row>
    <row r="53" spans="1:5" x14ac:dyDescent="0.25">
      <c r="A53" s="7" t="s">
        <v>16</v>
      </c>
      <c r="B53" s="7" t="s">
        <v>137</v>
      </c>
      <c r="C53" s="7">
        <v>0.35548000000000002</v>
      </c>
      <c r="D53" s="7">
        <v>1</v>
      </c>
      <c r="E53" t="str">
        <f>VLOOKUP(A53,metadata!$A$1:$B$111,2,FALSE)</f>
        <v>SPEC06</v>
      </c>
    </row>
    <row r="54" spans="1:5" x14ac:dyDescent="0.25">
      <c r="A54" s="7" t="s">
        <v>16</v>
      </c>
      <c r="B54" s="7" t="s">
        <v>6</v>
      </c>
      <c r="C54" s="7">
        <v>0.38222</v>
      </c>
      <c r="D54" s="7">
        <v>1</v>
      </c>
      <c r="E54" t="str">
        <f>VLOOKUP(A54,metadata!$A$1:$B$111,2,FALSE)</f>
        <v>SPEC06</v>
      </c>
    </row>
    <row r="55" spans="1:5" x14ac:dyDescent="0.25">
      <c r="A55" s="7" t="s">
        <v>16</v>
      </c>
      <c r="B55" s="7" t="s">
        <v>138</v>
      </c>
      <c r="C55" s="7">
        <v>0.37578</v>
      </c>
      <c r="D55" s="7">
        <v>1</v>
      </c>
      <c r="E55" t="str">
        <f>VLOOKUP(A55,metadata!$A$1:$B$111,2,FALSE)</f>
        <v>SPEC06</v>
      </c>
    </row>
    <row r="56" spans="1:5" x14ac:dyDescent="0.25">
      <c r="A56" s="7" t="s">
        <v>17</v>
      </c>
      <c r="B56" s="7" t="s">
        <v>134</v>
      </c>
      <c r="C56" s="7">
        <v>0.15384</v>
      </c>
      <c r="D56" s="7">
        <v>1</v>
      </c>
      <c r="E56" t="str">
        <f>VLOOKUP(A56,metadata!$A$1:$B$111,2,FALSE)</f>
        <v>SPEC06</v>
      </c>
    </row>
    <row r="57" spans="1:5" x14ac:dyDescent="0.25">
      <c r="A57" s="7" t="s">
        <v>17</v>
      </c>
      <c r="B57" s="7" t="s">
        <v>135</v>
      </c>
      <c r="C57" s="7">
        <v>0.15459999999999999</v>
      </c>
      <c r="D57" s="7">
        <v>1</v>
      </c>
      <c r="E57" t="str">
        <f>VLOOKUP(A57,metadata!$A$1:$B$111,2,FALSE)</f>
        <v>SPEC06</v>
      </c>
    </row>
    <row r="58" spans="1:5" x14ac:dyDescent="0.25">
      <c r="A58" s="7" t="s">
        <v>17</v>
      </c>
      <c r="B58" s="7" t="s">
        <v>136</v>
      </c>
      <c r="C58" s="7">
        <v>0.1658</v>
      </c>
      <c r="D58" s="7">
        <v>1</v>
      </c>
      <c r="E58" t="str">
        <f>VLOOKUP(A58,metadata!$A$1:$B$111,2,FALSE)</f>
        <v>SPEC06</v>
      </c>
    </row>
    <row r="59" spans="1:5" x14ac:dyDescent="0.25">
      <c r="A59" s="7" t="s">
        <v>17</v>
      </c>
      <c r="B59" s="7" t="s">
        <v>137</v>
      </c>
      <c r="C59" s="7">
        <v>0.16309000000000001</v>
      </c>
      <c r="D59" s="7">
        <v>1</v>
      </c>
      <c r="E59" t="str">
        <f>VLOOKUP(A59,metadata!$A$1:$B$111,2,FALSE)</f>
        <v>SPEC06</v>
      </c>
    </row>
    <row r="60" spans="1:5" x14ac:dyDescent="0.25">
      <c r="A60" s="7" t="s">
        <v>17</v>
      </c>
      <c r="B60" s="7" t="s">
        <v>6</v>
      </c>
      <c r="C60" s="7">
        <v>0.16578000000000001</v>
      </c>
      <c r="D60" s="7">
        <v>1</v>
      </c>
      <c r="E60" t="str">
        <f>VLOOKUP(A60,metadata!$A$1:$B$111,2,FALSE)</f>
        <v>SPEC06</v>
      </c>
    </row>
    <row r="61" spans="1:5" x14ac:dyDescent="0.25">
      <c r="A61" s="7" t="s">
        <v>17</v>
      </c>
      <c r="B61" s="7" t="s">
        <v>138</v>
      </c>
      <c r="C61" s="7">
        <v>0.16306999999999999</v>
      </c>
      <c r="D61" s="7">
        <v>1</v>
      </c>
      <c r="E61" t="str">
        <f>VLOOKUP(A61,metadata!$A$1:$B$111,2,FALSE)</f>
        <v>SPEC06</v>
      </c>
    </row>
    <row r="62" spans="1:5" x14ac:dyDescent="0.25">
      <c r="A62" s="7" t="s">
        <v>18</v>
      </c>
      <c r="B62" s="7" t="s">
        <v>134</v>
      </c>
      <c r="C62" s="7">
        <v>1.1743699999999999</v>
      </c>
      <c r="D62" s="7">
        <v>1</v>
      </c>
      <c r="E62" t="str">
        <f>VLOOKUP(A62,metadata!$A$1:$B$111,2,FALSE)</f>
        <v>SPEC06</v>
      </c>
    </row>
    <row r="63" spans="1:5" x14ac:dyDescent="0.25">
      <c r="A63" s="7" t="s">
        <v>18</v>
      </c>
      <c r="B63" s="7" t="s">
        <v>135</v>
      </c>
      <c r="C63" s="7">
        <v>1.5586599999999999</v>
      </c>
      <c r="D63" s="7">
        <v>1</v>
      </c>
      <c r="E63" t="str">
        <f>VLOOKUP(A63,metadata!$A$1:$B$111,2,FALSE)</f>
        <v>SPEC06</v>
      </c>
    </row>
    <row r="64" spans="1:5" x14ac:dyDescent="0.25">
      <c r="A64" s="7" t="s">
        <v>18</v>
      </c>
      <c r="B64" s="7" t="s">
        <v>136</v>
      </c>
      <c r="C64" s="7">
        <v>1.28687</v>
      </c>
      <c r="D64" s="7">
        <v>1</v>
      </c>
      <c r="E64" t="str">
        <f>VLOOKUP(A64,metadata!$A$1:$B$111,2,FALSE)</f>
        <v>SPEC06</v>
      </c>
    </row>
    <row r="65" spans="1:5" x14ac:dyDescent="0.25">
      <c r="A65" s="7" t="s">
        <v>18</v>
      </c>
      <c r="B65" s="7" t="s">
        <v>137</v>
      </c>
      <c r="C65" s="7">
        <v>1.26342</v>
      </c>
      <c r="D65" s="7">
        <v>1</v>
      </c>
      <c r="E65" t="str">
        <f>VLOOKUP(A65,metadata!$A$1:$B$111,2,FALSE)</f>
        <v>SPEC06</v>
      </c>
    </row>
    <row r="66" spans="1:5" x14ac:dyDescent="0.25">
      <c r="A66" s="7" t="s">
        <v>18</v>
      </c>
      <c r="B66" s="7" t="s">
        <v>6</v>
      </c>
      <c r="C66" s="7">
        <v>1.5650200000000001</v>
      </c>
      <c r="D66" s="7">
        <v>1</v>
      </c>
      <c r="E66" t="str">
        <f>VLOOKUP(A66,metadata!$A$1:$B$111,2,FALSE)</f>
        <v>SPEC06</v>
      </c>
    </row>
    <row r="67" spans="1:5" x14ac:dyDescent="0.25">
      <c r="A67" s="7" t="s">
        <v>18</v>
      </c>
      <c r="B67" s="7" t="s">
        <v>138</v>
      </c>
      <c r="C67" s="7">
        <v>1.56433</v>
      </c>
      <c r="D67" s="7">
        <v>1</v>
      </c>
      <c r="E67" t="str">
        <f>VLOOKUP(A67,metadata!$A$1:$B$111,2,FALSE)</f>
        <v>SPEC06</v>
      </c>
    </row>
    <row r="68" spans="1:5" x14ac:dyDescent="0.25">
      <c r="A68" s="7" t="s">
        <v>19</v>
      </c>
      <c r="B68" s="7" t="s">
        <v>134</v>
      </c>
      <c r="C68" s="7">
        <v>0.31325999999999998</v>
      </c>
      <c r="D68" s="7">
        <v>1</v>
      </c>
      <c r="E68" t="str">
        <f>VLOOKUP(A68,metadata!$A$1:$B$111,2,FALSE)</f>
        <v>SPEC06</v>
      </c>
    </row>
    <row r="69" spans="1:5" x14ac:dyDescent="0.25">
      <c r="A69" s="7" t="s">
        <v>19</v>
      </c>
      <c r="B69" s="7" t="s">
        <v>135</v>
      </c>
      <c r="C69" s="7">
        <v>0.32661000000000001</v>
      </c>
      <c r="D69" s="7">
        <v>1</v>
      </c>
      <c r="E69" t="str">
        <f>VLOOKUP(A69,metadata!$A$1:$B$111,2,FALSE)</f>
        <v>SPEC06</v>
      </c>
    </row>
    <row r="70" spans="1:5" x14ac:dyDescent="0.25">
      <c r="A70" s="7" t="s">
        <v>19</v>
      </c>
      <c r="B70" s="7" t="s">
        <v>136</v>
      </c>
      <c r="C70" s="7">
        <v>0.36414000000000002</v>
      </c>
      <c r="D70" s="7">
        <v>1</v>
      </c>
      <c r="E70" t="str">
        <f>VLOOKUP(A70,metadata!$A$1:$B$111,2,FALSE)</f>
        <v>SPEC06</v>
      </c>
    </row>
    <row r="71" spans="1:5" x14ac:dyDescent="0.25">
      <c r="A71" s="7" t="s">
        <v>19</v>
      </c>
      <c r="B71" s="7" t="s">
        <v>137</v>
      </c>
      <c r="C71" s="7">
        <v>0.35227999999999998</v>
      </c>
      <c r="D71" s="7">
        <v>1</v>
      </c>
      <c r="E71" t="str">
        <f>VLOOKUP(A71,metadata!$A$1:$B$111,2,FALSE)</f>
        <v>SPEC06</v>
      </c>
    </row>
    <row r="72" spans="1:5" x14ac:dyDescent="0.25">
      <c r="A72" s="7" t="s">
        <v>19</v>
      </c>
      <c r="B72" s="7" t="s">
        <v>6</v>
      </c>
      <c r="C72" s="7">
        <v>0.37130999999999997</v>
      </c>
      <c r="D72" s="7">
        <v>1</v>
      </c>
      <c r="E72" t="str">
        <f>VLOOKUP(A72,metadata!$A$1:$B$111,2,FALSE)</f>
        <v>SPEC06</v>
      </c>
    </row>
    <row r="73" spans="1:5" x14ac:dyDescent="0.25">
      <c r="A73" s="7" t="s">
        <v>19</v>
      </c>
      <c r="B73" s="7" t="s">
        <v>138</v>
      </c>
      <c r="C73" s="7">
        <v>0.36115000000000003</v>
      </c>
      <c r="D73" s="7">
        <v>1</v>
      </c>
      <c r="E73" t="str">
        <f>VLOOKUP(A73,metadata!$A$1:$B$111,2,FALSE)</f>
        <v>SPEC06</v>
      </c>
    </row>
    <row r="74" spans="1:5" x14ac:dyDescent="0.25">
      <c r="A74" s="7" t="s">
        <v>20</v>
      </c>
      <c r="B74" s="7" t="s">
        <v>134</v>
      </c>
      <c r="C74" s="7">
        <v>0.92637000000000003</v>
      </c>
      <c r="D74" s="7">
        <v>1</v>
      </c>
      <c r="E74" t="str">
        <f>VLOOKUP(A74,metadata!$A$1:$B$111,2,FALSE)</f>
        <v>SPEC17</v>
      </c>
    </row>
    <row r="75" spans="1:5" x14ac:dyDescent="0.25">
      <c r="A75" s="7" t="s">
        <v>20</v>
      </c>
      <c r="B75" s="7" t="s">
        <v>135</v>
      </c>
      <c r="C75" s="7">
        <v>1.55176</v>
      </c>
      <c r="D75" s="7">
        <v>1</v>
      </c>
      <c r="E75" t="str">
        <f>VLOOKUP(A75,metadata!$A$1:$B$111,2,FALSE)</f>
        <v>SPEC17</v>
      </c>
    </row>
    <row r="76" spans="1:5" x14ac:dyDescent="0.25">
      <c r="A76" s="7" t="s">
        <v>20</v>
      </c>
      <c r="B76" s="7" t="s">
        <v>136</v>
      </c>
      <c r="C76" s="7">
        <v>1.04271</v>
      </c>
      <c r="D76" s="7">
        <v>1</v>
      </c>
      <c r="E76" t="str">
        <f>VLOOKUP(A76,metadata!$A$1:$B$111,2,FALSE)</f>
        <v>SPEC17</v>
      </c>
    </row>
    <row r="77" spans="1:5" x14ac:dyDescent="0.25">
      <c r="A77" s="7" t="s">
        <v>20</v>
      </c>
      <c r="B77" s="7" t="s">
        <v>137</v>
      </c>
      <c r="C77" s="7">
        <v>1.02606</v>
      </c>
      <c r="D77" s="7">
        <v>1</v>
      </c>
      <c r="E77" t="str">
        <f>VLOOKUP(A77,metadata!$A$1:$B$111,2,FALSE)</f>
        <v>SPEC17</v>
      </c>
    </row>
    <row r="78" spans="1:5" x14ac:dyDescent="0.25">
      <c r="A78" s="7" t="s">
        <v>20</v>
      </c>
      <c r="B78" s="7" t="s">
        <v>6</v>
      </c>
      <c r="C78" s="7">
        <v>1.5823799999999999</v>
      </c>
      <c r="D78" s="7">
        <v>1</v>
      </c>
      <c r="E78" t="str">
        <f>VLOOKUP(A78,metadata!$A$1:$B$111,2,FALSE)</f>
        <v>SPEC17</v>
      </c>
    </row>
    <row r="79" spans="1:5" x14ac:dyDescent="0.25">
      <c r="A79" s="7" t="s">
        <v>20</v>
      </c>
      <c r="B79" s="7" t="s">
        <v>138</v>
      </c>
      <c r="C79" s="7">
        <v>1.57928</v>
      </c>
      <c r="D79" s="7">
        <v>1</v>
      </c>
      <c r="E79" t="str">
        <f>VLOOKUP(A79,metadata!$A$1:$B$111,2,FALSE)</f>
        <v>SPEC17</v>
      </c>
    </row>
    <row r="80" spans="1:5" x14ac:dyDescent="0.25">
      <c r="A80" s="7" t="s">
        <v>21</v>
      </c>
      <c r="B80" s="7" t="s">
        <v>134</v>
      </c>
      <c r="C80" s="7">
        <v>0.92537999999999998</v>
      </c>
      <c r="D80" s="7">
        <v>1</v>
      </c>
      <c r="E80" t="str">
        <f>VLOOKUP(A80,metadata!$A$1:$B$111,2,FALSE)</f>
        <v>SPEC17</v>
      </c>
    </row>
    <row r="81" spans="1:5" x14ac:dyDescent="0.25">
      <c r="A81" s="7" t="s">
        <v>21</v>
      </c>
      <c r="B81" s="7" t="s">
        <v>135</v>
      </c>
      <c r="C81" s="7">
        <v>1.5509599999999999</v>
      </c>
      <c r="D81" s="7">
        <v>1</v>
      </c>
      <c r="E81" t="str">
        <f>VLOOKUP(A81,metadata!$A$1:$B$111,2,FALSE)</f>
        <v>SPEC17</v>
      </c>
    </row>
    <row r="82" spans="1:5" x14ac:dyDescent="0.25">
      <c r="A82" s="7" t="s">
        <v>21</v>
      </c>
      <c r="B82" s="7" t="s">
        <v>136</v>
      </c>
      <c r="C82" s="7">
        <v>1.0425599999999999</v>
      </c>
      <c r="D82" s="7">
        <v>1</v>
      </c>
      <c r="E82" t="str">
        <f>VLOOKUP(A82,metadata!$A$1:$B$111,2,FALSE)</f>
        <v>SPEC17</v>
      </c>
    </row>
    <row r="83" spans="1:5" x14ac:dyDescent="0.25">
      <c r="A83" s="7" t="s">
        <v>21</v>
      </c>
      <c r="B83" s="7" t="s">
        <v>137</v>
      </c>
      <c r="C83" s="7">
        <v>1.0260199999999999</v>
      </c>
      <c r="D83" s="7">
        <v>1</v>
      </c>
      <c r="E83" t="str">
        <f>VLOOKUP(A83,metadata!$A$1:$B$111,2,FALSE)</f>
        <v>SPEC17</v>
      </c>
    </row>
    <row r="84" spans="1:5" x14ac:dyDescent="0.25">
      <c r="A84" s="7" t="s">
        <v>21</v>
      </c>
      <c r="B84" s="7" t="s">
        <v>6</v>
      </c>
      <c r="C84" s="7">
        <v>1.5827</v>
      </c>
      <c r="D84" s="7">
        <v>1</v>
      </c>
      <c r="E84" t="str">
        <f>VLOOKUP(A84,metadata!$A$1:$B$111,2,FALSE)</f>
        <v>SPEC17</v>
      </c>
    </row>
    <row r="85" spans="1:5" x14ac:dyDescent="0.25">
      <c r="A85" s="7" t="s">
        <v>21</v>
      </c>
      <c r="B85" s="7" t="s">
        <v>138</v>
      </c>
      <c r="C85" s="7">
        <v>1.57979</v>
      </c>
      <c r="D85" s="7">
        <v>1</v>
      </c>
      <c r="E85" t="str">
        <f>VLOOKUP(A85,metadata!$A$1:$B$111,2,FALSE)</f>
        <v>SPEC17</v>
      </c>
    </row>
    <row r="86" spans="1:5" x14ac:dyDescent="0.25">
      <c r="A86" s="7" t="s">
        <v>22</v>
      </c>
      <c r="B86" s="7" t="s">
        <v>134</v>
      </c>
      <c r="C86" s="7">
        <v>0.93440999999999996</v>
      </c>
      <c r="D86" s="7">
        <v>1</v>
      </c>
      <c r="E86" t="str">
        <f>VLOOKUP(A86,metadata!$A$1:$B$111,2,FALSE)</f>
        <v>SPEC17</v>
      </c>
    </row>
    <row r="87" spans="1:5" x14ac:dyDescent="0.25">
      <c r="A87" s="7" t="s">
        <v>22</v>
      </c>
      <c r="B87" s="7" t="s">
        <v>135</v>
      </c>
      <c r="C87" s="7">
        <v>1.18137</v>
      </c>
      <c r="D87" s="7">
        <v>1</v>
      </c>
      <c r="E87" t="str">
        <f>VLOOKUP(A87,metadata!$A$1:$B$111,2,FALSE)</f>
        <v>SPEC17</v>
      </c>
    </row>
    <row r="88" spans="1:5" x14ac:dyDescent="0.25">
      <c r="A88" s="7" t="s">
        <v>22</v>
      </c>
      <c r="B88" s="7" t="s">
        <v>136</v>
      </c>
      <c r="C88" s="7">
        <v>1.0335799999999999</v>
      </c>
      <c r="D88" s="7">
        <v>1</v>
      </c>
      <c r="E88" t="str">
        <f>VLOOKUP(A88,metadata!$A$1:$B$111,2,FALSE)</f>
        <v>SPEC17</v>
      </c>
    </row>
    <row r="89" spans="1:5" x14ac:dyDescent="0.25">
      <c r="A89" s="7" t="s">
        <v>22</v>
      </c>
      <c r="B89" s="7" t="s">
        <v>137</v>
      </c>
      <c r="C89" s="7">
        <v>1.0160899999999999</v>
      </c>
      <c r="D89" s="7">
        <v>1</v>
      </c>
      <c r="E89" t="str">
        <f>VLOOKUP(A89,metadata!$A$1:$B$111,2,FALSE)</f>
        <v>SPEC17</v>
      </c>
    </row>
    <row r="90" spans="1:5" x14ac:dyDescent="0.25">
      <c r="A90" s="7" t="s">
        <v>22</v>
      </c>
      <c r="B90" s="7" t="s">
        <v>6</v>
      </c>
      <c r="C90" s="7">
        <v>1.18106</v>
      </c>
      <c r="D90" s="7">
        <v>1</v>
      </c>
      <c r="E90" t="str">
        <f>VLOOKUP(A90,metadata!$A$1:$B$111,2,FALSE)</f>
        <v>SPEC17</v>
      </c>
    </row>
    <row r="91" spans="1:5" x14ac:dyDescent="0.25">
      <c r="A91" s="7" t="s">
        <v>22</v>
      </c>
      <c r="B91" s="7" t="s">
        <v>138</v>
      </c>
      <c r="C91" s="7">
        <v>1.18004</v>
      </c>
      <c r="D91" s="7">
        <v>1</v>
      </c>
      <c r="E91" t="str">
        <f>VLOOKUP(A91,metadata!$A$1:$B$111,2,FALSE)</f>
        <v>SPEC17</v>
      </c>
    </row>
    <row r="92" spans="1:5" x14ac:dyDescent="0.25">
      <c r="A92" s="7" t="s">
        <v>23</v>
      </c>
      <c r="B92" s="7" t="s">
        <v>134</v>
      </c>
      <c r="C92" s="7">
        <v>0.38812000000000002</v>
      </c>
      <c r="D92" s="7">
        <v>1</v>
      </c>
      <c r="E92" t="str">
        <f>VLOOKUP(A92,metadata!$A$1:$B$111,2,FALSE)</f>
        <v>SPEC17</v>
      </c>
    </row>
    <row r="93" spans="1:5" x14ac:dyDescent="0.25">
      <c r="A93" s="7" t="s">
        <v>23</v>
      </c>
      <c r="B93" s="7" t="s">
        <v>135</v>
      </c>
      <c r="C93" s="7">
        <v>0.33998</v>
      </c>
      <c r="D93" s="7">
        <v>1</v>
      </c>
      <c r="E93" t="str">
        <f>VLOOKUP(A93,metadata!$A$1:$B$111,2,FALSE)</f>
        <v>SPEC17</v>
      </c>
    </row>
    <row r="94" spans="1:5" x14ac:dyDescent="0.25">
      <c r="A94" s="7" t="s">
        <v>23</v>
      </c>
      <c r="B94" s="7" t="s">
        <v>136</v>
      </c>
      <c r="C94" s="7">
        <v>0.42398999999999998</v>
      </c>
      <c r="D94" s="7">
        <v>1</v>
      </c>
      <c r="E94" t="str">
        <f>VLOOKUP(A94,metadata!$A$1:$B$111,2,FALSE)</f>
        <v>SPEC17</v>
      </c>
    </row>
    <row r="95" spans="1:5" x14ac:dyDescent="0.25">
      <c r="A95" s="7" t="s">
        <v>23</v>
      </c>
      <c r="B95" s="7" t="s">
        <v>137</v>
      </c>
      <c r="C95" s="7">
        <v>0.41522999999999999</v>
      </c>
      <c r="D95" s="7">
        <v>1</v>
      </c>
      <c r="E95" t="str">
        <f>VLOOKUP(A95,metadata!$A$1:$B$111,2,FALSE)</f>
        <v>SPEC17</v>
      </c>
    </row>
    <row r="96" spans="1:5" x14ac:dyDescent="0.25">
      <c r="A96" s="7" t="s">
        <v>23</v>
      </c>
      <c r="B96" s="7" t="s">
        <v>6</v>
      </c>
      <c r="C96" s="7">
        <v>0.34725</v>
      </c>
      <c r="D96" s="7">
        <v>1</v>
      </c>
      <c r="E96" t="str">
        <f>VLOOKUP(A96,metadata!$A$1:$B$111,2,FALSE)</f>
        <v>SPEC17</v>
      </c>
    </row>
    <row r="97" spans="1:5" x14ac:dyDescent="0.25">
      <c r="A97" s="7" t="s">
        <v>23</v>
      </c>
      <c r="B97" s="7" t="s">
        <v>138</v>
      </c>
      <c r="C97" s="7">
        <v>0.34481000000000001</v>
      </c>
      <c r="D97" s="7">
        <v>1</v>
      </c>
      <c r="E97" t="str">
        <f>VLOOKUP(A97,metadata!$A$1:$B$111,2,FALSE)</f>
        <v>SPEC17</v>
      </c>
    </row>
    <row r="98" spans="1:5" x14ac:dyDescent="0.25">
      <c r="A98" s="7" t="s">
        <v>24</v>
      </c>
      <c r="B98" s="7" t="s">
        <v>134</v>
      </c>
      <c r="C98" s="7">
        <v>0.31902000000000003</v>
      </c>
      <c r="D98" s="7">
        <v>1</v>
      </c>
      <c r="E98" t="str">
        <f>VLOOKUP(A98,metadata!$A$1:$B$111,2,FALSE)</f>
        <v>SPEC17</v>
      </c>
    </row>
    <row r="99" spans="1:5" x14ac:dyDescent="0.25">
      <c r="A99" s="7" t="s">
        <v>24</v>
      </c>
      <c r="B99" s="7" t="s">
        <v>135</v>
      </c>
      <c r="C99" s="7">
        <v>0.46242</v>
      </c>
      <c r="D99" s="7">
        <v>1</v>
      </c>
      <c r="E99" t="str">
        <f>VLOOKUP(A99,metadata!$A$1:$B$111,2,FALSE)</f>
        <v>SPEC17</v>
      </c>
    </row>
    <row r="100" spans="1:5" x14ac:dyDescent="0.25">
      <c r="A100" s="7" t="s">
        <v>24</v>
      </c>
      <c r="B100" s="7" t="s">
        <v>136</v>
      </c>
      <c r="C100" s="7">
        <v>0.37003999999999998</v>
      </c>
      <c r="D100" s="7">
        <v>1</v>
      </c>
      <c r="E100" t="str">
        <f>VLOOKUP(A100,metadata!$A$1:$B$111,2,FALSE)</f>
        <v>SPEC17</v>
      </c>
    </row>
    <row r="101" spans="1:5" x14ac:dyDescent="0.25">
      <c r="A101" s="7" t="s">
        <v>24</v>
      </c>
      <c r="B101" s="7" t="s">
        <v>137</v>
      </c>
      <c r="C101" s="7">
        <v>0.36031999999999997</v>
      </c>
      <c r="D101" s="7">
        <v>1</v>
      </c>
      <c r="E101" t="str">
        <f>VLOOKUP(A101,metadata!$A$1:$B$111,2,FALSE)</f>
        <v>SPEC17</v>
      </c>
    </row>
    <row r="102" spans="1:5" x14ac:dyDescent="0.25">
      <c r="A102" s="7" t="s">
        <v>24</v>
      </c>
      <c r="B102" s="7" t="s">
        <v>6</v>
      </c>
      <c r="C102" s="7">
        <v>0.47276000000000001</v>
      </c>
      <c r="D102" s="7">
        <v>1</v>
      </c>
      <c r="E102" t="str">
        <f>VLOOKUP(A102,metadata!$A$1:$B$111,2,FALSE)</f>
        <v>SPEC17</v>
      </c>
    </row>
    <row r="103" spans="1:5" x14ac:dyDescent="0.25">
      <c r="A103" s="7" t="s">
        <v>24</v>
      </c>
      <c r="B103" s="7" t="s">
        <v>138</v>
      </c>
      <c r="C103" s="7">
        <v>0.47699000000000003</v>
      </c>
      <c r="D103" s="7">
        <v>1</v>
      </c>
      <c r="E103" t="str">
        <f>VLOOKUP(A103,metadata!$A$1:$B$111,2,FALSE)</f>
        <v>SPEC17</v>
      </c>
    </row>
    <row r="104" spans="1:5" x14ac:dyDescent="0.25">
      <c r="A104" s="7" t="s">
        <v>25</v>
      </c>
      <c r="B104" s="7" t="s">
        <v>134</v>
      </c>
      <c r="C104" s="7">
        <v>0.27144000000000001</v>
      </c>
      <c r="D104" s="7">
        <v>1</v>
      </c>
      <c r="E104" t="str">
        <f>VLOOKUP(A104,metadata!$A$1:$B$111,2,FALSE)</f>
        <v>SPEC17</v>
      </c>
    </row>
    <row r="105" spans="1:5" x14ac:dyDescent="0.25">
      <c r="A105" s="7" t="s">
        <v>25</v>
      </c>
      <c r="B105" s="7" t="s">
        <v>135</v>
      </c>
      <c r="C105" s="7">
        <v>0.21185000000000001</v>
      </c>
      <c r="D105" s="7">
        <v>1</v>
      </c>
      <c r="E105" t="str">
        <f>VLOOKUP(A105,metadata!$A$1:$B$111,2,FALSE)</f>
        <v>SPEC17</v>
      </c>
    </row>
    <row r="106" spans="1:5" x14ac:dyDescent="0.25">
      <c r="A106" s="7" t="s">
        <v>25</v>
      </c>
      <c r="B106" s="7" t="s">
        <v>136</v>
      </c>
      <c r="C106" s="7">
        <v>0.31006</v>
      </c>
      <c r="D106" s="7">
        <v>1</v>
      </c>
      <c r="E106" t="str">
        <f>VLOOKUP(A106,metadata!$A$1:$B$111,2,FALSE)</f>
        <v>SPEC17</v>
      </c>
    </row>
    <row r="107" spans="1:5" x14ac:dyDescent="0.25">
      <c r="A107" s="7" t="s">
        <v>25</v>
      </c>
      <c r="B107" s="7" t="s">
        <v>137</v>
      </c>
      <c r="C107" s="7">
        <v>0.30007</v>
      </c>
      <c r="D107" s="7">
        <v>1</v>
      </c>
      <c r="E107" t="str">
        <f>VLOOKUP(A107,metadata!$A$1:$B$111,2,FALSE)</f>
        <v>SPEC17</v>
      </c>
    </row>
    <row r="108" spans="1:5" x14ac:dyDescent="0.25">
      <c r="A108" s="7" t="s">
        <v>25</v>
      </c>
      <c r="B108" s="7" t="s">
        <v>6</v>
      </c>
      <c r="C108" s="7">
        <v>0.21481</v>
      </c>
      <c r="D108" s="7">
        <v>1</v>
      </c>
      <c r="E108" t="str">
        <f>VLOOKUP(A108,metadata!$A$1:$B$111,2,FALSE)</f>
        <v>SPEC17</v>
      </c>
    </row>
    <row r="109" spans="1:5" x14ac:dyDescent="0.25">
      <c r="A109" s="7" t="s">
        <v>25</v>
      </c>
      <c r="B109" s="7" t="s">
        <v>138</v>
      </c>
      <c r="C109" s="7">
        <v>0.21542</v>
      </c>
      <c r="D109" s="7">
        <v>1</v>
      </c>
      <c r="E109" t="str">
        <f>VLOOKUP(A109,metadata!$A$1:$B$111,2,FALSE)</f>
        <v>SPEC17</v>
      </c>
    </row>
    <row r="110" spans="1:5" x14ac:dyDescent="0.25">
      <c r="A110" s="7" t="s">
        <v>26</v>
      </c>
      <c r="B110" s="7" t="s">
        <v>134</v>
      </c>
      <c r="C110" s="7">
        <v>0.24032000000000001</v>
      </c>
      <c r="D110" s="7">
        <v>1</v>
      </c>
      <c r="E110" t="str">
        <f>VLOOKUP(A110,metadata!$A$1:$B$111,2,FALSE)</f>
        <v>SPEC17</v>
      </c>
    </row>
    <row r="111" spans="1:5" x14ac:dyDescent="0.25">
      <c r="A111" s="7" t="s">
        <v>26</v>
      </c>
      <c r="B111" s="7" t="s">
        <v>135</v>
      </c>
      <c r="C111" s="7">
        <v>0.25169999999999998</v>
      </c>
      <c r="D111" s="7">
        <v>1</v>
      </c>
      <c r="E111" t="str">
        <f>VLOOKUP(A111,metadata!$A$1:$B$111,2,FALSE)</f>
        <v>SPEC17</v>
      </c>
    </row>
    <row r="112" spans="1:5" x14ac:dyDescent="0.25">
      <c r="A112" s="7" t="s">
        <v>26</v>
      </c>
      <c r="B112" s="7" t="s">
        <v>136</v>
      </c>
      <c r="C112" s="7">
        <v>0.26828999999999997</v>
      </c>
      <c r="D112" s="7">
        <v>1</v>
      </c>
      <c r="E112" t="str">
        <f>VLOOKUP(A112,metadata!$A$1:$B$111,2,FALSE)</f>
        <v>SPEC17</v>
      </c>
    </row>
    <row r="113" spans="1:5" x14ac:dyDescent="0.25">
      <c r="A113" s="7" t="s">
        <v>26</v>
      </c>
      <c r="B113" s="7" t="s">
        <v>137</v>
      </c>
      <c r="C113" s="7">
        <v>0.26185000000000003</v>
      </c>
      <c r="D113" s="7">
        <v>1</v>
      </c>
      <c r="E113" t="str">
        <f>VLOOKUP(A113,metadata!$A$1:$B$111,2,FALSE)</f>
        <v>SPEC17</v>
      </c>
    </row>
    <row r="114" spans="1:5" x14ac:dyDescent="0.25">
      <c r="A114" s="7" t="s">
        <v>26</v>
      </c>
      <c r="B114" s="7" t="s">
        <v>6</v>
      </c>
      <c r="C114" s="7">
        <v>0.27876000000000001</v>
      </c>
      <c r="D114" s="7">
        <v>1</v>
      </c>
      <c r="E114" t="str">
        <f>VLOOKUP(A114,metadata!$A$1:$B$111,2,FALSE)</f>
        <v>SPEC17</v>
      </c>
    </row>
    <row r="115" spans="1:5" x14ac:dyDescent="0.25">
      <c r="A115" s="7" t="s">
        <v>26</v>
      </c>
      <c r="B115" s="7" t="s">
        <v>138</v>
      </c>
      <c r="C115" s="7">
        <v>0.27344000000000002</v>
      </c>
      <c r="D115" s="7">
        <v>1</v>
      </c>
      <c r="E115" t="str">
        <f>VLOOKUP(A115,metadata!$A$1:$B$111,2,FALSE)</f>
        <v>SPEC17</v>
      </c>
    </row>
    <row r="116" spans="1:5" x14ac:dyDescent="0.25">
      <c r="A116" s="7" t="s">
        <v>27</v>
      </c>
      <c r="B116" s="7" t="s">
        <v>134</v>
      </c>
      <c r="C116" s="7">
        <v>1.5305500000000001</v>
      </c>
      <c r="D116" s="7">
        <v>1</v>
      </c>
      <c r="E116" t="str">
        <f>VLOOKUP(A116,metadata!$A$1:$B$111,2,FALSE)</f>
        <v>SPEC17</v>
      </c>
    </row>
    <row r="117" spans="1:5" x14ac:dyDescent="0.25">
      <c r="A117" s="7" t="s">
        <v>27</v>
      </c>
      <c r="B117" s="7" t="s">
        <v>135</v>
      </c>
      <c r="C117" s="7">
        <v>2.06738</v>
      </c>
      <c r="D117" s="7">
        <v>1</v>
      </c>
      <c r="E117" t="str">
        <f>VLOOKUP(A117,metadata!$A$1:$B$111,2,FALSE)</f>
        <v>SPEC17</v>
      </c>
    </row>
    <row r="118" spans="1:5" x14ac:dyDescent="0.25">
      <c r="A118" s="7" t="s">
        <v>27</v>
      </c>
      <c r="B118" s="7" t="s">
        <v>136</v>
      </c>
      <c r="C118" s="7">
        <v>1.6021399999999999</v>
      </c>
      <c r="D118" s="7">
        <v>1</v>
      </c>
      <c r="E118" t="str">
        <f>VLOOKUP(A118,metadata!$A$1:$B$111,2,FALSE)</f>
        <v>SPEC17</v>
      </c>
    </row>
    <row r="119" spans="1:5" x14ac:dyDescent="0.25">
      <c r="A119" s="7" t="s">
        <v>27</v>
      </c>
      <c r="B119" s="7" t="s">
        <v>137</v>
      </c>
      <c r="C119" s="7">
        <v>1.59903</v>
      </c>
      <c r="D119" s="7">
        <v>1</v>
      </c>
      <c r="E119" t="str">
        <f>VLOOKUP(A119,metadata!$A$1:$B$111,2,FALSE)</f>
        <v>SPEC17</v>
      </c>
    </row>
    <row r="120" spans="1:5" x14ac:dyDescent="0.25">
      <c r="A120" s="7" t="s">
        <v>27</v>
      </c>
      <c r="B120" s="7" t="s">
        <v>6</v>
      </c>
      <c r="C120" s="7">
        <v>2.0891999999999999</v>
      </c>
      <c r="D120" s="7">
        <v>1</v>
      </c>
      <c r="E120" t="str">
        <f>VLOOKUP(A120,metadata!$A$1:$B$111,2,FALSE)</f>
        <v>SPEC17</v>
      </c>
    </row>
    <row r="121" spans="1:5" x14ac:dyDescent="0.25">
      <c r="A121" s="7" t="s">
        <v>27</v>
      </c>
      <c r="B121" s="7" t="s">
        <v>138</v>
      </c>
      <c r="C121" s="7">
        <v>2.0899899999999998</v>
      </c>
      <c r="D121" s="7">
        <v>1</v>
      </c>
      <c r="E121" t="str">
        <f>VLOOKUP(A121,metadata!$A$1:$B$111,2,FALSE)</f>
        <v>SPEC17</v>
      </c>
    </row>
    <row r="122" spans="1:5" x14ac:dyDescent="0.25">
      <c r="A122" s="7" t="s">
        <v>28</v>
      </c>
      <c r="B122" s="7" t="s">
        <v>134</v>
      </c>
      <c r="C122" s="7">
        <v>0.34140999999999999</v>
      </c>
      <c r="D122" s="7">
        <v>1</v>
      </c>
      <c r="E122" t="str">
        <f>VLOOKUP(A122,metadata!$A$1:$B$111,2,FALSE)</f>
        <v>SPEC17</v>
      </c>
    </row>
    <row r="123" spans="1:5" x14ac:dyDescent="0.25">
      <c r="A123" s="7" t="s">
        <v>28</v>
      </c>
      <c r="B123" s="7" t="s">
        <v>135</v>
      </c>
      <c r="C123" s="7">
        <v>0.35066999999999998</v>
      </c>
      <c r="D123" s="7">
        <v>1</v>
      </c>
      <c r="E123" t="str">
        <f>VLOOKUP(A123,metadata!$A$1:$B$111,2,FALSE)</f>
        <v>SPEC17</v>
      </c>
    </row>
    <row r="124" spans="1:5" x14ac:dyDescent="0.25">
      <c r="A124" s="7" t="s">
        <v>28</v>
      </c>
      <c r="B124" s="7" t="s">
        <v>136</v>
      </c>
      <c r="C124" s="7">
        <v>0.36396000000000001</v>
      </c>
      <c r="D124" s="7">
        <v>1</v>
      </c>
      <c r="E124" t="str">
        <f>VLOOKUP(A124,metadata!$A$1:$B$111,2,FALSE)</f>
        <v>SPEC17</v>
      </c>
    </row>
    <row r="125" spans="1:5" x14ac:dyDescent="0.25">
      <c r="A125" s="7" t="s">
        <v>28</v>
      </c>
      <c r="B125" s="7" t="s">
        <v>137</v>
      </c>
      <c r="C125" s="7">
        <v>0.35872999999999999</v>
      </c>
      <c r="D125" s="7">
        <v>1</v>
      </c>
      <c r="E125" t="str">
        <f>VLOOKUP(A125,metadata!$A$1:$B$111,2,FALSE)</f>
        <v>SPEC17</v>
      </c>
    </row>
    <row r="126" spans="1:5" x14ac:dyDescent="0.25">
      <c r="A126" s="7" t="s">
        <v>28</v>
      </c>
      <c r="B126" s="7" t="s">
        <v>6</v>
      </c>
      <c r="C126" s="7">
        <v>0.36930000000000002</v>
      </c>
      <c r="D126" s="7">
        <v>1</v>
      </c>
      <c r="E126" t="str">
        <f>VLOOKUP(A126,metadata!$A$1:$B$111,2,FALSE)</f>
        <v>SPEC17</v>
      </c>
    </row>
    <row r="127" spans="1:5" x14ac:dyDescent="0.25">
      <c r="A127" s="7" t="s">
        <v>28</v>
      </c>
      <c r="B127" s="7" t="s">
        <v>138</v>
      </c>
      <c r="C127" s="7">
        <v>0.36486000000000002</v>
      </c>
      <c r="D127" s="7">
        <v>1</v>
      </c>
      <c r="E127" t="str">
        <f>VLOOKUP(A127,metadata!$A$1:$B$111,2,FALSE)</f>
        <v>SPEC17</v>
      </c>
    </row>
    <row r="128" spans="1:5" x14ac:dyDescent="0.25">
      <c r="A128" s="7" t="s">
        <v>29</v>
      </c>
      <c r="B128" s="7" t="s">
        <v>134</v>
      </c>
      <c r="C128" s="7">
        <v>0.3679</v>
      </c>
      <c r="D128" s="7">
        <v>1</v>
      </c>
      <c r="E128" t="str">
        <f>VLOOKUP(A128,metadata!$A$1:$B$111,2,FALSE)</f>
        <v>SPEC17</v>
      </c>
    </row>
    <row r="129" spans="1:5" x14ac:dyDescent="0.25">
      <c r="A129" s="7" t="s">
        <v>29</v>
      </c>
      <c r="B129" s="7" t="s">
        <v>135</v>
      </c>
      <c r="C129" s="7">
        <v>0.37663999999999997</v>
      </c>
      <c r="D129" s="7">
        <v>1</v>
      </c>
      <c r="E129" t="str">
        <f>VLOOKUP(A129,metadata!$A$1:$B$111,2,FALSE)</f>
        <v>SPEC17</v>
      </c>
    </row>
    <row r="130" spans="1:5" x14ac:dyDescent="0.25">
      <c r="A130" s="7" t="s">
        <v>29</v>
      </c>
      <c r="B130" s="7" t="s">
        <v>136</v>
      </c>
      <c r="C130" s="7">
        <v>0.39162000000000002</v>
      </c>
      <c r="D130" s="7">
        <v>1</v>
      </c>
      <c r="E130" t="str">
        <f>VLOOKUP(A130,metadata!$A$1:$B$111,2,FALSE)</f>
        <v>SPEC17</v>
      </c>
    </row>
    <row r="131" spans="1:5" x14ac:dyDescent="0.25">
      <c r="A131" s="7" t="s">
        <v>29</v>
      </c>
      <c r="B131" s="7" t="s">
        <v>137</v>
      </c>
      <c r="C131" s="7">
        <v>0.38607000000000002</v>
      </c>
      <c r="D131" s="7">
        <v>1</v>
      </c>
      <c r="E131" t="str">
        <f>VLOOKUP(A131,metadata!$A$1:$B$111,2,FALSE)</f>
        <v>SPEC17</v>
      </c>
    </row>
    <row r="132" spans="1:5" x14ac:dyDescent="0.25">
      <c r="A132" s="7" t="s">
        <v>29</v>
      </c>
      <c r="B132" s="7" t="s">
        <v>6</v>
      </c>
      <c r="C132" s="7">
        <v>0.39654</v>
      </c>
      <c r="D132" s="7">
        <v>1</v>
      </c>
      <c r="E132" t="str">
        <f>VLOOKUP(A132,metadata!$A$1:$B$111,2,FALSE)</f>
        <v>SPEC17</v>
      </c>
    </row>
    <row r="133" spans="1:5" x14ac:dyDescent="0.25">
      <c r="A133" s="7" t="s">
        <v>29</v>
      </c>
      <c r="B133" s="7" t="s">
        <v>138</v>
      </c>
      <c r="C133" s="7">
        <v>0.39224999999999999</v>
      </c>
      <c r="D133" s="7">
        <v>1</v>
      </c>
      <c r="E133" t="str">
        <f>VLOOKUP(A133,metadata!$A$1:$B$111,2,FALSE)</f>
        <v>SPEC17</v>
      </c>
    </row>
    <row r="134" spans="1:5" x14ac:dyDescent="0.25">
      <c r="A134" s="7" t="s">
        <v>30</v>
      </c>
      <c r="B134" s="7" t="s">
        <v>134</v>
      </c>
      <c r="C134" s="7">
        <v>1.15083</v>
      </c>
      <c r="D134" s="7">
        <v>1</v>
      </c>
      <c r="E134" t="str">
        <f>VLOOKUP(A134,metadata!$A$1:$B$111,2,FALSE)</f>
        <v>SPEC17</v>
      </c>
    </row>
    <row r="135" spans="1:5" x14ac:dyDescent="0.25">
      <c r="A135" s="7" t="s">
        <v>30</v>
      </c>
      <c r="B135" s="7" t="s">
        <v>135</v>
      </c>
      <c r="C135" s="7">
        <v>1.38242</v>
      </c>
      <c r="D135" s="7">
        <v>1</v>
      </c>
      <c r="E135" t="str">
        <f>VLOOKUP(A135,metadata!$A$1:$B$111,2,FALSE)</f>
        <v>SPEC17</v>
      </c>
    </row>
    <row r="136" spans="1:5" x14ac:dyDescent="0.25">
      <c r="A136" s="7" t="s">
        <v>30</v>
      </c>
      <c r="B136" s="7" t="s">
        <v>136</v>
      </c>
      <c r="C136" s="7">
        <v>1.22088</v>
      </c>
      <c r="D136" s="7">
        <v>1</v>
      </c>
      <c r="E136" t="str">
        <f>VLOOKUP(A136,metadata!$A$1:$B$111,2,FALSE)</f>
        <v>SPEC17</v>
      </c>
    </row>
    <row r="137" spans="1:5" x14ac:dyDescent="0.25">
      <c r="A137" s="7" t="s">
        <v>30</v>
      </c>
      <c r="B137" s="7" t="s">
        <v>137</v>
      </c>
      <c r="C137" s="7">
        <v>1.2087699999999999</v>
      </c>
      <c r="D137" s="7">
        <v>1</v>
      </c>
      <c r="E137" t="str">
        <f>VLOOKUP(A137,metadata!$A$1:$B$111,2,FALSE)</f>
        <v>SPEC17</v>
      </c>
    </row>
    <row r="138" spans="1:5" x14ac:dyDescent="0.25">
      <c r="A138" s="7" t="s">
        <v>30</v>
      </c>
      <c r="B138" s="7" t="s">
        <v>6</v>
      </c>
      <c r="C138" s="7">
        <v>1.39551</v>
      </c>
      <c r="D138" s="7">
        <v>1</v>
      </c>
      <c r="E138" t="str">
        <f>VLOOKUP(A138,metadata!$A$1:$B$111,2,FALSE)</f>
        <v>SPEC17</v>
      </c>
    </row>
    <row r="139" spans="1:5" x14ac:dyDescent="0.25">
      <c r="A139" s="7" t="s">
        <v>30</v>
      </c>
      <c r="B139" s="7" t="s">
        <v>138</v>
      </c>
      <c r="C139" s="7">
        <v>1.39391</v>
      </c>
      <c r="D139" s="7">
        <v>1</v>
      </c>
      <c r="E139" t="str">
        <f>VLOOKUP(A139,metadata!$A$1:$B$111,2,FALSE)</f>
        <v>SPEC17</v>
      </c>
    </row>
    <row r="140" spans="1:5" x14ac:dyDescent="0.25">
      <c r="A140" s="7" t="s">
        <v>31</v>
      </c>
      <c r="B140" s="7" t="s">
        <v>134</v>
      </c>
      <c r="C140" s="7">
        <v>0.39041999999999999</v>
      </c>
      <c r="D140" s="7">
        <v>1</v>
      </c>
      <c r="E140" t="str">
        <f>VLOOKUP(A140,metadata!$A$1:$B$111,2,FALSE)</f>
        <v>SPEC17</v>
      </c>
    </row>
    <row r="141" spans="1:5" x14ac:dyDescent="0.25">
      <c r="A141" s="7" t="s">
        <v>31</v>
      </c>
      <c r="B141" s="7" t="s">
        <v>135</v>
      </c>
      <c r="C141" s="7">
        <v>0.36851</v>
      </c>
      <c r="D141" s="7">
        <v>1</v>
      </c>
      <c r="E141" t="str">
        <f>VLOOKUP(A141,metadata!$A$1:$B$111,2,FALSE)</f>
        <v>SPEC17</v>
      </c>
    </row>
    <row r="142" spans="1:5" x14ac:dyDescent="0.25">
      <c r="A142" s="7" t="s">
        <v>31</v>
      </c>
      <c r="B142" s="7" t="s">
        <v>136</v>
      </c>
      <c r="C142" s="7">
        <v>0.40153</v>
      </c>
      <c r="D142" s="7">
        <v>1</v>
      </c>
      <c r="E142" t="str">
        <f>VLOOKUP(A142,metadata!$A$1:$B$111,2,FALSE)</f>
        <v>SPEC17</v>
      </c>
    </row>
    <row r="143" spans="1:5" x14ac:dyDescent="0.25">
      <c r="A143" s="7" t="s">
        <v>31</v>
      </c>
      <c r="B143" s="7" t="s">
        <v>137</v>
      </c>
      <c r="C143" s="7">
        <v>0.39335999999999999</v>
      </c>
      <c r="D143" s="7">
        <v>1</v>
      </c>
      <c r="E143" t="str">
        <f>VLOOKUP(A143,metadata!$A$1:$B$111,2,FALSE)</f>
        <v>SPEC17</v>
      </c>
    </row>
    <row r="144" spans="1:5" x14ac:dyDescent="0.25">
      <c r="A144" s="7" t="s">
        <v>31</v>
      </c>
      <c r="B144" s="7" t="s">
        <v>6</v>
      </c>
      <c r="C144" s="7">
        <v>0.39567000000000002</v>
      </c>
      <c r="D144" s="7">
        <v>1</v>
      </c>
      <c r="E144" t="str">
        <f>VLOOKUP(A144,metadata!$A$1:$B$111,2,FALSE)</f>
        <v>SPEC17</v>
      </c>
    </row>
    <row r="145" spans="1:5" x14ac:dyDescent="0.25">
      <c r="A145" s="7" t="s">
        <v>31</v>
      </c>
      <c r="B145" s="7" t="s">
        <v>138</v>
      </c>
      <c r="C145" s="7">
        <v>0.39239000000000002</v>
      </c>
      <c r="D145" s="7">
        <v>1</v>
      </c>
      <c r="E145" t="str">
        <f>VLOOKUP(A145,metadata!$A$1:$B$111,2,FALSE)</f>
        <v>SPEC17</v>
      </c>
    </row>
    <row r="146" spans="1:5" x14ac:dyDescent="0.25">
      <c r="A146" s="7" t="s">
        <v>32</v>
      </c>
      <c r="B146" s="7" t="s">
        <v>134</v>
      </c>
      <c r="C146" s="7">
        <v>1.0457000000000001</v>
      </c>
      <c r="D146" s="7">
        <v>1</v>
      </c>
      <c r="E146" t="str">
        <f>VLOOKUP(A146,metadata!$A$1:$B$111,2,FALSE)</f>
        <v>SPEC17</v>
      </c>
    </row>
    <row r="147" spans="1:5" x14ac:dyDescent="0.25">
      <c r="A147" s="7" t="s">
        <v>32</v>
      </c>
      <c r="B147" s="7" t="s">
        <v>135</v>
      </c>
      <c r="C147" s="7">
        <v>1.2076100000000001</v>
      </c>
      <c r="D147" s="7">
        <v>1</v>
      </c>
      <c r="E147" t="str">
        <f>VLOOKUP(A147,metadata!$A$1:$B$111,2,FALSE)</f>
        <v>SPEC17</v>
      </c>
    </row>
    <row r="148" spans="1:5" x14ac:dyDescent="0.25">
      <c r="A148" s="7" t="s">
        <v>32</v>
      </c>
      <c r="B148" s="7" t="s">
        <v>136</v>
      </c>
      <c r="C148" s="7">
        <v>1.09941</v>
      </c>
      <c r="D148" s="7">
        <v>1</v>
      </c>
      <c r="E148" t="str">
        <f>VLOOKUP(A148,metadata!$A$1:$B$111,2,FALSE)</f>
        <v>SPEC17</v>
      </c>
    </row>
    <row r="149" spans="1:5" x14ac:dyDescent="0.25">
      <c r="A149" s="7" t="s">
        <v>32</v>
      </c>
      <c r="B149" s="7" t="s">
        <v>137</v>
      </c>
      <c r="C149" s="7">
        <v>1.0904199999999999</v>
      </c>
      <c r="D149" s="7">
        <v>1</v>
      </c>
      <c r="E149" t="str">
        <f>VLOOKUP(A149,metadata!$A$1:$B$111,2,FALSE)</f>
        <v>SPEC17</v>
      </c>
    </row>
    <row r="150" spans="1:5" x14ac:dyDescent="0.25">
      <c r="A150" s="7" t="s">
        <v>32</v>
      </c>
      <c r="B150" s="7" t="s">
        <v>6</v>
      </c>
      <c r="C150" s="7">
        <v>1.2080200000000001</v>
      </c>
      <c r="D150" s="7">
        <v>1</v>
      </c>
      <c r="E150" t="str">
        <f>VLOOKUP(A150,metadata!$A$1:$B$111,2,FALSE)</f>
        <v>SPEC17</v>
      </c>
    </row>
    <row r="151" spans="1:5" x14ac:dyDescent="0.25">
      <c r="A151" s="7" t="s">
        <v>32</v>
      </c>
      <c r="B151" s="7" t="s">
        <v>138</v>
      </c>
      <c r="C151" s="7">
        <v>1.20797</v>
      </c>
      <c r="D151" s="7">
        <v>1</v>
      </c>
      <c r="E151" t="str">
        <f>VLOOKUP(A151,metadata!$A$1:$B$111,2,FALSE)</f>
        <v>SPEC17</v>
      </c>
    </row>
    <row r="152" spans="1:5" x14ac:dyDescent="0.25">
      <c r="A152" s="7" t="s">
        <v>33</v>
      </c>
      <c r="B152" s="7" t="s">
        <v>134</v>
      </c>
      <c r="C152" s="7">
        <v>0.66642999999999997</v>
      </c>
      <c r="D152" s="7">
        <v>1</v>
      </c>
      <c r="E152" t="str">
        <f>VLOOKUP(A152,metadata!$A$1:$B$111,2,FALSE)</f>
        <v>SPEC17</v>
      </c>
    </row>
    <row r="153" spans="1:5" x14ac:dyDescent="0.25">
      <c r="A153" s="7" t="s">
        <v>33</v>
      </c>
      <c r="B153" s="7" t="s">
        <v>135</v>
      </c>
      <c r="C153" s="7">
        <v>1.0822099999999999</v>
      </c>
      <c r="D153" s="7">
        <v>1</v>
      </c>
      <c r="E153" t="str">
        <f>VLOOKUP(A153,metadata!$A$1:$B$111,2,FALSE)</f>
        <v>SPEC17</v>
      </c>
    </row>
    <row r="154" spans="1:5" x14ac:dyDescent="0.25">
      <c r="A154" s="7" t="s">
        <v>33</v>
      </c>
      <c r="B154" s="7" t="s">
        <v>136</v>
      </c>
      <c r="C154" s="7">
        <v>0.73606000000000005</v>
      </c>
      <c r="D154" s="7">
        <v>1</v>
      </c>
      <c r="E154" t="str">
        <f>VLOOKUP(A154,metadata!$A$1:$B$111,2,FALSE)</f>
        <v>SPEC17</v>
      </c>
    </row>
    <row r="155" spans="1:5" x14ac:dyDescent="0.25">
      <c r="A155" s="7" t="s">
        <v>33</v>
      </c>
      <c r="B155" s="7" t="s">
        <v>137</v>
      </c>
      <c r="C155" s="7">
        <v>0.72477999999999998</v>
      </c>
      <c r="D155" s="7">
        <v>1</v>
      </c>
      <c r="E155" t="str">
        <f>VLOOKUP(A155,metadata!$A$1:$B$111,2,FALSE)</f>
        <v>SPEC17</v>
      </c>
    </row>
    <row r="156" spans="1:5" x14ac:dyDescent="0.25">
      <c r="A156" s="7" t="s">
        <v>33</v>
      </c>
      <c r="B156" s="7" t="s">
        <v>6</v>
      </c>
      <c r="C156" s="7">
        <v>1.0861700000000001</v>
      </c>
      <c r="D156" s="7">
        <v>1</v>
      </c>
      <c r="E156" t="str">
        <f>VLOOKUP(A156,metadata!$A$1:$B$111,2,FALSE)</f>
        <v>SPEC17</v>
      </c>
    </row>
    <row r="157" spans="1:5" x14ac:dyDescent="0.25">
      <c r="A157" s="7" t="s">
        <v>33</v>
      </c>
      <c r="B157" s="7" t="s">
        <v>138</v>
      </c>
      <c r="C157" s="7">
        <v>1.0859399999999999</v>
      </c>
      <c r="D157" s="7">
        <v>1</v>
      </c>
      <c r="E157" t="str">
        <f>VLOOKUP(A157,metadata!$A$1:$B$111,2,FALSE)</f>
        <v>SPEC17</v>
      </c>
    </row>
    <row r="158" spans="1:5" x14ac:dyDescent="0.25">
      <c r="A158" s="7" t="s">
        <v>34</v>
      </c>
      <c r="B158" s="7" t="s">
        <v>134</v>
      </c>
      <c r="C158" s="7">
        <v>0.90158000000000005</v>
      </c>
      <c r="D158" s="7">
        <v>1</v>
      </c>
      <c r="E158" t="str">
        <f>VLOOKUP(A158,metadata!$A$1:$B$111,2,FALSE)</f>
        <v>SPEC17</v>
      </c>
    </row>
    <row r="159" spans="1:5" x14ac:dyDescent="0.25">
      <c r="A159" s="7" t="s">
        <v>34</v>
      </c>
      <c r="B159" s="7" t="s">
        <v>135</v>
      </c>
      <c r="C159" s="7">
        <v>1.18432</v>
      </c>
      <c r="D159" s="7">
        <v>1</v>
      </c>
      <c r="E159" t="str">
        <f>VLOOKUP(A159,metadata!$A$1:$B$111,2,FALSE)</f>
        <v>SPEC17</v>
      </c>
    </row>
    <row r="160" spans="1:5" x14ac:dyDescent="0.25">
      <c r="A160" s="7" t="s">
        <v>34</v>
      </c>
      <c r="B160" s="7" t="s">
        <v>136</v>
      </c>
      <c r="C160" s="7">
        <v>0.97470000000000001</v>
      </c>
      <c r="D160" s="7">
        <v>1</v>
      </c>
      <c r="E160" t="str">
        <f>VLOOKUP(A160,metadata!$A$1:$B$111,2,FALSE)</f>
        <v>SPEC17</v>
      </c>
    </row>
    <row r="161" spans="1:5" x14ac:dyDescent="0.25">
      <c r="A161" s="7" t="s">
        <v>34</v>
      </c>
      <c r="B161" s="7" t="s">
        <v>137</v>
      </c>
      <c r="C161" s="7">
        <v>0.96464000000000005</v>
      </c>
      <c r="D161" s="7">
        <v>1</v>
      </c>
      <c r="E161" t="str">
        <f>VLOOKUP(A161,metadata!$A$1:$B$111,2,FALSE)</f>
        <v>SPEC17</v>
      </c>
    </row>
    <row r="162" spans="1:5" x14ac:dyDescent="0.25">
      <c r="A162" s="7" t="s">
        <v>34</v>
      </c>
      <c r="B162" s="7" t="s">
        <v>6</v>
      </c>
      <c r="C162" s="7">
        <v>1.18763</v>
      </c>
      <c r="D162" s="7">
        <v>1</v>
      </c>
      <c r="E162" t="str">
        <f>VLOOKUP(A162,metadata!$A$1:$B$111,2,FALSE)</f>
        <v>SPEC17</v>
      </c>
    </row>
    <row r="163" spans="1:5" x14ac:dyDescent="0.25">
      <c r="A163" s="7" t="s">
        <v>34</v>
      </c>
      <c r="B163" s="7" t="s">
        <v>138</v>
      </c>
      <c r="C163" s="7">
        <v>1.1879200000000001</v>
      </c>
      <c r="D163" s="7">
        <v>1</v>
      </c>
      <c r="E163" t="str">
        <f>VLOOKUP(A163,metadata!$A$1:$B$111,2,FALSE)</f>
        <v>SPEC17</v>
      </c>
    </row>
    <row r="164" spans="1:5" x14ac:dyDescent="0.25">
      <c r="A164" s="7" t="s">
        <v>35</v>
      </c>
      <c r="B164" s="7" t="s">
        <v>134</v>
      </c>
      <c r="C164" s="7">
        <v>0.34766999999999998</v>
      </c>
      <c r="D164" s="7">
        <v>1</v>
      </c>
      <c r="E164" t="str">
        <f>VLOOKUP(A164,metadata!$A$1:$B$111,2,FALSE)</f>
        <v>PARSEC</v>
      </c>
    </row>
    <row r="165" spans="1:5" x14ac:dyDescent="0.25">
      <c r="A165" s="7" t="s">
        <v>35</v>
      </c>
      <c r="B165" s="7" t="s">
        <v>135</v>
      </c>
      <c r="C165" s="7">
        <v>0.36659000000000003</v>
      </c>
      <c r="D165" s="7">
        <v>1</v>
      </c>
      <c r="E165" t="str">
        <f>VLOOKUP(A165,metadata!$A$1:$B$111,2,FALSE)</f>
        <v>PARSEC</v>
      </c>
    </row>
    <row r="166" spans="1:5" x14ac:dyDescent="0.25">
      <c r="A166" s="7" t="s">
        <v>35</v>
      </c>
      <c r="B166" s="7" t="s">
        <v>136</v>
      </c>
      <c r="C166" s="7">
        <v>0.37691000000000002</v>
      </c>
      <c r="D166" s="7">
        <v>1</v>
      </c>
      <c r="E166" t="str">
        <f>VLOOKUP(A166,metadata!$A$1:$B$111,2,FALSE)</f>
        <v>PARSEC</v>
      </c>
    </row>
    <row r="167" spans="1:5" x14ac:dyDescent="0.25">
      <c r="A167" s="7" t="s">
        <v>35</v>
      </c>
      <c r="B167" s="7" t="s">
        <v>137</v>
      </c>
      <c r="C167" s="7">
        <v>0.36979000000000001</v>
      </c>
      <c r="D167" s="7">
        <v>1</v>
      </c>
      <c r="E167" t="str">
        <f>VLOOKUP(A167,metadata!$A$1:$B$111,2,FALSE)</f>
        <v>PARSEC</v>
      </c>
    </row>
    <row r="168" spans="1:5" x14ac:dyDescent="0.25">
      <c r="A168" s="7" t="s">
        <v>35</v>
      </c>
      <c r="B168" s="7" t="s">
        <v>6</v>
      </c>
      <c r="C168" s="7">
        <v>0.38901000000000002</v>
      </c>
      <c r="D168" s="7">
        <v>1</v>
      </c>
      <c r="E168" t="str">
        <f>VLOOKUP(A168,metadata!$A$1:$B$111,2,FALSE)</f>
        <v>PARSEC</v>
      </c>
    </row>
    <row r="169" spans="1:5" x14ac:dyDescent="0.25">
      <c r="A169" s="7" t="s">
        <v>35</v>
      </c>
      <c r="B169" s="7" t="s">
        <v>138</v>
      </c>
      <c r="C169" s="7">
        <v>0.38373000000000002</v>
      </c>
      <c r="D169" s="7">
        <v>1</v>
      </c>
      <c r="E169" t="str">
        <f>VLOOKUP(A169,metadata!$A$1:$B$111,2,FALSE)</f>
        <v>PARSEC</v>
      </c>
    </row>
    <row r="170" spans="1:5" x14ac:dyDescent="0.25">
      <c r="A170" s="7" t="s">
        <v>36</v>
      </c>
      <c r="B170" s="7" t="s">
        <v>134</v>
      </c>
      <c r="C170" s="7">
        <v>0.28610999999999998</v>
      </c>
      <c r="D170" s="7">
        <v>1</v>
      </c>
      <c r="E170" t="str">
        <f>VLOOKUP(A170,metadata!$A$1:$B$111,2,FALSE)</f>
        <v>PARSEC</v>
      </c>
    </row>
    <row r="171" spans="1:5" x14ac:dyDescent="0.25">
      <c r="A171" s="7" t="s">
        <v>36</v>
      </c>
      <c r="B171" s="7" t="s">
        <v>135</v>
      </c>
      <c r="C171" s="7">
        <v>0.30076000000000003</v>
      </c>
      <c r="D171" s="7">
        <v>1</v>
      </c>
      <c r="E171" t="str">
        <f>VLOOKUP(A171,metadata!$A$1:$B$111,2,FALSE)</f>
        <v>PARSEC</v>
      </c>
    </row>
    <row r="172" spans="1:5" x14ac:dyDescent="0.25">
      <c r="A172" s="7" t="s">
        <v>36</v>
      </c>
      <c r="B172" s="7" t="s">
        <v>136</v>
      </c>
      <c r="C172" s="7">
        <v>0.31430999999999998</v>
      </c>
      <c r="D172" s="7">
        <v>1</v>
      </c>
      <c r="E172" t="str">
        <f>VLOOKUP(A172,metadata!$A$1:$B$111,2,FALSE)</f>
        <v>PARSEC</v>
      </c>
    </row>
    <row r="173" spans="1:5" x14ac:dyDescent="0.25">
      <c r="A173" s="7" t="s">
        <v>36</v>
      </c>
      <c r="B173" s="7" t="s">
        <v>137</v>
      </c>
      <c r="C173" s="7">
        <v>0.30743999999999999</v>
      </c>
      <c r="D173" s="7">
        <v>1</v>
      </c>
      <c r="E173" t="str">
        <f>VLOOKUP(A173,metadata!$A$1:$B$111,2,FALSE)</f>
        <v>PARSEC</v>
      </c>
    </row>
    <row r="174" spans="1:5" x14ac:dyDescent="0.25">
      <c r="A174" s="7" t="s">
        <v>36</v>
      </c>
      <c r="B174" s="7" t="s">
        <v>6</v>
      </c>
      <c r="C174" s="7">
        <v>0.32235999999999998</v>
      </c>
      <c r="D174" s="7">
        <v>1</v>
      </c>
      <c r="E174" t="str">
        <f>VLOOKUP(A174,metadata!$A$1:$B$111,2,FALSE)</f>
        <v>PARSEC</v>
      </c>
    </row>
    <row r="175" spans="1:5" x14ac:dyDescent="0.25">
      <c r="A175" s="7" t="s">
        <v>36</v>
      </c>
      <c r="B175" s="7" t="s">
        <v>138</v>
      </c>
      <c r="C175" s="7">
        <v>0.31719999999999998</v>
      </c>
      <c r="D175" s="7">
        <v>1</v>
      </c>
      <c r="E175" t="str">
        <f>VLOOKUP(A175,metadata!$A$1:$B$111,2,FALSE)</f>
        <v>PARSEC</v>
      </c>
    </row>
    <row r="176" spans="1:5" x14ac:dyDescent="0.25">
      <c r="A176" s="7" t="s">
        <v>37</v>
      </c>
      <c r="B176" s="7" t="s">
        <v>134</v>
      </c>
      <c r="C176" s="7">
        <v>0.24096000000000001</v>
      </c>
      <c r="D176" s="7">
        <v>1</v>
      </c>
      <c r="E176" t="str">
        <f>VLOOKUP(A176,metadata!$A$1:$B$111,2,FALSE)</f>
        <v>PARSEC</v>
      </c>
    </row>
    <row r="177" spans="1:5" x14ac:dyDescent="0.25">
      <c r="A177" s="7" t="s">
        <v>37</v>
      </c>
      <c r="B177" s="7" t="s">
        <v>135</v>
      </c>
      <c r="C177" s="7">
        <v>0.25457999999999997</v>
      </c>
      <c r="D177" s="7">
        <v>1</v>
      </c>
      <c r="E177" t="str">
        <f>VLOOKUP(A177,metadata!$A$1:$B$111,2,FALSE)</f>
        <v>PARSEC</v>
      </c>
    </row>
    <row r="178" spans="1:5" x14ac:dyDescent="0.25">
      <c r="A178" s="7" t="s">
        <v>37</v>
      </c>
      <c r="B178" s="7" t="s">
        <v>136</v>
      </c>
      <c r="C178" s="7">
        <v>0.27163999999999999</v>
      </c>
      <c r="D178" s="7">
        <v>1</v>
      </c>
      <c r="E178" t="str">
        <f>VLOOKUP(A178,metadata!$A$1:$B$111,2,FALSE)</f>
        <v>PARSEC</v>
      </c>
    </row>
    <row r="179" spans="1:5" x14ac:dyDescent="0.25">
      <c r="A179" s="7" t="s">
        <v>37</v>
      </c>
      <c r="B179" s="7" t="s">
        <v>137</v>
      </c>
      <c r="C179" s="7">
        <v>0.26430999999999999</v>
      </c>
      <c r="D179" s="7">
        <v>1</v>
      </c>
      <c r="E179" t="str">
        <f>VLOOKUP(A179,metadata!$A$1:$B$111,2,FALSE)</f>
        <v>PARSEC</v>
      </c>
    </row>
    <row r="180" spans="1:5" x14ac:dyDescent="0.25">
      <c r="A180" s="7" t="s">
        <v>37</v>
      </c>
      <c r="B180" s="7" t="s">
        <v>6</v>
      </c>
      <c r="C180" s="7">
        <v>0.28208</v>
      </c>
      <c r="D180" s="7">
        <v>1</v>
      </c>
      <c r="E180" t="str">
        <f>VLOOKUP(A180,metadata!$A$1:$B$111,2,FALSE)</f>
        <v>PARSEC</v>
      </c>
    </row>
    <row r="181" spans="1:5" x14ac:dyDescent="0.25">
      <c r="A181" s="7" t="s">
        <v>37</v>
      </c>
      <c r="B181" s="7" t="s">
        <v>138</v>
      </c>
      <c r="C181" s="7">
        <v>0.27550999999999998</v>
      </c>
      <c r="D181" s="7">
        <v>1</v>
      </c>
      <c r="E181" t="str">
        <f>VLOOKUP(A181,metadata!$A$1:$B$111,2,FALSE)</f>
        <v>PARSEC</v>
      </c>
    </row>
    <row r="182" spans="1:5" x14ac:dyDescent="0.25">
      <c r="A182" s="7" t="s">
        <v>38</v>
      </c>
      <c r="B182" s="7" t="s">
        <v>134</v>
      </c>
      <c r="C182" s="7">
        <v>0.21415000000000001</v>
      </c>
      <c r="D182" s="7">
        <v>1</v>
      </c>
      <c r="E182" t="str">
        <f>VLOOKUP(A182,metadata!$A$1:$B$111,2,FALSE)</f>
        <v>PARSEC</v>
      </c>
    </row>
    <row r="183" spans="1:5" x14ac:dyDescent="0.25">
      <c r="A183" s="7" t="s">
        <v>38</v>
      </c>
      <c r="B183" s="7" t="s">
        <v>135</v>
      </c>
      <c r="C183" s="7">
        <v>0.22689000000000001</v>
      </c>
      <c r="D183" s="7">
        <v>1</v>
      </c>
      <c r="E183" t="str">
        <f>VLOOKUP(A183,metadata!$A$1:$B$111,2,FALSE)</f>
        <v>PARSEC</v>
      </c>
    </row>
    <row r="184" spans="1:5" x14ac:dyDescent="0.25">
      <c r="A184" s="7" t="s">
        <v>38</v>
      </c>
      <c r="B184" s="7" t="s">
        <v>136</v>
      </c>
      <c r="C184" s="7">
        <v>0.24423</v>
      </c>
      <c r="D184" s="7">
        <v>1</v>
      </c>
      <c r="E184" t="str">
        <f>VLOOKUP(A184,metadata!$A$1:$B$111,2,FALSE)</f>
        <v>PARSEC</v>
      </c>
    </row>
    <row r="185" spans="1:5" x14ac:dyDescent="0.25">
      <c r="A185" s="7" t="s">
        <v>38</v>
      </c>
      <c r="B185" s="7" t="s">
        <v>137</v>
      </c>
      <c r="C185" s="7">
        <v>0.23691000000000001</v>
      </c>
      <c r="D185" s="7">
        <v>1</v>
      </c>
      <c r="E185" t="str">
        <f>VLOOKUP(A185,metadata!$A$1:$B$111,2,FALSE)</f>
        <v>PARSEC</v>
      </c>
    </row>
    <row r="186" spans="1:5" x14ac:dyDescent="0.25">
      <c r="A186" s="7" t="s">
        <v>38</v>
      </c>
      <c r="B186" s="7" t="s">
        <v>6</v>
      </c>
      <c r="C186" s="7">
        <v>0.25652000000000003</v>
      </c>
      <c r="D186" s="7">
        <v>1</v>
      </c>
      <c r="E186" t="str">
        <f>VLOOKUP(A186,metadata!$A$1:$B$111,2,FALSE)</f>
        <v>PARSEC</v>
      </c>
    </row>
    <row r="187" spans="1:5" x14ac:dyDescent="0.25">
      <c r="A187" s="7" t="s">
        <v>38</v>
      </c>
      <c r="B187" s="7" t="s">
        <v>138</v>
      </c>
      <c r="C187" s="7">
        <v>0.24940000000000001</v>
      </c>
      <c r="D187" s="7">
        <v>1</v>
      </c>
      <c r="E187" t="str">
        <f>VLOOKUP(A187,metadata!$A$1:$B$111,2,FALSE)</f>
        <v>PARSEC</v>
      </c>
    </row>
    <row r="188" spans="1:5" x14ac:dyDescent="0.25">
      <c r="A188" s="7" t="s">
        <v>39</v>
      </c>
      <c r="B188" s="7" t="s">
        <v>134</v>
      </c>
      <c r="C188" s="7">
        <v>0.21525</v>
      </c>
      <c r="D188" s="7">
        <v>1</v>
      </c>
      <c r="E188" t="str">
        <f>VLOOKUP(A188,metadata!$A$1:$B$111,2,FALSE)</f>
        <v>PARSEC</v>
      </c>
    </row>
    <row r="189" spans="1:5" x14ac:dyDescent="0.25">
      <c r="A189" s="7" t="s">
        <v>39</v>
      </c>
      <c r="B189" s="7" t="s">
        <v>135</v>
      </c>
      <c r="C189" s="7">
        <v>0.22650999999999999</v>
      </c>
      <c r="D189" s="7">
        <v>1</v>
      </c>
      <c r="E189" t="str">
        <f>VLOOKUP(A189,metadata!$A$1:$B$111,2,FALSE)</f>
        <v>PARSEC</v>
      </c>
    </row>
    <row r="190" spans="1:5" x14ac:dyDescent="0.25">
      <c r="A190" s="7" t="s">
        <v>39</v>
      </c>
      <c r="B190" s="7" t="s">
        <v>136</v>
      </c>
      <c r="C190" s="7">
        <v>0.2452</v>
      </c>
      <c r="D190" s="7">
        <v>1</v>
      </c>
      <c r="E190" t="str">
        <f>VLOOKUP(A190,metadata!$A$1:$B$111,2,FALSE)</f>
        <v>PARSEC</v>
      </c>
    </row>
    <row r="191" spans="1:5" x14ac:dyDescent="0.25">
      <c r="A191" s="7" t="s">
        <v>39</v>
      </c>
      <c r="B191" s="7" t="s">
        <v>137</v>
      </c>
      <c r="C191" s="7">
        <v>0.23771999999999999</v>
      </c>
      <c r="D191" s="7">
        <v>1</v>
      </c>
      <c r="E191" t="str">
        <f>VLOOKUP(A191,metadata!$A$1:$B$111,2,FALSE)</f>
        <v>PARSEC</v>
      </c>
    </row>
    <row r="192" spans="1:5" x14ac:dyDescent="0.25">
      <c r="A192" s="7" t="s">
        <v>39</v>
      </c>
      <c r="B192" s="7" t="s">
        <v>6</v>
      </c>
      <c r="C192" s="7">
        <v>0.25585000000000002</v>
      </c>
      <c r="D192" s="7">
        <v>1</v>
      </c>
      <c r="E192" t="str">
        <f>VLOOKUP(A192,metadata!$A$1:$B$111,2,FALSE)</f>
        <v>PARSEC</v>
      </c>
    </row>
    <row r="193" spans="1:5" x14ac:dyDescent="0.25">
      <c r="A193" s="7" t="s">
        <v>39</v>
      </c>
      <c r="B193" s="7" t="s">
        <v>138</v>
      </c>
      <c r="C193" s="7">
        <v>0.24884999999999999</v>
      </c>
      <c r="D193" s="7">
        <v>1</v>
      </c>
      <c r="E193" t="str">
        <f>VLOOKUP(A193,metadata!$A$1:$B$111,2,FALSE)</f>
        <v>PARSEC</v>
      </c>
    </row>
    <row r="194" spans="1:5" x14ac:dyDescent="0.25">
      <c r="A194" s="7" t="s">
        <v>40</v>
      </c>
      <c r="B194" s="7" t="s">
        <v>134</v>
      </c>
      <c r="C194" s="7">
        <v>0.43426999999999999</v>
      </c>
      <c r="D194" s="7">
        <v>1</v>
      </c>
      <c r="E194" t="str">
        <f>VLOOKUP(A194,metadata!$A$1:$B$111,2,FALSE)</f>
        <v>PARSEC</v>
      </c>
    </row>
    <row r="195" spans="1:5" x14ac:dyDescent="0.25">
      <c r="A195" s="7" t="s">
        <v>40</v>
      </c>
      <c r="B195" s="7" t="s">
        <v>135</v>
      </c>
      <c r="C195" s="7">
        <v>0.45765</v>
      </c>
      <c r="D195" s="7">
        <v>1</v>
      </c>
      <c r="E195" t="str">
        <f>VLOOKUP(A195,metadata!$A$1:$B$111,2,FALSE)</f>
        <v>PARSEC</v>
      </c>
    </row>
    <row r="196" spans="1:5" x14ac:dyDescent="0.25">
      <c r="A196" s="7" t="s">
        <v>40</v>
      </c>
      <c r="B196" s="7" t="s">
        <v>136</v>
      </c>
      <c r="C196" s="7">
        <v>0.46100000000000002</v>
      </c>
      <c r="D196" s="7">
        <v>1</v>
      </c>
      <c r="E196" t="str">
        <f>VLOOKUP(A196,metadata!$A$1:$B$111,2,FALSE)</f>
        <v>PARSEC</v>
      </c>
    </row>
    <row r="197" spans="1:5" x14ac:dyDescent="0.25">
      <c r="A197" s="7" t="s">
        <v>40</v>
      </c>
      <c r="B197" s="7" t="s">
        <v>137</v>
      </c>
      <c r="C197" s="7">
        <v>0.45445999999999998</v>
      </c>
      <c r="D197" s="7">
        <v>1</v>
      </c>
      <c r="E197" t="str">
        <f>VLOOKUP(A197,metadata!$A$1:$B$111,2,FALSE)</f>
        <v>PARSEC</v>
      </c>
    </row>
    <row r="198" spans="1:5" x14ac:dyDescent="0.25">
      <c r="A198" s="7" t="s">
        <v>40</v>
      </c>
      <c r="B198" s="7" t="s">
        <v>6</v>
      </c>
      <c r="C198" s="7">
        <v>0.4783</v>
      </c>
      <c r="D198" s="7">
        <v>1</v>
      </c>
      <c r="E198" t="str">
        <f>VLOOKUP(A198,metadata!$A$1:$B$111,2,FALSE)</f>
        <v>PARSEC</v>
      </c>
    </row>
    <row r="199" spans="1:5" x14ac:dyDescent="0.25">
      <c r="A199" s="7" t="s">
        <v>40</v>
      </c>
      <c r="B199" s="7" t="s">
        <v>138</v>
      </c>
      <c r="C199" s="7">
        <v>0.47328999999999999</v>
      </c>
      <c r="D199" s="7">
        <v>1</v>
      </c>
      <c r="E199" t="str">
        <f>VLOOKUP(A199,metadata!$A$1:$B$111,2,FALSE)</f>
        <v>PARSEC</v>
      </c>
    </row>
    <row r="200" spans="1:5" x14ac:dyDescent="0.25">
      <c r="A200" s="7" t="s">
        <v>41</v>
      </c>
      <c r="B200" s="7" t="s">
        <v>134</v>
      </c>
      <c r="C200" s="7">
        <v>1.68337</v>
      </c>
      <c r="D200" s="7">
        <v>1</v>
      </c>
      <c r="E200" t="str">
        <f>VLOOKUP(A200,metadata!$A$1:$B$111,2,FALSE)</f>
        <v>PARSEC</v>
      </c>
    </row>
    <row r="201" spans="1:5" x14ac:dyDescent="0.25">
      <c r="A201" s="7" t="s">
        <v>41</v>
      </c>
      <c r="B201" s="7" t="s">
        <v>135</v>
      </c>
      <c r="C201" s="7">
        <v>1.93788</v>
      </c>
      <c r="D201" s="7">
        <v>1</v>
      </c>
      <c r="E201" t="str">
        <f>VLOOKUP(A201,metadata!$A$1:$B$111,2,FALSE)</f>
        <v>PARSEC</v>
      </c>
    </row>
    <row r="202" spans="1:5" x14ac:dyDescent="0.25">
      <c r="A202" s="7" t="s">
        <v>41</v>
      </c>
      <c r="B202" s="7" t="s">
        <v>136</v>
      </c>
      <c r="C202" s="7">
        <v>1.8095300000000001</v>
      </c>
      <c r="D202" s="7">
        <v>1</v>
      </c>
      <c r="E202" t="str">
        <f>VLOOKUP(A202,metadata!$A$1:$B$111,2,FALSE)</f>
        <v>PARSEC</v>
      </c>
    </row>
    <row r="203" spans="1:5" x14ac:dyDescent="0.25">
      <c r="A203" s="7" t="s">
        <v>41</v>
      </c>
      <c r="B203" s="7" t="s">
        <v>137</v>
      </c>
      <c r="C203" s="7">
        <v>1.79471</v>
      </c>
      <c r="D203" s="7">
        <v>1</v>
      </c>
      <c r="E203" t="str">
        <f>VLOOKUP(A203,metadata!$A$1:$B$111,2,FALSE)</f>
        <v>PARSEC</v>
      </c>
    </row>
    <row r="204" spans="1:5" x14ac:dyDescent="0.25">
      <c r="A204" s="7" t="s">
        <v>41</v>
      </c>
      <c r="B204" s="7" t="s">
        <v>6</v>
      </c>
      <c r="C204" s="7">
        <v>1.9541900000000001</v>
      </c>
      <c r="D204" s="7">
        <v>1</v>
      </c>
      <c r="E204" t="str">
        <f>VLOOKUP(A204,metadata!$A$1:$B$111,2,FALSE)</f>
        <v>PARSEC</v>
      </c>
    </row>
    <row r="205" spans="1:5" x14ac:dyDescent="0.25">
      <c r="A205" s="7" t="s">
        <v>41</v>
      </c>
      <c r="B205" s="7" t="s">
        <v>138</v>
      </c>
      <c r="C205" s="7">
        <v>1.9511499999999999</v>
      </c>
      <c r="D205" s="7">
        <v>1</v>
      </c>
      <c r="E205" t="str">
        <f>VLOOKUP(A205,metadata!$A$1:$B$111,2,FALSE)</f>
        <v>PARSEC</v>
      </c>
    </row>
    <row r="206" spans="1:5" x14ac:dyDescent="0.25">
      <c r="A206" s="7" t="s">
        <v>42</v>
      </c>
      <c r="B206" s="7" t="s">
        <v>134</v>
      </c>
      <c r="C206" s="7">
        <v>1.5702700000000001</v>
      </c>
      <c r="D206" s="7">
        <v>1</v>
      </c>
      <c r="E206" t="str">
        <f>VLOOKUP(A206,metadata!$A$1:$B$111,2,FALSE)</f>
        <v>PARSEC</v>
      </c>
    </row>
    <row r="207" spans="1:5" x14ac:dyDescent="0.25">
      <c r="A207" s="7" t="s">
        <v>42</v>
      </c>
      <c r="B207" s="7" t="s">
        <v>135</v>
      </c>
      <c r="C207" s="7">
        <v>1.6091299999999999</v>
      </c>
      <c r="D207" s="7">
        <v>1</v>
      </c>
      <c r="E207" t="str">
        <f>VLOOKUP(A207,metadata!$A$1:$B$111,2,FALSE)</f>
        <v>PARSEC</v>
      </c>
    </row>
    <row r="208" spans="1:5" x14ac:dyDescent="0.25">
      <c r="A208" s="7" t="s">
        <v>42</v>
      </c>
      <c r="B208" s="7" t="s">
        <v>136</v>
      </c>
      <c r="C208" s="7">
        <v>1.76034</v>
      </c>
      <c r="D208" s="7">
        <v>1</v>
      </c>
      <c r="E208" t="str">
        <f>VLOOKUP(A208,metadata!$A$1:$B$111,2,FALSE)</f>
        <v>PARSEC</v>
      </c>
    </row>
    <row r="209" spans="1:5" x14ac:dyDescent="0.25">
      <c r="A209" s="7" t="s">
        <v>42</v>
      </c>
      <c r="B209" s="7" t="s">
        <v>137</v>
      </c>
      <c r="C209" s="7">
        <v>1.74095</v>
      </c>
      <c r="D209" s="7">
        <v>1</v>
      </c>
      <c r="E209" t="str">
        <f>VLOOKUP(A209,metadata!$A$1:$B$111,2,FALSE)</f>
        <v>PARSEC</v>
      </c>
    </row>
    <row r="210" spans="1:5" x14ac:dyDescent="0.25">
      <c r="A210" s="7" t="s">
        <v>42</v>
      </c>
      <c r="B210" s="7" t="s">
        <v>6</v>
      </c>
      <c r="C210" s="7">
        <v>1.72933</v>
      </c>
      <c r="D210" s="7">
        <v>1</v>
      </c>
      <c r="E210" t="str">
        <f>VLOOKUP(A210,metadata!$A$1:$B$111,2,FALSE)</f>
        <v>PARSEC</v>
      </c>
    </row>
    <row r="211" spans="1:5" x14ac:dyDescent="0.25">
      <c r="A211" s="7" t="s">
        <v>42</v>
      </c>
      <c r="B211" s="7" t="s">
        <v>138</v>
      </c>
      <c r="C211" s="7">
        <v>1.72149</v>
      </c>
      <c r="D211" s="7">
        <v>1</v>
      </c>
      <c r="E211" t="str">
        <f>VLOOKUP(A211,metadata!$A$1:$B$111,2,FALSE)</f>
        <v>PARSEC</v>
      </c>
    </row>
    <row r="212" spans="1:5" x14ac:dyDescent="0.25">
      <c r="A212" s="7" t="s">
        <v>43</v>
      </c>
      <c r="B212" s="7" t="s">
        <v>134</v>
      </c>
      <c r="C212" s="7">
        <v>1.4714499999999999</v>
      </c>
      <c r="D212" s="7">
        <v>1</v>
      </c>
      <c r="E212" t="str">
        <f>VLOOKUP(A212,metadata!$A$1:$B$111,2,FALSE)</f>
        <v>PARSEC</v>
      </c>
    </row>
    <row r="213" spans="1:5" x14ac:dyDescent="0.25">
      <c r="A213" s="7" t="s">
        <v>43</v>
      </c>
      <c r="B213" s="7" t="s">
        <v>135</v>
      </c>
      <c r="C213" s="7">
        <v>1.46837</v>
      </c>
      <c r="D213" s="7">
        <v>1</v>
      </c>
      <c r="E213" t="str">
        <f>VLOOKUP(A213,metadata!$A$1:$B$111,2,FALSE)</f>
        <v>PARSEC</v>
      </c>
    </row>
    <row r="214" spans="1:5" x14ac:dyDescent="0.25">
      <c r="A214" s="7" t="s">
        <v>43</v>
      </c>
      <c r="B214" s="7" t="s">
        <v>136</v>
      </c>
      <c r="C214" s="7">
        <v>1.6334200000000001</v>
      </c>
      <c r="D214" s="7">
        <v>1</v>
      </c>
      <c r="E214" t="str">
        <f>VLOOKUP(A214,metadata!$A$1:$B$111,2,FALSE)</f>
        <v>PARSEC</v>
      </c>
    </row>
    <row r="215" spans="1:5" x14ac:dyDescent="0.25">
      <c r="A215" s="7" t="s">
        <v>43</v>
      </c>
      <c r="B215" s="7" t="s">
        <v>137</v>
      </c>
      <c r="C215" s="7">
        <v>1.5949899999999999</v>
      </c>
      <c r="D215" s="7">
        <v>1</v>
      </c>
      <c r="E215" t="str">
        <f>VLOOKUP(A215,metadata!$A$1:$B$111,2,FALSE)</f>
        <v>PARSEC</v>
      </c>
    </row>
    <row r="216" spans="1:5" x14ac:dyDescent="0.25">
      <c r="A216" s="7" t="s">
        <v>43</v>
      </c>
      <c r="B216" s="7" t="s">
        <v>6</v>
      </c>
      <c r="C216" s="7">
        <v>1.53294</v>
      </c>
      <c r="D216" s="7">
        <v>1</v>
      </c>
      <c r="E216" t="str">
        <f>VLOOKUP(A216,metadata!$A$1:$B$111,2,FALSE)</f>
        <v>PARSEC</v>
      </c>
    </row>
    <row r="217" spans="1:5" x14ac:dyDescent="0.25">
      <c r="A217" s="7" t="s">
        <v>43</v>
      </c>
      <c r="B217" s="7" t="s">
        <v>138</v>
      </c>
      <c r="C217" s="7">
        <v>1.52702</v>
      </c>
      <c r="D217" s="7">
        <v>1</v>
      </c>
      <c r="E217" t="str">
        <f>VLOOKUP(A217,metadata!$A$1:$B$111,2,FALSE)</f>
        <v>PARSEC</v>
      </c>
    </row>
    <row r="218" spans="1:5" x14ac:dyDescent="0.25">
      <c r="A218" s="7" t="s">
        <v>44</v>
      </c>
      <c r="B218" s="7" t="s">
        <v>134</v>
      </c>
      <c r="C218" s="7">
        <v>1.4398599999999999</v>
      </c>
      <c r="D218" s="7">
        <v>1</v>
      </c>
      <c r="E218" t="str">
        <f>VLOOKUP(A218,metadata!$A$1:$B$111,2,FALSE)</f>
        <v>PARSEC</v>
      </c>
    </row>
    <row r="219" spans="1:5" x14ac:dyDescent="0.25">
      <c r="A219" s="7" t="s">
        <v>44</v>
      </c>
      <c r="B219" s="7" t="s">
        <v>135</v>
      </c>
      <c r="C219" s="7">
        <v>1.4984599999999999</v>
      </c>
      <c r="D219" s="7">
        <v>1</v>
      </c>
      <c r="E219" t="str">
        <f>VLOOKUP(A219,metadata!$A$1:$B$111,2,FALSE)</f>
        <v>PARSEC</v>
      </c>
    </row>
    <row r="220" spans="1:5" x14ac:dyDescent="0.25">
      <c r="A220" s="7" t="s">
        <v>44</v>
      </c>
      <c r="B220" s="7" t="s">
        <v>136</v>
      </c>
      <c r="C220" s="7">
        <v>1.62246</v>
      </c>
      <c r="D220" s="7">
        <v>1</v>
      </c>
      <c r="E220" t="str">
        <f>VLOOKUP(A220,metadata!$A$1:$B$111,2,FALSE)</f>
        <v>PARSEC</v>
      </c>
    </row>
    <row r="221" spans="1:5" x14ac:dyDescent="0.25">
      <c r="A221" s="7" t="s">
        <v>44</v>
      </c>
      <c r="B221" s="7" t="s">
        <v>137</v>
      </c>
      <c r="C221" s="7">
        <v>1.5879399999999999</v>
      </c>
      <c r="D221" s="7">
        <v>1</v>
      </c>
      <c r="E221" t="str">
        <f>VLOOKUP(A221,metadata!$A$1:$B$111,2,FALSE)</f>
        <v>PARSEC</v>
      </c>
    </row>
    <row r="222" spans="1:5" x14ac:dyDescent="0.25">
      <c r="A222" s="7" t="s">
        <v>44</v>
      </c>
      <c r="B222" s="7" t="s">
        <v>6</v>
      </c>
      <c r="C222" s="7">
        <v>1.59273</v>
      </c>
      <c r="D222" s="7">
        <v>1</v>
      </c>
      <c r="E222" t="str">
        <f>VLOOKUP(A222,metadata!$A$1:$B$111,2,FALSE)</f>
        <v>PARSEC</v>
      </c>
    </row>
    <row r="223" spans="1:5" x14ac:dyDescent="0.25">
      <c r="A223" s="7" t="s">
        <v>44</v>
      </c>
      <c r="B223" s="7" t="s">
        <v>138</v>
      </c>
      <c r="C223" s="7">
        <v>1.5870200000000001</v>
      </c>
      <c r="D223" s="7">
        <v>1</v>
      </c>
      <c r="E223" t="str">
        <f>VLOOKUP(A223,metadata!$A$1:$B$111,2,FALSE)</f>
        <v>PARSEC</v>
      </c>
    </row>
    <row r="224" spans="1:5" x14ac:dyDescent="0.25">
      <c r="A224" s="7" t="s">
        <v>45</v>
      </c>
      <c r="B224" s="7" t="s">
        <v>134</v>
      </c>
      <c r="C224" s="7">
        <v>1.46492</v>
      </c>
      <c r="D224" s="7">
        <v>1</v>
      </c>
      <c r="E224" t="str">
        <f>VLOOKUP(A224,metadata!$A$1:$B$111,2,FALSE)</f>
        <v>PARSEC</v>
      </c>
    </row>
    <row r="225" spans="1:5" x14ac:dyDescent="0.25">
      <c r="A225" s="7" t="s">
        <v>45</v>
      </c>
      <c r="B225" s="7" t="s">
        <v>135</v>
      </c>
      <c r="C225" s="7">
        <v>1.49007</v>
      </c>
      <c r="D225" s="7">
        <v>1</v>
      </c>
      <c r="E225" t="str">
        <f>VLOOKUP(A225,metadata!$A$1:$B$111,2,FALSE)</f>
        <v>PARSEC</v>
      </c>
    </row>
    <row r="226" spans="1:5" x14ac:dyDescent="0.25">
      <c r="A226" s="7" t="s">
        <v>45</v>
      </c>
      <c r="B226" s="7" t="s">
        <v>136</v>
      </c>
      <c r="C226" s="7">
        <v>1.6508400000000001</v>
      </c>
      <c r="D226" s="7">
        <v>1</v>
      </c>
      <c r="E226" t="str">
        <f>VLOOKUP(A226,metadata!$A$1:$B$111,2,FALSE)</f>
        <v>PARSEC</v>
      </c>
    </row>
    <row r="227" spans="1:5" x14ac:dyDescent="0.25">
      <c r="A227" s="7" t="s">
        <v>45</v>
      </c>
      <c r="B227" s="7" t="s">
        <v>137</v>
      </c>
      <c r="C227" s="7">
        <v>1.6156999999999999</v>
      </c>
      <c r="D227" s="7">
        <v>1</v>
      </c>
      <c r="E227" t="str">
        <f>VLOOKUP(A227,metadata!$A$1:$B$111,2,FALSE)</f>
        <v>PARSEC</v>
      </c>
    </row>
    <row r="228" spans="1:5" x14ac:dyDescent="0.25">
      <c r="A228" s="7" t="s">
        <v>45</v>
      </c>
      <c r="B228" s="7" t="s">
        <v>6</v>
      </c>
      <c r="C228" s="7">
        <v>1.5740000000000001</v>
      </c>
      <c r="D228" s="7">
        <v>1</v>
      </c>
      <c r="E228" t="str">
        <f>VLOOKUP(A228,metadata!$A$1:$B$111,2,FALSE)</f>
        <v>PARSEC</v>
      </c>
    </row>
    <row r="229" spans="1:5" x14ac:dyDescent="0.25">
      <c r="A229" s="7" t="s">
        <v>45</v>
      </c>
      <c r="B229" s="7" t="s">
        <v>138</v>
      </c>
      <c r="C229" s="7">
        <v>1.5686199999999999</v>
      </c>
      <c r="D229" s="7">
        <v>1</v>
      </c>
      <c r="E229" t="str">
        <f>VLOOKUP(A229,metadata!$A$1:$B$111,2,FALSE)</f>
        <v>PARSEC</v>
      </c>
    </row>
    <row r="230" spans="1:5" x14ac:dyDescent="0.25">
      <c r="A230" s="7" t="s">
        <v>46</v>
      </c>
      <c r="B230" s="7" t="s">
        <v>134</v>
      </c>
      <c r="C230" s="7">
        <v>0.26235999999999998</v>
      </c>
      <c r="D230" s="7">
        <v>1</v>
      </c>
      <c r="E230" t="str">
        <f>VLOOKUP(A230,metadata!$A$1:$B$111,2,FALSE)</f>
        <v>Ligra</v>
      </c>
    </row>
    <row r="231" spans="1:5" x14ac:dyDescent="0.25">
      <c r="A231" s="7" t="s">
        <v>46</v>
      </c>
      <c r="B231" s="7" t="s">
        <v>135</v>
      </c>
      <c r="C231" s="7">
        <v>0.26526</v>
      </c>
      <c r="D231" s="7">
        <v>1</v>
      </c>
      <c r="E231" t="str">
        <f>VLOOKUP(A231,metadata!$A$1:$B$111,2,FALSE)</f>
        <v>Ligra</v>
      </c>
    </row>
    <row r="232" spans="1:5" x14ac:dyDescent="0.25">
      <c r="A232" s="7" t="s">
        <v>46</v>
      </c>
      <c r="B232" s="7" t="s">
        <v>136</v>
      </c>
      <c r="C232" s="7">
        <v>0.28611999999999999</v>
      </c>
      <c r="D232" s="7">
        <v>1</v>
      </c>
      <c r="E232" t="str">
        <f>VLOOKUP(A232,metadata!$A$1:$B$111,2,FALSE)</f>
        <v>Ligra</v>
      </c>
    </row>
    <row r="233" spans="1:5" x14ac:dyDescent="0.25">
      <c r="A233" s="7" t="s">
        <v>46</v>
      </c>
      <c r="B233" s="7" t="s">
        <v>137</v>
      </c>
      <c r="C233" s="7">
        <v>0.27650999999999998</v>
      </c>
      <c r="D233" s="7">
        <v>1</v>
      </c>
      <c r="E233" t="str">
        <f>VLOOKUP(A233,metadata!$A$1:$B$111,2,FALSE)</f>
        <v>Ligra</v>
      </c>
    </row>
    <row r="234" spans="1:5" x14ac:dyDescent="0.25">
      <c r="A234" s="7" t="s">
        <v>46</v>
      </c>
      <c r="B234" s="7" t="s">
        <v>6</v>
      </c>
      <c r="C234" s="7">
        <v>0.28978999999999999</v>
      </c>
      <c r="D234" s="7">
        <v>1</v>
      </c>
      <c r="E234" t="str">
        <f>VLOOKUP(A234,metadata!$A$1:$B$111,2,FALSE)</f>
        <v>Ligra</v>
      </c>
    </row>
    <row r="235" spans="1:5" x14ac:dyDescent="0.25">
      <c r="A235" s="7" t="s">
        <v>46</v>
      </c>
      <c r="B235" s="7" t="s">
        <v>138</v>
      </c>
      <c r="C235" s="7">
        <v>0.28558</v>
      </c>
      <c r="D235" s="7">
        <v>1</v>
      </c>
      <c r="E235" t="str">
        <f>VLOOKUP(A235,metadata!$A$1:$B$111,2,FALSE)</f>
        <v>Ligra</v>
      </c>
    </row>
    <row r="236" spans="1:5" x14ac:dyDescent="0.25">
      <c r="A236" s="7" t="s">
        <v>47</v>
      </c>
      <c r="B236" s="7" t="s">
        <v>134</v>
      </c>
      <c r="C236" s="7">
        <v>0.27560000000000001</v>
      </c>
      <c r="D236" s="7">
        <v>1</v>
      </c>
      <c r="E236" t="str">
        <f>VLOOKUP(A236,metadata!$A$1:$B$111,2,FALSE)</f>
        <v>Ligra</v>
      </c>
    </row>
    <row r="237" spans="1:5" x14ac:dyDescent="0.25">
      <c r="A237" s="7" t="s">
        <v>47</v>
      </c>
      <c r="B237" s="7" t="s">
        <v>135</v>
      </c>
      <c r="C237" s="7">
        <v>0.34572999999999998</v>
      </c>
      <c r="D237" s="7">
        <v>1</v>
      </c>
      <c r="E237" t="str">
        <f>VLOOKUP(A237,metadata!$A$1:$B$111,2,FALSE)</f>
        <v>Ligra</v>
      </c>
    </row>
    <row r="238" spans="1:5" x14ac:dyDescent="0.25">
      <c r="A238" s="7" t="s">
        <v>47</v>
      </c>
      <c r="B238" s="7" t="s">
        <v>136</v>
      </c>
      <c r="C238" s="7">
        <v>0.30780999999999997</v>
      </c>
      <c r="D238" s="7">
        <v>1</v>
      </c>
      <c r="E238" t="str">
        <f>VLOOKUP(A238,metadata!$A$1:$B$111,2,FALSE)</f>
        <v>Ligra</v>
      </c>
    </row>
    <row r="239" spans="1:5" x14ac:dyDescent="0.25">
      <c r="A239" s="7" t="s">
        <v>47</v>
      </c>
      <c r="B239" s="7" t="s">
        <v>137</v>
      </c>
      <c r="C239" s="7">
        <v>0.29894999999999999</v>
      </c>
      <c r="D239" s="7">
        <v>1</v>
      </c>
      <c r="E239" t="str">
        <f>VLOOKUP(A239,metadata!$A$1:$B$111,2,FALSE)</f>
        <v>Ligra</v>
      </c>
    </row>
    <row r="240" spans="1:5" x14ac:dyDescent="0.25">
      <c r="A240" s="7" t="s">
        <v>47</v>
      </c>
      <c r="B240" s="7" t="s">
        <v>6</v>
      </c>
      <c r="C240" s="7">
        <v>0.36780000000000002</v>
      </c>
      <c r="D240" s="7">
        <v>1</v>
      </c>
      <c r="E240" t="str">
        <f>VLOOKUP(A240,metadata!$A$1:$B$111,2,FALSE)</f>
        <v>Ligra</v>
      </c>
    </row>
    <row r="241" spans="1:5" x14ac:dyDescent="0.25">
      <c r="A241" s="7" t="s">
        <v>47</v>
      </c>
      <c r="B241" s="7" t="s">
        <v>138</v>
      </c>
      <c r="C241" s="7">
        <v>0.36315999999999998</v>
      </c>
      <c r="D241" s="7">
        <v>1</v>
      </c>
      <c r="E241" t="str">
        <f>VLOOKUP(A241,metadata!$A$1:$B$111,2,FALSE)</f>
        <v>Ligra</v>
      </c>
    </row>
    <row r="242" spans="1:5" x14ac:dyDescent="0.25">
      <c r="A242" s="7" t="s">
        <v>48</v>
      </c>
      <c r="B242" s="7" t="s">
        <v>134</v>
      </c>
      <c r="C242" s="7">
        <v>0.25845000000000001</v>
      </c>
      <c r="D242" s="7">
        <v>1</v>
      </c>
      <c r="E242" t="str">
        <f>VLOOKUP(A242,metadata!$A$1:$B$111,2,FALSE)</f>
        <v>Ligra</v>
      </c>
    </row>
    <row r="243" spans="1:5" x14ac:dyDescent="0.25">
      <c r="A243" s="7" t="s">
        <v>48</v>
      </c>
      <c r="B243" s="7" t="s">
        <v>135</v>
      </c>
      <c r="C243" s="7">
        <v>0.25457000000000002</v>
      </c>
      <c r="D243" s="7">
        <v>1</v>
      </c>
      <c r="E243" t="str">
        <f>VLOOKUP(A243,metadata!$A$1:$B$111,2,FALSE)</f>
        <v>Ligra</v>
      </c>
    </row>
    <row r="244" spans="1:5" x14ac:dyDescent="0.25">
      <c r="A244" s="7" t="s">
        <v>48</v>
      </c>
      <c r="B244" s="7" t="s">
        <v>136</v>
      </c>
      <c r="C244" s="7">
        <v>0.27755000000000002</v>
      </c>
      <c r="D244" s="7">
        <v>1</v>
      </c>
      <c r="E244" t="str">
        <f>VLOOKUP(A244,metadata!$A$1:$B$111,2,FALSE)</f>
        <v>Ligra</v>
      </c>
    </row>
    <row r="245" spans="1:5" x14ac:dyDescent="0.25">
      <c r="A245" s="7" t="s">
        <v>48</v>
      </c>
      <c r="B245" s="7" t="s">
        <v>137</v>
      </c>
      <c r="C245" s="7">
        <v>0.27176</v>
      </c>
      <c r="D245" s="7">
        <v>1</v>
      </c>
      <c r="E245" t="str">
        <f>VLOOKUP(A245,metadata!$A$1:$B$111,2,FALSE)</f>
        <v>Ligra</v>
      </c>
    </row>
    <row r="246" spans="1:5" x14ac:dyDescent="0.25">
      <c r="A246" s="7" t="s">
        <v>48</v>
      </c>
      <c r="B246" s="7" t="s">
        <v>6</v>
      </c>
      <c r="C246" s="7">
        <v>0.27395000000000003</v>
      </c>
      <c r="D246" s="7">
        <v>1</v>
      </c>
      <c r="E246" t="str">
        <f>VLOOKUP(A246,metadata!$A$1:$B$111,2,FALSE)</f>
        <v>Ligra</v>
      </c>
    </row>
    <row r="247" spans="1:5" x14ac:dyDescent="0.25">
      <c r="A247" s="7" t="s">
        <v>48</v>
      </c>
      <c r="B247" s="7" t="s">
        <v>138</v>
      </c>
      <c r="C247" s="7">
        <v>0.27062999999999998</v>
      </c>
      <c r="D247" s="7">
        <v>1</v>
      </c>
      <c r="E247" t="str">
        <f>VLOOKUP(A247,metadata!$A$1:$B$111,2,FALSE)</f>
        <v>Ligra</v>
      </c>
    </row>
    <row r="248" spans="1:5" x14ac:dyDescent="0.25">
      <c r="A248" s="7" t="s">
        <v>49</v>
      </c>
      <c r="B248" s="7" t="s">
        <v>134</v>
      </c>
      <c r="C248" s="7">
        <v>0.27398</v>
      </c>
      <c r="D248" s="7">
        <v>1</v>
      </c>
      <c r="E248" t="str">
        <f>VLOOKUP(A248,metadata!$A$1:$B$111,2,FALSE)</f>
        <v>Ligra</v>
      </c>
    </row>
    <row r="249" spans="1:5" x14ac:dyDescent="0.25">
      <c r="A249" s="7" t="s">
        <v>49</v>
      </c>
      <c r="B249" s="7" t="s">
        <v>135</v>
      </c>
      <c r="C249" s="7">
        <v>0.26616000000000001</v>
      </c>
      <c r="D249" s="7">
        <v>1</v>
      </c>
      <c r="E249" t="str">
        <f>VLOOKUP(A249,metadata!$A$1:$B$111,2,FALSE)</f>
        <v>Ligra</v>
      </c>
    </row>
    <row r="250" spans="1:5" x14ac:dyDescent="0.25">
      <c r="A250" s="7" t="s">
        <v>49</v>
      </c>
      <c r="B250" s="7" t="s">
        <v>136</v>
      </c>
      <c r="C250" s="7">
        <v>0.29086000000000001</v>
      </c>
      <c r="D250" s="7">
        <v>1</v>
      </c>
      <c r="E250" t="str">
        <f>VLOOKUP(A250,metadata!$A$1:$B$111,2,FALSE)</f>
        <v>Ligra</v>
      </c>
    </row>
    <row r="251" spans="1:5" x14ac:dyDescent="0.25">
      <c r="A251" s="7" t="s">
        <v>49</v>
      </c>
      <c r="B251" s="7" t="s">
        <v>137</v>
      </c>
      <c r="C251" s="7">
        <v>0.28555000000000003</v>
      </c>
      <c r="D251" s="7">
        <v>1</v>
      </c>
      <c r="E251" t="str">
        <f>VLOOKUP(A251,metadata!$A$1:$B$111,2,FALSE)</f>
        <v>Ligra</v>
      </c>
    </row>
    <row r="252" spans="1:5" x14ac:dyDescent="0.25">
      <c r="A252" s="7" t="s">
        <v>49</v>
      </c>
      <c r="B252" s="7" t="s">
        <v>6</v>
      </c>
      <c r="C252" s="7">
        <v>0.28472999999999998</v>
      </c>
      <c r="D252" s="7">
        <v>1</v>
      </c>
      <c r="E252" t="str">
        <f>VLOOKUP(A252,metadata!$A$1:$B$111,2,FALSE)</f>
        <v>Ligra</v>
      </c>
    </row>
    <row r="253" spans="1:5" x14ac:dyDescent="0.25">
      <c r="A253" s="7" t="s">
        <v>49</v>
      </c>
      <c r="B253" s="7" t="s">
        <v>138</v>
      </c>
      <c r="C253" s="7">
        <v>0.28062999999999999</v>
      </c>
      <c r="D253" s="7">
        <v>1</v>
      </c>
      <c r="E253" t="str">
        <f>VLOOKUP(A253,metadata!$A$1:$B$111,2,FALSE)</f>
        <v>Ligra</v>
      </c>
    </row>
    <row r="254" spans="1:5" x14ac:dyDescent="0.25">
      <c r="A254" s="7" t="s">
        <v>50</v>
      </c>
      <c r="B254" s="7" t="s">
        <v>134</v>
      </c>
      <c r="C254" s="7">
        <v>0.63061999999999996</v>
      </c>
      <c r="D254" s="7">
        <v>1</v>
      </c>
      <c r="E254" t="str">
        <f>VLOOKUP(A254,metadata!$A$1:$B$111,2,FALSE)</f>
        <v>Ligra</v>
      </c>
    </row>
    <row r="255" spans="1:5" x14ac:dyDescent="0.25">
      <c r="A255" s="7" t="s">
        <v>50</v>
      </c>
      <c r="B255" s="7" t="s">
        <v>135</v>
      </c>
      <c r="C255" s="7">
        <v>0.89468000000000003</v>
      </c>
      <c r="D255" s="7">
        <v>1</v>
      </c>
      <c r="E255" t="str">
        <f>VLOOKUP(A255,metadata!$A$1:$B$111,2,FALSE)</f>
        <v>Ligra</v>
      </c>
    </row>
    <row r="256" spans="1:5" x14ac:dyDescent="0.25">
      <c r="A256" s="7" t="s">
        <v>50</v>
      </c>
      <c r="B256" s="7" t="s">
        <v>136</v>
      </c>
      <c r="C256" s="7">
        <v>0.72690999999999995</v>
      </c>
      <c r="D256" s="7">
        <v>1</v>
      </c>
      <c r="E256" t="str">
        <f>VLOOKUP(A256,metadata!$A$1:$B$111,2,FALSE)</f>
        <v>Ligra</v>
      </c>
    </row>
    <row r="257" spans="1:5" x14ac:dyDescent="0.25">
      <c r="A257" s="7" t="s">
        <v>50</v>
      </c>
      <c r="B257" s="7" t="s">
        <v>137</v>
      </c>
      <c r="C257" s="7">
        <v>0.70387</v>
      </c>
      <c r="D257" s="7">
        <v>1</v>
      </c>
      <c r="E257" t="str">
        <f>VLOOKUP(A257,metadata!$A$1:$B$111,2,FALSE)</f>
        <v>Ligra</v>
      </c>
    </row>
    <row r="258" spans="1:5" x14ac:dyDescent="0.25">
      <c r="A258" s="7" t="s">
        <v>50</v>
      </c>
      <c r="B258" s="7" t="s">
        <v>6</v>
      </c>
      <c r="C258" s="7">
        <v>0.89814000000000005</v>
      </c>
      <c r="D258" s="7">
        <v>1</v>
      </c>
      <c r="E258" t="str">
        <f>VLOOKUP(A258,metadata!$A$1:$B$111,2,FALSE)</f>
        <v>Ligra</v>
      </c>
    </row>
    <row r="259" spans="1:5" x14ac:dyDescent="0.25">
      <c r="A259" s="7" t="s">
        <v>50</v>
      </c>
      <c r="B259" s="7" t="s">
        <v>138</v>
      </c>
      <c r="C259" s="7">
        <v>0.89737999999999996</v>
      </c>
      <c r="D259" s="7">
        <v>1</v>
      </c>
      <c r="E259" t="str">
        <f>VLOOKUP(A259,metadata!$A$1:$B$111,2,FALSE)</f>
        <v>Ligra</v>
      </c>
    </row>
    <row r="260" spans="1:5" x14ac:dyDescent="0.25">
      <c r="A260" s="7" t="s">
        <v>51</v>
      </c>
      <c r="B260" s="7" t="s">
        <v>134</v>
      </c>
      <c r="C260" s="7">
        <v>0.17721000000000001</v>
      </c>
      <c r="D260" s="7">
        <v>1</v>
      </c>
      <c r="E260" t="str">
        <f>VLOOKUP(A260,metadata!$A$1:$B$111,2,FALSE)</f>
        <v>Ligra</v>
      </c>
    </row>
    <row r="261" spans="1:5" x14ac:dyDescent="0.25">
      <c r="A261" s="7" t="s">
        <v>51</v>
      </c>
      <c r="B261" s="7" t="s">
        <v>135</v>
      </c>
      <c r="C261" s="7">
        <v>0.18742</v>
      </c>
      <c r="D261" s="7">
        <v>1</v>
      </c>
      <c r="E261" t="str">
        <f>VLOOKUP(A261,metadata!$A$1:$B$111,2,FALSE)</f>
        <v>Ligra</v>
      </c>
    </row>
    <row r="262" spans="1:5" x14ac:dyDescent="0.25">
      <c r="A262" s="7" t="s">
        <v>51</v>
      </c>
      <c r="B262" s="7" t="s">
        <v>136</v>
      </c>
      <c r="C262" s="7">
        <v>0.19325000000000001</v>
      </c>
      <c r="D262" s="7">
        <v>1</v>
      </c>
      <c r="E262" t="str">
        <f>VLOOKUP(A262,metadata!$A$1:$B$111,2,FALSE)</f>
        <v>Ligra</v>
      </c>
    </row>
    <row r="263" spans="1:5" x14ac:dyDescent="0.25">
      <c r="A263" s="7" t="s">
        <v>51</v>
      </c>
      <c r="B263" s="7" t="s">
        <v>137</v>
      </c>
      <c r="C263" s="7">
        <v>0.18969</v>
      </c>
      <c r="D263" s="7">
        <v>1</v>
      </c>
      <c r="E263" t="str">
        <f>VLOOKUP(A263,metadata!$A$1:$B$111,2,FALSE)</f>
        <v>Ligra</v>
      </c>
    </row>
    <row r="264" spans="1:5" x14ac:dyDescent="0.25">
      <c r="A264" s="7" t="s">
        <v>51</v>
      </c>
      <c r="B264" s="7" t="s">
        <v>6</v>
      </c>
      <c r="C264" s="7">
        <v>0.20196</v>
      </c>
      <c r="D264" s="7">
        <v>1</v>
      </c>
      <c r="E264" t="str">
        <f>VLOOKUP(A264,metadata!$A$1:$B$111,2,FALSE)</f>
        <v>Ligra</v>
      </c>
    </row>
    <row r="265" spans="1:5" x14ac:dyDescent="0.25">
      <c r="A265" s="7" t="s">
        <v>51</v>
      </c>
      <c r="B265" s="7" t="s">
        <v>138</v>
      </c>
      <c r="C265" s="7">
        <v>0.19941999999999999</v>
      </c>
      <c r="D265" s="7">
        <v>1</v>
      </c>
      <c r="E265" t="str">
        <f>VLOOKUP(A265,metadata!$A$1:$B$111,2,FALSE)</f>
        <v>Ligra</v>
      </c>
    </row>
    <row r="266" spans="1:5" x14ac:dyDescent="0.25">
      <c r="A266" s="7" t="s">
        <v>52</v>
      </c>
      <c r="B266" s="7" t="s">
        <v>134</v>
      </c>
      <c r="C266" s="7">
        <v>0.16436000000000001</v>
      </c>
      <c r="D266" s="7">
        <v>1</v>
      </c>
      <c r="E266" t="str">
        <f>VLOOKUP(A266,metadata!$A$1:$B$111,2,FALSE)</f>
        <v>Ligra</v>
      </c>
    </row>
    <row r="267" spans="1:5" x14ac:dyDescent="0.25">
      <c r="A267" s="7" t="s">
        <v>52</v>
      </c>
      <c r="B267" s="7" t="s">
        <v>135</v>
      </c>
      <c r="C267" s="7">
        <v>0.1666</v>
      </c>
      <c r="D267" s="7">
        <v>1</v>
      </c>
      <c r="E267" t="str">
        <f>VLOOKUP(A267,metadata!$A$1:$B$111,2,FALSE)</f>
        <v>Ligra</v>
      </c>
    </row>
    <row r="268" spans="1:5" x14ac:dyDescent="0.25">
      <c r="A268" s="7" t="s">
        <v>52</v>
      </c>
      <c r="B268" s="7" t="s">
        <v>136</v>
      </c>
      <c r="C268" s="7">
        <v>0.18043000000000001</v>
      </c>
      <c r="D268" s="7">
        <v>1</v>
      </c>
      <c r="E268" t="str">
        <f>VLOOKUP(A268,metadata!$A$1:$B$111,2,FALSE)</f>
        <v>Ligra</v>
      </c>
    </row>
    <row r="269" spans="1:5" x14ac:dyDescent="0.25">
      <c r="A269" s="7" t="s">
        <v>52</v>
      </c>
      <c r="B269" s="7" t="s">
        <v>137</v>
      </c>
      <c r="C269" s="7">
        <v>0.17595</v>
      </c>
      <c r="D269" s="7">
        <v>1</v>
      </c>
      <c r="E269" t="str">
        <f>VLOOKUP(A269,metadata!$A$1:$B$111,2,FALSE)</f>
        <v>Ligra</v>
      </c>
    </row>
    <row r="270" spans="1:5" x14ac:dyDescent="0.25">
      <c r="A270" s="7" t="s">
        <v>52</v>
      </c>
      <c r="B270" s="7" t="s">
        <v>6</v>
      </c>
      <c r="C270" s="7">
        <v>0.17874000000000001</v>
      </c>
      <c r="D270" s="7">
        <v>1</v>
      </c>
      <c r="E270" t="str">
        <f>VLOOKUP(A270,metadata!$A$1:$B$111,2,FALSE)</f>
        <v>Ligra</v>
      </c>
    </row>
    <row r="271" spans="1:5" x14ac:dyDescent="0.25">
      <c r="A271" s="7" t="s">
        <v>52</v>
      </c>
      <c r="B271" s="7" t="s">
        <v>138</v>
      </c>
      <c r="C271" s="7">
        <v>0.17571999999999999</v>
      </c>
      <c r="D271" s="7">
        <v>1</v>
      </c>
      <c r="E271" t="str">
        <f>VLOOKUP(A271,metadata!$A$1:$B$111,2,FALSE)</f>
        <v>Ligra</v>
      </c>
    </row>
    <row r="272" spans="1:5" x14ac:dyDescent="0.25">
      <c r="A272" s="7" t="s">
        <v>53</v>
      </c>
      <c r="B272" s="7" t="s">
        <v>134</v>
      </c>
      <c r="C272" s="7">
        <v>0.38124000000000002</v>
      </c>
      <c r="D272" s="7">
        <v>1</v>
      </c>
      <c r="E272" t="str">
        <f>VLOOKUP(A272,metadata!$A$1:$B$111,2,FALSE)</f>
        <v>Ligra</v>
      </c>
    </row>
    <row r="273" spans="1:5" x14ac:dyDescent="0.25">
      <c r="A273" s="7" t="s">
        <v>53</v>
      </c>
      <c r="B273" s="7" t="s">
        <v>135</v>
      </c>
      <c r="C273" s="7">
        <v>0.42179</v>
      </c>
      <c r="D273" s="7">
        <v>1</v>
      </c>
      <c r="E273" t="str">
        <f>VLOOKUP(A273,metadata!$A$1:$B$111,2,FALSE)</f>
        <v>Ligra</v>
      </c>
    </row>
    <row r="274" spans="1:5" x14ac:dyDescent="0.25">
      <c r="A274" s="7" t="s">
        <v>53</v>
      </c>
      <c r="B274" s="7" t="s">
        <v>136</v>
      </c>
      <c r="C274" s="7">
        <v>0.41132999999999997</v>
      </c>
      <c r="D274" s="7">
        <v>1</v>
      </c>
      <c r="E274" t="str">
        <f>VLOOKUP(A274,metadata!$A$1:$B$111,2,FALSE)</f>
        <v>Ligra</v>
      </c>
    </row>
    <row r="275" spans="1:5" x14ac:dyDescent="0.25">
      <c r="A275" s="7" t="s">
        <v>53</v>
      </c>
      <c r="B275" s="7" t="s">
        <v>137</v>
      </c>
      <c r="C275" s="7">
        <v>0.40529999999999999</v>
      </c>
      <c r="D275" s="7">
        <v>1</v>
      </c>
      <c r="E275" t="str">
        <f>VLOOKUP(A275,metadata!$A$1:$B$111,2,FALSE)</f>
        <v>Ligra</v>
      </c>
    </row>
    <row r="276" spans="1:5" x14ac:dyDescent="0.25">
      <c r="A276" s="7" t="s">
        <v>53</v>
      </c>
      <c r="B276" s="7" t="s">
        <v>6</v>
      </c>
      <c r="C276" s="7">
        <v>0.44274999999999998</v>
      </c>
      <c r="D276" s="7">
        <v>1</v>
      </c>
      <c r="E276" t="str">
        <f>VLOOKUP(A276,metadata!$A$1:$B$111,2,FALSE)</f>
        <v>Ligra</v>
      </c>
    </row>
    <row r="277" spans="1:5" x14ac:dyDescent="0.25">
      <c r="A277" s="7" t="s">
        <v>53</v>
      </c>
      <c r="B277" s="7" t="s">
        <v>138</v>
      </c>
      <c r="C277" s="7">
        <v>0.43774999999999997</v>
      </c>
      <c r="D277" s="7">
        <v>1</v>
      </c>
      <c r="E277" t="str">
        <f>VLOOKUP(A277,metadata!$A$1:$B$111,2,FALSE)</f>
        <v>Ligra</v>
      </c>
    </row>
    <row r="278" spans="1:5" x14ac:dyDescent="0.25">
      <c r="A278" s="7" t="s">
        <v>54</v>
      </c>
      <c r="B278" s="7" t="s">
        <v>134</v>
      </c>
      <c r="C278" s="7">
        <v>0.47477000000000003</v>
      </c>
      <c r="D278" s="7">
        <v>1</v>
      </c>
      <c r="E278" t="str">
        <f>VLOOKUP(A278,metadata!$A$1:$B$111,2,FALSE)</f>
        <v>CVP</v>
      </c>
    </row>
    <row r="279" spans="1:5" x14ac:dyDescent="0.25">
      <c r="A279" s="7" t="s">
        <v>54</v>
      </c>
      <c r="B279" s="7" t="s">
        <v>135</v>
      </c>
      <c r="C279" s="7">
        <v>0.78842999999999996</v>
      </c>
      <c r="D279" s="7">
        <v>1</v>
      </c>
      <c r="E279" t="str">
        <f>VLOOKUP(A279,metadata!$A$1:$B$111,2,FALSE)</f>
        <v>CVP</v>
      </c>
    </row>
    <row r="280" spans="1:5" x14ac:dyDescent="0.25">
      <c r="A280" s="7" t="s">
        <v>54</v>
      </c>
      <c r="B280" s="7" t="s">
        <v>136</v>
      </c>
      <c r="C280" s="7">
        <v>0.56621999999999995</v>
      </c>
      <c r="D280" s="7">
        <v>1</v>
      </c>
      <c r="E280" t="str">
        <f>VLOOKUP(A280,metadata!$A$1:$B$111,2,FALSE)</f>
        <v>CVP</v>
      </c>
    </row>
    <row r="281" spans="1:5" x14ac:dyDescent="0.25">
      <c r="A281" s="7" t="s">
        <v>54</v>
      </c>
      <c r="B281" s="7" t="s">
        <v>137</v>
      </c>
      <c r="C281" s="7">
        <v>0.55515000000000003</v>
      </c>
      <c r="D281" s="7">
        <v>1</v>
      </c>
      <c r="E281" t="str">
        <f>VLOOKUP(A281,metadata!$A$1:$B$111,2,FALSE)</f>
        <v>CVP</v>
      </c>
    </row>
    <row r="282" spans="1:5" x14ac:dyDescent="0.25">
      <c r="A282" s="7" t="s">
        <v>54</v>
      </c>
      <c r="B282" s="7" t="s">
        <v>6</v>
      </c>
      <c r="C282" s="7">
        <v>0.81266000000000005</v>
      </c>
      <c r="D282" s="7">
        <v>1</v>
      </c>
      <c r="E282" t="str">
        <f>VLOOKUP(A282,metadata!$A$1:$B$111,2,FALSE)</f>
        <v>CVP</v>
      </c>
    </row>
    <row r="283" spans="1:5" x14ac:dyDescent="0.25">
      <c r="A283" s="7" t="s">
        <v>54</v>
      </c>
      <c r="B283" s="7" t="s">
        <v>138</v>
      </c>
      <c r="C283" s="7">
        <v>0.82191999999999998</v>
      </c>
      <c r="D283" s="7">
        <v>1</v>
      </c>
      <c r="E283" t="str">
        <f>VLOOKUP(A283,metadata!$A$1:$B$111,2,FALSE)</f>
        <v>CVP</v>
      </c>
    </row>
    <row r="284" spans="1:5" x14ac:dyDescent="0.25">
      <c r="A284" s="7" t="s">
        <v>55</v>
      </c>
      <c r="B284" s="7" t="s">
        <v>134</v>
      </c>
      <c r="C284" s="7">
        <v>0.28453000000000001</v>
      </c>
      <c r="D284" s="7">
        <v>1</v>
      </c>
      <c r="E284" t="str">
        <f>VLOOKUP(A284,metadata!$A$1:$B$111,2,FALSE)</f>
        <v>CVP</v>
      </c>
    </row>
    <row r="285" spans="1:5" x14ac:dyDescent="0.25">
      <c r="A285" s="7" t="s">
        <v>55</v>
      </c>
      <c r="B285" s="7" t="s">
        <v>135</v>
      </c>
      <c r="C285" s="7">
        <v>0.44547999999999999</v>
      </c>
      <c r="D285" s="7">
        <v>1</v>
      </c>
      <c r="E285" t="str">
        <f>VLOOKUP(A285,metadata!$A$1:$B$111,2,FALSE)</f>
        <v>CVP</v>
      </c>
    </row>
    <row r="286" spans="1:5" x14ac:dyDescent="0.25">
      <c r="A286" s="7" t="s">
        <v>55</v>
      </c>
      <c r="B286" s="7" t="s">
        <v>136</v>
      </c>
      <c r="C286" s="7">
        <v>0.33376</v>
      </c>
      <c r="D286" s="7">
        <v>1</v>
      </c>
      <c r="E286" t="str">
        <f>VLOOKUP(A286,metadata!$A$1:$B$111,2,FALSE)</f>
        <v>CVP</v>
      </c>
    </row>
    <row r="287" spans="1:5" x14ac:dyDescent="0.25">
      <c r="A287" s="7" t="s">
        <v>55</v>
      </c>
      <c r="B287" s="7" t="s">
        <v>137</v>
      </c>
      <c r="C287" s="7">
        <v>0.32411000000000001</v>
      </c>
      <c r="D287" s="7">
        <v>1</v>
      </c>
      <c r="E287" t="str">
        <f>VLOOKUP(A287,metadata!$A$1:$B$111,2,FALSE)</f>
        <v>CVP</v>
      </c>
    </row>
    <row r="288" spans="1:5" x14ac:dyDescent="0.25">
      <c r="A288" s="7" t="s">
        <v>55</v>
      </c>
      <c r="B288" s="7" t="s">
        <v>6</v>
      </c>
      <c r="C288" s="7">
        <v>0.45928000000000002</v>
      </c>
      <c r="D288" s="7">
        <v>1</v>
      </c>
      <c r="E288" t="str">
        <f>VLOOKUP(A288,metadata!$A$1:$B$111,2,FALSE)</f>
        <v>CVP</v>
      </c>
    </row>
    <row r="289" spans="1:5" x14ac:dyDescent="0.25">
      <c r="A289" s="7" t="s">
        <v>55</v>
      </c>
      <c r="B289" s="7" t="s">
        <v>138</v>
      </c>
      <c r="C289" s="7">
        <v>0.45629999999999998</v>
      </c>
      <c r="D289" s="7">
        <v>1</v>
      </c>
      <c r="E289" t="str">
        <f>VLOOKUP(A289,metadata!$A$1:$B$111,2,FALSE)</f>
        <v>CVP</v>
      </c>
    </row>
    <row r="290" spans="1:5" x14ac:dyDescent="0.25">
      <c r="A290" s="7" t="s">
        <v>56</v>
      </c>
      <c r="B290" s="7" t="s">
        <v>134</v>
      </c>
      <c r="C290" s="7">
        <v>0.19958000000000001</v>
      </c>
      <c r="D290" s="7">
        <v>1</v>
      </c>
      <c r="E290" t="str">
        <f>VLOOKUP(A290,metadata!$A$1:$B$111,2,FALSE)</f>
        <v>CVP</v>
      </c>
    </row>
    <row r="291" spans="1:5" x14ac:dyDescent="0.25">
      <c r="A291" s="7" t="s">
        <v>56</v>
      </c>
      <c r="B291" s="7" t="s">
        <v>135</v>
      </c>
      <c r="C291" s="7">
        <v>0.26562999999999998</v>
      </c>
      <c r="D291" s="7">
        <v>1</v>
      </c>
      <c r="E291" t="str">
        <f>VLOOKUP(A291,metadata!$A$1:$B$111,2,FALSE)</f>
        <v>CVP</v>
      </c>
    </row>
    <row r="292" spans="1:5" x14ac:dyDescent="0.25">
      <c r="A292" s="7" t="s">
        <v>56</v>
      </c>
      <c r="B292" s="7" t="s">
        <v>136</v>
      </c>
      <c r="C292" s="7">
        <v>0.2263</v>
      </c>
      <c r="D292" s="7">
        <v>1</v>
      </c>
      <c r="E292" t="str">
        <f>VLOOKUP(A292,metadata!$A$1:$B$111,2,FALSE)</f>
        <v>CVP</v>
      </c>
    </row>
    <row r="293" spans="1:5" x14ac:dyDescent="0.25">
      <c r="A293" s="7" t="s">
        <v>56</v>
      </c>
      <c r="B293" s="7" t="s">
        <v>137</v>
      </c>
      <c r="C293" s="7">
        <v>0.22103</v>
      </c>
      <c r="D293" s="7">
        <v>1</v>
      </c>
      <c r="E293" t="str">
        <f>VLOOKUP(A293,metadata!$A$1:$B$111,2,FALSE)</f>
        <v>CVP</v>
      </c>
    </row>
    <row r="294" spans="1:5" x14ac:dyDescent="0.25">
      <c r="A294" s="7" t="s">
        <v>56</v>
      </c>
      <c r="B294" s="7" t="s">
        <v>6</v>
      </c>
      <c r="C294" s="7">
        <v>0.28144999999999998</v>
      </c>
      <c r="D294" s="7">
        <v>1</v>
      </c>
      <c r="E294" t="str">
        <f>VLOOKUP(A294,metadata!$A$1:$B$111,2,FALSE)</f>
        <v>CVP</v>
      </c>
    </row>
    <row r="295" spans="1:5" x14ac:dyDescent="0.25">
      <c r="A295" s="7" t="s">
        <v>56</v>
      </c>
      <c r="B295" s="7" t="s">
        <v>138</v>
      </c>
      <c r="C295" s="7">
        <v>0.27932000000000001</v>
      </c>
      <c r="D295" s="7">
        <v>1</v>
      </c>
      <c r="E295" t="str">
        <f>VLOOKUP(A295,metadata!$A$1:$B$111,2,FALSE)</f>
        <v>CVP</v>
      </c>
    </row>
    <row r="296" spans="1:5" x14ac:dyDescent="0.25">
      <c r="A296" s="7" t="s">
        <v>57</v>
      </c>
      <c r="B296" s="7" t="s">
        <v>134</v>
      </c>
      <c r="C296" s="7">
        <v>0.29981999999999998</v>
      </c>
      <c r="D296" s="7">
        <v>1</v>
      </c>
      <c r="E296" t="str">
        <f>VLOOKUP(A296,metadata!$A$1:$B$111,2,FALSE)</f>
        <v>CVP</v>
      </c>
    </row>
    <row r="297" spans="1:5" x14ac:dyDescent="0.25">
      <c r="A297" s="7" t="s">
        <v>57</v>
      </c>
      <c r="B297" s="7" t="s">
        <v>135</v>
      </c>
      <c r="C297" s="7">
        <v>0.41156999999999999</v>
      </c>
      <c r="D297" s="7">
        <v>1</v>
      </c>
      <c r="E297" t="str">
        <f>VLOOKUP(A297,metadata!$A$1:$B$111,2,FALSE)</f>
        <v>CVP</v>
      </c>
    </row>
    <row r="298" spans="1:5" x14ac:dyDescent="0.25">
      <c r="A298" s="7" t="s">
        <v>57</v>
      </c>
      <c r="B298" s="7" t="s">
        <v>136</v>
      </c>
      <c r="C298" s="7">
        <v>0.34361999999999998</v>
      </c>
      <c r="D298" s="7">
        <v>1</v>
      </c>
      <c r="E298" t="str">
        <f>VLOOKUP(A298,metadata!$A$1:$B$111,2,FALSE)</f>
        <v>CVP</v>
      </c>
    </row>
    <row r="299" spans="1:5" x14ac:dyDescent="0.25">
      <c r="A299" s="7" t="s">
        <v>57</v>
      </c>
      <c r="B299" s="7" t="s">
        <v>137</v>
      </c>
      <c r="C299" s="7">
        <v>0.33650999999999998</v>
      </c>
      <c r="D299" s="7">
        <v>1</v>
      </c>
      <c r="E299" t="str">
        <f>VLOOKUP(A299,metadata!$A$1:$B$111,2,FALSE)</f>
        <v>CVP</v>
      </c>
    </row>
    <row r="300" spans="1:5" x14ac:dyDescent="0.25">
      <c r="A300" s="7" t="s">
        <v>57</v>
      </c>
      <c r="B300" s="7" t="s">
        <v>6</v>
      </c>
      <c r="C300" s="7">
        <v>0.43168000000000001</v>
      </c>
      <c r="D300" s="7">
        <v>1</v>
      </c>
      <c r="E300" t="str">
        <f>VLOOKUP(A300,metadata!$A$1:$B$111,2,FALSE)</f>
        <v>CVP</v>
      </c>
    </row>
    <row r="301" spans="1:5" x14ac:dyDescent="0.25">
      <c r="A301" s="7" t="s">
        <v>57</v>
      </c>
      <c r="B301" s="7" t="s">
        <v>138</v>
      </c>
      <c r="C301" s="7">
        <v>0.42964999999999998</v>
      </c>
      <c r="D301" s="7">
        <v>1</v>
      </c>
      <c r="E301" t="str">
        <f>VLOOKUP(A301,metadata!$A$1:$B$111,2,FALSE)</f>
        <v>CVP</v>
      </c>
    </row>
    <row r="302" spans="1:5" x14ac:dyDescent="0.25">
      <c r="A302" s="7" t="s">
        <v>58</v>
      </c>
      <c r="B302" s="7" t="s">
        <v>134</v>
      </c>
      <c r="C302" s="7">
        <v>0.97945000000000004</v>
      </c>
      <c r="D302" s="7">
        <v>1</v>
      </c>
      <c r="E302" t="str">
        <f>VLOOKUP(A302,metadata!$A$1:$B$111,2,FALSE)</f>
        <v>CVP</v>
      </c>
    </row>
    <row r="303" spans="1:5" x14ac:dyDescent="0.25">
      <c r="A303" s="7" t="s">
        <v>58</v>
      </c>
      <c r="B303" s="7" t="s">
        <v>135</v>
      </c>
      <c r="C303" s="7">
        <v>1.0851299999999999</v>
      </c>
      <c r="D303" s="7">
        <v>1</v>
      </c>
      <c r="E303" t="str">
        <f>VLOOKUP(A303,metadata!$A$1:$B$111,2,FALSE)</f>
        <v>CVP</v>
      </c>
    </row>
    <row r="304" spans="1:5" x14ac:dyDescent="0.25">
      <c r="A304" s="7" t="s">
        <v>58</v>
      </c>
      <c r="B304" s="7" t="s">
        <v>136</v>
      </c>
      <c r="C304" s="7">
        <v>1.0590599999999999</v>
      </c>
      <c r="D304" s="7">
        <v>1</v>
      </c>
      <c r="E304" t="str">
        <f>VLOOKUP(A304,metadata!$A$1:$B$111,2,FALSE)</f>
        <v>CVP</v>
      </c>
    </row>
    <row r="305" spans="1:5" x14ac:dyDescent="0.25">
      <c r="A305" s="7" t="s">
        <v>58</v>
      </c>
      <c r="B305" s="7" t="s">
        <v>137</v>
      </c>
      <c r="C305" s="7">
        <v>1.0452300000000001</v>
      </c>
      <c r="D305" s="7">
        <v>1</v>
      </c>
      <c r="E305" t="str">
        <f>VLOOKUP(A305,metadata!$A$1:$B$111,2,FALSE)</f>
        <v>CVP</v>
      </c>
    </row>
    <row r="306" spans="1:5" x14ac:dyDescent="0.25">
      <c r="A306" s="7" t="s">
        <v>58</v>
      </c>
      <c r="B306" s="7" t="s">
        <v>6</v>
      </c>
      <c r="C306" s="7">
        <v>1.09606</v>
      </c>
      <c r="D306" s="7">
        <v>1</v>
      </c>
      <c r="E306" t="str">
        <f>VLOOKUP(A306,metadata!$A$1:$B$111,2,FALSE)</f>
        <v>CVP</v>
      </c>
    </row>
    <row r="307" spans="1:5" x14ac:dyDescent="0.25">
      <c r="A307" s="7" t="s">
        <v>58</v>
      </c>
      <c r="B307" s="7" t="s">
        <v>138</v>
      </c>
      <c r="C307" s="7">
        <v>1.10202</v>
      </c>
      <c r="D307" s="7">
        <v>1</v>
      </c>
      <c r="E307" t="str">
        <f>VLOOKUP(A307,metadata!$A$1:$B$111,2,FALSE)</f>
        <v>CVP</v>
      </c>
    </row>
    <row r="308" spans="1:5" x14ac:dyDescent="0.25">
      <c r="A308" s="7" t="s">
        <v>59</v>
      </c>
      <c r="B308" s="7" t="s">
        <v>134</v>
      </c>
      <c r="C308" s="7">
        <v>0.27045999999999998</v>
      </c>
      <c r="D308" s="7">
        <v>1</v>
      </c>
      <c r="E308" t="str">
        <f>VLOOKUP(A308,metadata!$A$1:$B$111,2,FALSE)</f>
        <v>CVP</v>
      </c>
    </row>
    <row r="309" spans="1:5" x14ac:dyDescent="0.25">
      <c r="A309" s="7" t="s">
        <v>59</v>
      </c>
      <c r="B309" s="7" t="s">
        <v>135</v>
      </c>
      <c r="C309" s="7">
        <v>0.49373</v>
      </c>
      <c r="D309" s="7">
        <v>1</v>
      </c>
      <c r="E309" t="str">
        <f>VLOOKUP(A309,metadata!$A$1:$B$111,2,FALSE)</f>
        <v>CVP</v>
      </c>
    </row>
    <row r="310" spans="1:5" x14ac:dyDescent="0.25">
      <c r="A310" s="7" t="s">
        <v>59</v>
      </c>
      <c r="B310" s="7" t="s">
        <v>136</v>
      </c>
      <c r="C310" s="7">
        <v>0.29268</v>
      </c>
      <c r="D310" s="7">
        <v>1</v>
      </c>
      <c r="E310" t="str">
        <f>VLOOKUP(A310,metadata!$A$1:$B$111,2,FALSE)</f>
        <v>CVP</v>
      </c>
    </row>
    <row r="311" spans="1:5" x14ac:dyDescent="0.25">
      <c r="A311" s="7" t="s">
        <v>59</v>
      </c>
      <c r="B311" s="7" t="s">
        <v>137</v>
      </c>
      <c r="C311" s="7">
        <v>0.28675</v>
      </c>
      <c r="D311" s="7">
        <v>1</v>
      </c>
      <c r="E311" t="str">
        <f>VLOOKUP(A311,metadata!$A$1:$B$111,2,FALSE)</f>
        <v>CVP</v>
      </c>
    </row>
    <row r="312" spans="1:5" x14ac:dyDescent="0.25">
      <c r="A312" s="7" t="s">
        <v>59</v>
      </c>
      <c r="B312" s="7" t="s">
        <v>6</v>
      </c>
      <c r="C312" s="7">
        <v>0.47892000000000001</v>
      </c>
      <c r="D312" s="7">
        <v>1</v>
      </c>
      <c r="E312" t="str">
        <f>VLOOKUP(A312,metadata!$A$1:$B$111,2,FALSE)</f>
        <v>CVP</v>
      </c>
    </row>
    <row r="313" spans="1:5" x14ac:dyDescent="0.25">
      <c r="A313" s="7" t="s">
        <v>59</v>
      </c>
      <c r="B313" s="7" t="s">
        <v>138</v>
      </c>
      <c r="C313" s="7">
        <v>0.49675000000000002</v>
      </c>
      <c r="D313" s="7">
        <v>1</v>
      </c>
      <c r="E313" t="str">
        <f>VLOOKUP(A313,metadata!$A$1:$B$111,2,FALSE)</f>
        <v>CVP</v>
      </c>
    </row>
    <row r="314" spans="1:5" x14ac:dyDescent="0.25">
      <c r="A314" s="7" t="s">
        <v>60</v>
      </c>
      <c r="B314" s="7" t="s">
        <v>134</v>
      </c>
      <c r="C314" s="7">
        <v>0.29236000000000001</v>
      </c>
      <c r="D314" s="7">
        <v>1</v>
      </c>
      <c r="E314" t="str">
        <f>VLOOKUP(A314,metadata!$A$1:$B$111,2,FALSE)</f>
        <v>CVP</v>
      </c>
    </row>
    <row r="315" spans="1:5" x14ac:dyDescent="0.25">
      <c r="A315" s="7" t="s">
        <v>60</v>
      </c>
      <c r="B315" s="7" t="s">
        <v>135</v>
      </c>
      <c r="C315" s="7">
        <v>0.48776000000000003</v>
      </c>
      <c r="D315" s="7">
        <v>1</v>
      </c>
      <c r="E315" t="str">
        <f>VLOOKUP(A315,metadata!$A$1:$B$111,2,FALSE)</f>
        <v>CVP</v>
      </c>
    </row>
    <row r="316" spans="1:5" x14ac:dyDescent="0.25">
      <c r="A316" s="7" t="s">
        <v>60</v>
      </c>
      <c r="B316" s="7" t="s">
        <v>136</v>
      </c>
      <c r="C316" s="7">
        <v>0.33776</v>
      </c>
      <c r="D316" s="7">
        <v>1</v>
      </c>
      <c r="E316" t="str">
        <f>VLOOKUP(A316,metadata!$A$1:$B$111,2,FALSE)</f>
        <v>CVP</v>
      </c>
    </row>
    <row r="317" spans="1:5" x14ac:dyDescent="0.25">
      <c r="A317" s="7" t="s">
        <v>60</v>
      </c>
      <c r="B317" s="7" t="s">
        <v>137</v>
      </c>
      <c r="C317" s="7">
        <v>0.32843</v>
      </c>
      <c r="D317" s="7">
        <v>1</v>
      </c>
      <c r="E317" t="str">
        <f>VLOOKUP(A317,metadata!$A$1:$B$111,2,FALSE)</f>
        <v>CVP</v>
      </c>
    </row>
    <row r="318" spans="1:5" x14ac:dyDescent="0.25">
      <c r="A318" s="7" t="s">
        <v>60</v>
      </c>
      <c r="B318" s="7" t="s">
        <v>6</v>
      </c>
      <c r="C318" s="7">
        <v>0.49259999999999998</v>
      </c>
      <c r="D318" s="7">
        <v>1</v>
      </c>
      <c r="E318" t="str">
        <f>VLOOKUP(A318,metadata!$A$1:$B$111,2,FALSE)</f>
        <v>CVP</v>
      </c>
    </row>
    <row r="319" spans="1:5" x14ac:dyDescent="0.25">
      <c r="A319" s="7" t="s">
        <v>60</v>
      </c>
      <c r="B319" s="7" t="s">
        <v>138</v>
      </c>
      <c r="C319" s="7">
        <v>0.48981000000000002</v>
      </c>
      <c r="D319" s="7">
        <v>1</v>
      </c>
      <c r="E319" t="str">
        <f>VLOOKUP(A319,metadata!$A$1:$B$111,2,FALSE)</f>
        <v>CVP</v>
      </c>
    </row>
    <row r="320" spans="1:5" x14ac:dyDescent="0.25">
      <c r="A320" s="7" t="s">
        <v>61</v>
      </c>
      <c r="B320" s="7" t="s">
        <v>134</v>
      </c>
      <c r="C320" s="7">
        <v>0.87748000000000004</v>
      </c>
      <c r="D320" s="7">
        <v>1</v>
      </c>
      <c r="E320" t="str">
        <f>VLOOKUP(A320,metadata!$A$1:$B$111,2,FALSE)</f>
        <v>CVP</v>
      </c>
    </row>
    <row r="321" spans="1:5" x14ac:dyDescent="0.25">
      <c r="A321" s="7" t="s">
        <v>61</v>
      </c>
      <c r="B321" s="7" t="s">
        <v>135</v>
      </c>
      <c r="C321" s="7">
        <v>0.91449999999999998</v>
      </c>
      <c r="D321" s="7">
        <v>1</v>
      </c>
      <c r="E321" t="str">
        <f>VLOOKUP(A321,metadata!$A$1:$B$111,2,FALSE)</f>
        <v>CVP</v>
      </c>
    </row>
    <row r="322" spans="1:5" x14ac:dyDescent="0.25">
      <c r="A322" s="7" t="s">
        <v>61</v>
      </c>
      <c r="B322" s="7" t="s">
        <v>136</v>
      </c>
      <c r="C322" s="7">
        <v>0.93759999999999999</v>
      </c>
      <c r="D322" s="7">
        <v>1</v>
      </c>
      <c r="E322" t="str">
        <f>VLOOKUP(A322,metadata!$A$1:$B$111,2,FALSE)</f>
        <v>CVP</v>
      </c>
    </row>
    <row r="323" spans="1:5" x14ac:dyDescent="0.25">
      <c r="A323" s="7" t="s">
        <v>61</v>
      </c>
      <c r="B323" s="7" t="s">
        <v>137</v>
      </c>
      <c r="C323" s="7">
        <v>0.92495000000000005</v>
      </c>
      <c r="D323" s="7">
        <v>1</v>
      </c>
      <c r="E323" t="str">
        <f>VLOOKUP(A323,metadata!$A$1:$B$111,2,FALSE)</f>
        <v>CVP</v>
      </c>
    </row>
    <row r="324" spans="1:5" x14ac:dyDescent="0.25">
      <c r="A324" s="7" t="s">
        <v>61</v>
      </c>
      <c r="B324" s="7" t="s">
        <v>6</v>
      </c>
      <c r="C324" s="7">
        <v>0.95545999999999998</v>
      </c>
      <c r="D324" s="7">
        <v>1</v>
      </c>
      <c r="E324" t="str">
        <f>VLOOKUP(A324,metadata!$A$1:$B$111,2,FALSE)</f>
        <v>CVP</v>
      </c>
    </row>
    <row r="325" spans="1:5" x14ac:dyDescent="0.25">
      <c r="A325" s="7" t="s">
        <v>61</v>
      </c>
      <c r="B325" s="7" t="s">
        <v>138</v>
      </c>
      <c r="C325" s="7">
        <v>0.94704999999999995</v>
      </c>
      <c r="D325" s="7">
        <v>1</v>
      </c>
      <c r="E325" t="str">
        <f>VLOOKUP(A325,metadata!$A$1:$B$111,2,FALSE)</f>
        <v>CVP</v>
      </c>
    </row>
    <row r="326" spans="1:5" x14ac:dyDescent="0.25">
      <c r="A326" s="7" t="s">
        <v>62</v>
      </c>
      <c r="B326" s="7" t="s">
        <v>134</v>
      </c>
      <c r="C326" s="7">
        <v>0.24016999999999999</v>
      </c>
      <c r="D326" s="7">
        <v>1</v>
      </c>
      <c r="E326" t="str">
        <f>VLOOKUP(A326,metadata!$A$1:$B$111,2,FALSE)</f>
        <v>CVP</v>
      </c>
    </row>
    <row r="327" spans="1:5" x14ac:dyDescent="0.25">
      <c r="A327" s="7" t="s">
        <v>62</v>
      </c>
      <c r="B327" s="7" t="s">
        <v>135</v>
      </c>
      <c r="C327" s="7">
        <v>0.40040999999999999</v>
      </c>
      <c r="D327" s="7">
        <v>1</v>
      </c>
      <c r="E327" t="str">
        <f>VLOOKUP(A327,metadata!$A$1:$B$111,2,FALSE)</f>
        <v>CVP</v>
      </c>
    </row>
    <row r="328" spans="1:5" x14ac:dyDescent="0.25">
      <c r="A328" s="7" t="s">
        <v>62</v>
      </c>
      <c r="B328" s="7" t="s">
        <v>136</v>
      </c>
      <c r="C328" s="7">
        <v>0.27583999999999997</v>
      </c>
      <c r="D328" s="7">
        <v>1</v>
      </c>
      <c r="E328" t="str">
        <f>VLOOKUP(A328,metadata!$A$1:$B$111,2,FALSE)</f>
        <v>CVP</v>
      </c>
    </row>
    <row r="329" spans="1:5" x14ac:dyDescent="0.25">
      <c r="A329" s="7" t="s">
        <v>62</v>
      </c>
      <c r="B329" s="7" t="s">
        <v>137</v>
      </c>
      <c r="C329" s="7">
        <v>0.26728000000000002</v>
      </c>
      <c r="D329" s="7">
        <v>1</v>
      </c>
      <c r="E329" t="str">
        <f>VLOOKUP(A329,metadata!$A$1:$B$111,2,FALSE)</f>
        <v>CVP</v>
      </c>
    </row>
    <row r="330" spans="1:5" x14ac:dyDescent="0.25">
      <c r="A330" s="7" t="s">
        <v>62</v>
      </c>
      <c r="B330" s="7" t="s">
        <v>6</v>
      </c>
      <c r="C330" s="7">
        <v>0.41110999999999998</v>
      </c>
      <c r="D330" s="7">
        <v>1</v>
      </c>
      <c r="E330" t="str">
        <f>VLOOKUP(A330,metadata!$A$1:$B$111,2,FALSE)</f>
        <v>CVP</v>
      </c>
    </row>
    <row r="331" spans="1:5" x14ac:dyDescent="0.25">
      <c r="A331" s="7" t="s">
        <v>62</v>
      </c>
      <c r="B331" s="7" t="s">
        <v>138</v>
      </c>
      <c r="C331" s="7">
        <v>0.40526000000000001</v>
      </c>
      <c r="D331" s="7">
        <v>1</v>
      </c>
      <c r="E331" t="str">
        <f>VLOOKUP(A331,metadata!$A$1:$B$111,2,FALSE)</f>
        <v>CVP</v>
      </c>
    </row>
    <row r="332" spans="1:5" x14ac:dyDescent="0.25">
      <c r="A332" s="7" t="s">
        <v>63</v>
      </c>
      <c r="B332" s="7" t="s">
        <v>134</v>
      </c>
      <c r="C332" s="7">
        <v>0.46096999999999999</v>
      </c>
      <c r="D332" s="7">
        <v>1</v>
      </c>
      <c r="E332" t="str">
        <f>VLOOKUP(A332,metadata!$A$1:$B$111,2,FALSE)</f>
        <v>CVP</v>
      </c>
    </row>
    <row r="333" spans="1:5" x14ac:dyDescent="0.25">
      <c r="A333" s="7" t="s">
        <v>63</v>
      </c>
      <c r="B333" s="7" t="s">
        <v>135</v>
      </c>
      <c r="C333" s="7">
        <v>0.50239</v>
      </c>
      <c r="D333" s="7">
        <v>1</v>
      </c>
      <c r="E333" t="str">
        <f>VLOOKUP(A333,metadata!$A$1:$B$111,2,FALSE)</f>
        <v>CVP</v>
      </c>
    </row>
    <row r="334" spans="1:5" x14ac:dyDescent="0.25">
      <c r="A334" s="7" t="s">
        <v>63</v>
      </c>
      <c r="B334" s="7" t="s">
        <v>136</v>
      </c>
      <c r="C334" s="7">
        <v>0.51705999999999996</v>
      </c>
      <c r="D334" s="7">
        <v>1</v>
      </c>
      <c r="E334" t="str">
        <f>VLOOKUP(A334,metadata!$A$1:$B$111,2,FALSE)</f>
        <v>CVP</v>
      </c>
    </row>
    <row r="335" spans="1:5" x14ac:dyDescent="0.25">
      <c r="A335" s="7" t="s">
        <v>63</v>
      </c>
      <c r="B335" s="7" t="s">
        <v>137</v>
      </c>
      <c r="C335" s="7">
        <v>0.50327</v>
      </c>
      <c r="D335" s="7">
        <v>1</v>
      </c>
      <c r="E335" t="str">
        <f>VLOOKUP(A335,metadata!$A$1:$B$111,2,FALSE)</f>
        <v>CVP</v>
      </c>
    </row>
    <row r="336" spans="1:5" x14ac:dyDescent="0.25">
      <c r="A336" s="7" t="s">
        <v>63</v>
      </c>
      <c r="B336" s="7" t="s">
        <v>6</v>
      </c>
      <c r="C336" s="7">
        <v>0.53766999999999998</v>
      </c>
      <c r="D336" s="7">
        <v>1</v>
      </c>
      <c r="E336" t="str">
        <f>VLOOKUP(A336,metadata!$A$1:$B$111,2,FALSE)</f>
        <v>CVP</v>
      </c>
    </row>
    <row r="337" spans="1:5" x14ac:dyDescent="0.25">
      <c r="A337" s="7" t="s">
        <v>63</v>
      </c>
      <c r="B337" s="7" t="s">
        <v>138</v>
      </c>
      <c r="C337" s="7">
        <v>0.52973999999999999</v>
      </c>
      <c r="D337" s="7">
        <v>1</v>
      </c>
      <c r="E337" t="str">
        <f>VLOOKUP(A337,metadata!$A$1:$B$111,2,FALSE)</f>
        <v>CVP</v>
      </c>
    </row>
    <row r="338" spans="1:5" x14ac:dyDescent="0.25">
      <c r="A338" s="7" t="s">
        <v>64</v>
      </c>
      <c r="B338" s="7" t="s">
        <v>134</v>
      </c>
      <c r="C338" s="7">
        <v>0.17279</v>
      </c>
      <c r="D338" s="7">
        <v>1</v>
      </c>
      <c r="E338" t="str">
        <f>VLOOKUP(A338,metadata!$A$1:$B$111,2,FALSE)</f>
        <v>CVP</v>
      </c>
    </row>
    <row r="339" spans="1:5" x14ac:dyDescent="0.25">
      <c r="A339" s="7" t="s">
        <v>64</v>
      </c>
      <c r="B339" s="7" t="s">
        <v>135</v>
      </c>
      <c r="C339" s="7">
        <v>0.20802000000000001</v>
      </c>
      <c r="D339" s="7">
        <v>1</v>
      </c>
      <c r="E339" t="str">
        <f>VLOOKUP(A339,metadata!$A$1:$B$111,2,FALSE)</f>
        <v>CVP</v>
      </c>
    </row>
    <row r="340" spans="1:5" x14ac:dyDescent="0.25">
      <c r="A340" s="7" t="s">
        <v>64</v>
      </c>
      <c r="B340" s="7" t="s">
        <v>136</v>
      </c>
      <c r="C340" s="7">
        <v>0.22666</v>
      </c>
      <c r="D340" s="7">
        <v>1</v>
      </c>
      <c r="E340" t="str">
        <f>VLOOKUP(A340,metadata!$A$1:$B$111,2,FALSE)</f>
        <v>CVP</v>
      </c>
    </row>
    <row r="341" spans="1:5" x14ac:dyDescent="0.25">
      <c r="A341" s="7" t="s">
        <v>64</v>
      </c>
      <c r="B341" s="7" t="s">
        <v>137</v>
      </c>
      <c r="C341" s="7">
        <v>0.21096999999999999</v>
      </c>
      <c r="D341" s="7">
        <v>1</v>
      </c>
      <c r="E341" t="str">
        <f>VLOOKUP(A341,metadata!$A$1:$B$111,2,FALSE)</f>
        <v>CVP</v>
      </c>
    </row>
    <row r="342" spans="1:5" x14ac:dyDescent="0.25">
      <c r="A342" s="7" t="s">
        <v>64</v>
      </c>
      <c r="B342" s="7" t="s">
        <v>6</v>
      </c>
      <c r="C342" s="7">
        <v>0.22256000000000001</v>
      </c>
      <c r="D342" s="7">
        <v>1</v>
      </c>
      <c r="E342" t="str">
        <f>VLOOKUP(A342,metadata!$A$1:$B$111,2,FALSE)</f>
        <v>CVP</v>
      </c>
    </row>
    <row r="343" spans="1:5" x14ac:dyDescent="0.25">
      <c r="A343" s="7" t="s">
        <v>64</v>
      </c>
      <c r="B343" s="7" t="s">
        <v>138</v>
      </c>
      <c r="C343" s="7">
        <v>0.21892</v>
      </c>
      <c r="D343" s="7">
        <v>1</v>
      </c>
      <c r="E343" t="str">
        <f>VLOOKUP(A343,metadata!$A$1:$B$111,2,FALSE)</f>
        <v>CVP</v>
      </c>
    </row>
    <row r="344" spans="1:5" x14ac:dyDescent="0.25">
      <c r="A344" s="7" t="s">
        <v>65</v>
      </c>
      <c r="B344" s="7" t="s">
        <v>134</v>
      </c>
      <c r="C344" s="7">
        <v>0.55823</v>
      </c>
      <c r="D344" s="7">
        <v>1</v>
      </c>
      <c r="E344" t="str">
        <f>VLOOKUP(A344,metadata!$A$1:$B$111,2,FALSE)</f>
        <v>CVP</v>
      </c>
    </row>
    <row r="345" spans="1:5" x14ac:dyDescent="0.25">
      <c r="A345" s="7" t="s">
        <v>65</v>
      </c>
      <c r="B345" s="7" t="s">
        <v>135</v>
      </c>
      <c r="C345" s="7">
        <v>0.58069999999999999</v>
      </c>
      <c r="D345" s="7">
        <v>1</v>
      </c>
      <c r="E345" t="str">
        <f>VLOOKUP(A345,metadata!$A$1:$B$111,2,FALSE)</f>
        <v>CVP</v>
      </c>
    </row>
    <row r="346" spans="1:5" x14ac:dyDescent="0.25">
      <c r="A346" s="7" t="s">
        <v>65</v>
      </c>
      <c r="B346" s="7" t="s">
        <v>136</v>
      </c>
      <c r="C346" s="7">
        <v>0.61602000000000001</v>
      </c>
      <c r="D346" s="7">
        <v>1</v>
      </c>
      <c r="E346" t="str">
        <f>VLOOKUP(A346,metadata!$A$1:$B$111,2,FALSE)</f>
        <v>CVP</v>
      </c>
    </row>
    <row r="347" spans="1:5" x14ac:dyDescent="0.25">
      <c r="A347" s="7" t="s">
        <v>65</v>
      </c>
      <c r="B347" s="7" t="s">
        <v>137</v>
      </c>
      <c r="C347" s="7">
        <v>0.60282000000000002</v>
      </c>
      <c r="D347" s="7">
        <v>1</v>
      </c>
      <c r="E347" t="str">
        <f>VLOOKUP(A347,metadata!$A$1:$B$111,2,FALSE)</f>
        <v>CVP</v>
      </c>
    </row>
    <row r="348" spans="1:5" x14ac:dyDescent="0.25">
      <c r="A348" s="7" t="s">
        <v>65</v>
      </c>
      <c r="B348" s="7" t="s">
        <v>6</v>
      </c>
      <c r="C348" s="7">
        <v>0.63200999999999996</v>
      </c>
      <c r="D348" s="7">
        <v>1</v>
      </c>
      <c r="E348" t="str">
        <f>VLOOKUP(A348,metadata!$A$1:$B$111,2,FALSE)</f>
        <v>CVP</v>
      </c>
    </row>
    <row r="349" spans="1:5" x14ac:dyDescent="0.25">
      <c r="A349" s="7" t="s">
        <v>65</v>
      </c>
      <c r="B349" s="7" t="s">
        <v>138</v>
      </c>
      <c r="C349" s="7">
        <v>0.62143000000000004</v>
      </c>
      <c r="D349" s="7">
        <v>1</v>
      </c>
      <c r="E349" t="str">
        <f>VLOOKUP(A349,metadata!$A$1:$B$111,2,FALSE)</f>
        <v>CVP</v>
      </c>
    </row>
    <row r="350" spans="1:5" x14ac:dyDescent="0.25">
      <c r="A350" s="7" t="s">
        <v>66</v>
      </c>
      <c r="B350" s="7" t="s">
        <v>134</v>
      </c>
      <c r="C350" s="7">
        <v>0.28100999999999998</v>
      </c>
      <c r="D350" s="7">
        <v>1</v>
      </c>
      <c r="E350" t="str">
        <f>VLOOKUP(A350,metadata!$A$1:$B$111,2,FALSE)</f>
        <v>CVP</v>
      </c>
    </row>
    <row r="351" spans="1:5" x14ac:dyDescent="0.25">
      <c r="A351" s="7" t="s">
        <v>66</v>
      </c>
      <c r="B351" s="7" t="s">
        <v>135</v>
      </c>
      <c r="C351" s="7">
        <v>0.31942999999999999</v>
      </c>
      <c r="D351" s="7">
        <v>1</v>
      </c>
      <c r="E351" t="str">
        <f>VLOOKUP(A351,metadata!$A$1:$B$111,2,FALSE)</f>
        <v>CVP</v>
      </c>
    </row>
    <row r="352" spans="1:5" x14ac:dyDescent="0.25">
      <c r="A352" s="7" t="s">
        <v>66</v>
      </c>
      <c r="B352" s="7" t="s">
        <v>136</v>
      </c>
      <c r="C352" s="7">
        <v>0.34344000000000002</v>
      </c>
      <c r="D352" s="7">
        <v>1</v>
      </c>
      <c r="E352" t="str">
        <f>VLOOKUP(A352,metadata!$A$1:$B$111,2,FALSE)</f>
        <v>CVP</v>
      </c>
    </row>
    <row r="353" spans="1:5" x14ac:dyDescent="0.25">
      <c r="A353" s="7" t="s">
        <v>66</v>
      </c>
      <c r="B353" s="7" t="s">
        <v>137</v>
      </c>
      <c r="C353" s="7">
        <v>0.32617000000000002</v>
      </c>
      <c r="D353" s="7">
        <v>1</v>
      </c>
      <c r="E353" t="str">
        <f>VLOOKUP(A353,metadata!$A$1:$B$111,2,FALSE)</f>
        <v>CVP</v>
      </c>
    </row>
    <row r="354" spans="1:5" x14ac:dyDescent="0.25">
      <c r="A354" s="7" t="s">
        <v>66</v>
      </c>
      <c r="B354" s="7" t="s">
        <v>6</v>
      </c>
      <c r="C354" s="7">
        <v>0.33434000000000003</v>
      </c>
      <c r="D354" s="7">
        <v>1</v>
      </c>
      <c r="E354" t="str">
        <f>VLOOKUP(A354,metadata!$A$1:$B$111,2,FALSE)</f>
        <v>CVP</v>
      </c>
    </row>
    <row r="355" spans="1:5" x14ac:dyDescent="0.25">
      <c r="A355" s="7" t="s">
        <v>66</v>
      </c>
      <c r="B355" s="7" t="s">
        <v>138</v>
      </c>
      <c r="C355" s="7">
        <v>0.33056000000000002</v>
      </c>
      <c r="D355" s="7">
        <v>1</v>
      </c>
      <c r="E355" t="str">
        <f>VLOOKUP(A355,metadata!$A$1:$B$111,2,FALSE)</f>
        <v>CVP</v>
      </c>
    </row>
    <row r="356" spans="1:5" x14ac:dyDescent="0.25">
      <c r="A356" s="7" t="s">
        <v>67</v>
      </c>
      <c r="B356" s="7" t="s">
        <v>134</v>
      </c>
      <c r="C356" s="7">
        <v>0.10689</v>
      </c>
      <c r="D356" s="7">
        <v>1</v>
      </c>
      <c r="E356" t="str">
        <f>VLOOKUP(A356,metadata!$A$1:$B$111,2,FALSE)</f>
        <v>CVP</v>
      </c>
    </row>
    <row r="357" spans="1:5" x14ac:dyDescent="0.25">
      <c r="A357" s="7" t="s">
        <v>67</v>
      </c>
      <c r="B357" s="7" t="s">
        <v>135</v>
      </c>
      <c r="C357" s="7">
        <v>0.15828999999999999</v>
      </c>
      <c r="D357" s="7">
        <v>1</v>
      </c>
      <c r="E357" t="str">
        <f>VLOOKUP(A357,metadata!$A$1:$B$111,2,FALSE)</f>
        <v>CVP</v>
      </c>
    </row>
    <row r="358" spans="1:5" x14ac:dyDescent="0.25">
      <c r="A358" s="7" t="s">
        <v>67</v>
      </c>
      <c r="B358" s="7" t="s">
        <v>136</v>
      </c>
      <c r="C358" s="7">
        <v>0.15143000000000001</v>
      </c>
      <c r="D358" s="7">
        <v>1</v>
      </c>
      <c r="E358" t="str">
        <f>VLOOKUP(A358,metadata!$A$1:$B$111,2,FALSE)</f>
        <v>CVP</v>
      </c>
    </row>
    <row r="359" spans="1:5" x14ac:dyDescent="0.25">
      <c r="A359" s="7" t="s">
        <v>67</v>
      </c>
      <c r="B359" s="7" t="s">
        <v>137</v>
      </c>
      <c r="C359" s="7">
        <v>0.13791999999999999</v>
      </c>
      <c r="D359" s="7">
        <v>1</v>
      </c>
      <c r="E359" t="str">
        <f>VLOOKUP(A359,metadata!$A$1:$B$111,2,FALSE)</f>
        <v>CVP</v>
      </c>
    </row>
    <row r="360" spans="1:5" x14ac:dyDescent="0.25">
      <c r="A360" s="7" t="s">
        <v>67</v>
      </c>
      <c r="B360" s="7" t="s">
        <v>6</v>
      </c>
      <c r="C360" s="7">
        <v>0.16908000000000001</v>
      </c>
      <c r="D360" s="7">
        <v>1</v>
      </c>
      <c r="E360" t="str">
        <f>VLOOKUP(A360,metadata!$A$1:$B$111,2,FALSE)</f>
        <v>CVP</v>
      </c>
    </row>
    <row r="361" spans="1:5" x14ac:dyDescent="0.25">
      <c r="A361" s="7" t="s">
        <v>67</v>
      </c>
      <c r="B361" s="7" t="s">
        <v>138</v>
      </c>
      <c r="C361" s="7">
        <v>0.16667999999999999</v>
      </c>
      <c r="D361" s="7">
        <v>1</v>
      </c>
      <c r="E361" t="str">
        <f>VLOOKUP(A361,metadata!$A$1:$B$111,2,FALSE)</f>
        <v>CVP</v>
      </c>
    </row>
    <row r="362" spans="1:5" x14ac:dyDescent="0.25">
      <c r="A362" s="7" t="s">
        <v>68</v>
      </c>
      <c r="B362" s="7" t="s">
        <v>134</v>
      </c>
      <c r="C362" s="7">
        <v>0.42157</v>
      </c>
      <c r="D362" s="7">
        <v>1</v>
      </c>
      <c r="E362" t="str">
        <f>VLOOKUP(A362,metadata!$A$1:$B$111,2,FALSE)</f>
        <v>CVP</v>
      </c>
    </row>
    <row r="363" spans="1:5" x14ac:dyDescent="0.25">
      <c r="A363" s="7" t="s">
        <v>68</v>
      </c>
      <c r="B363" s="7" t="s">
        <v>135</v>
      </c>
      <c r="C363" s="7">
        <v>0.42431000000000002</v>
      </c>
      <c r="D363" s="7">
        <v>1</v>
      </c>
      <c r="E363" t="str">
        <f>VLOOKUP(A363,metadata!$A$1:$B$111,2,FALSE)</f>
        <v>CVP</v>
      </c>
    </row>
    <row r="364" spans="1:5" x14ac:dyDescent="0.25">
      <c r="A364" s="7" t="s">
        <v>68</v>
      </c>
      <c r="B364" s="7" t="s">
        <v>136</v>
      </c>
      <c r="C364" s="7">
        <v>0.46203</v>
      </c>
      <c r="D364" s="7">
        <v>1</v>
      </c>
      <c r="E364" t="str">
        <f>VLOOKUP(A364,metadata!$A$1:$B$111,2,FALSE)</f>
        <v>CVP</v>
      </c>
    </row>
    <row r="365" spans="1:5" x14ac:dyDescent="0.25">
      <c r="A365" s="7" t="s">
        <v>68</v>
      </c>
      <c r="B365" s="7" t="s">
        <v>137</v>
      </c>
      <c r="C365" s="7">
        <v>0.45204</v>
      </c>
      <c r="D365" s="7">
        <v>1</v>
      </c>
      <c r="E365" t="str">
        <f>VLOOKUP(A365,metadata!$A$1:$B$111,2,FALSE)</f>
        <v>CVP</v>
      </c>
    </row>
    <row r="366" spans="1:5" x14ac:dyDescent="0.25">
      <c r="A366" s="7" t="s">
        <v>68</v>
      </c>
      <c r="B366" s="7" t="s">
        <v>6</v>
      </c>
      <c r="C366" s="7">
        <v>0.46415000000000001</v>
      </c>
      <c r="D366" s="7">
        <v>1</v>
      </c>
      <c r="E366" t="str">
        <f>VLOOKUP(A366,metadata!$A$1:$B$111,2,FALSE)</f>
        <v>CVP</v>
      </c>
    </row>
    <row r="367" spans="1:5" x14ac:dyDescent="0.25">
      <c r="A367" s="7" t="s">
        <v>68</v>
      </c>
      <c r="B367" s="7" t="s">
        <v>138</v>
      </c>
      <c r="C367" s="7">
        <v>0.45416000000000001</v>
      </c>
      <c r="D367" s="7">
        <v>1</v>
      </c>
      <c r="E367" t="str">
        <f>VLOOKUP(A367,metadata!$A$1:$B$111,2,FALSE)</f>
        <v>CVP</v>
      </c>
    </row>
    <row r="368" spans="1:5" x14ac:dyDescent="0.25">
      <c r="A368" s="7" t="s">
        <v>69</v>
      </c>
      <c r="B368" s="7" t="s">
        <v>134</v>
      </c>
      <c r="C368" s="7">
        <v>0.46274999999999999</v>
      </c>
      <c r="D368" s="7">
        <v>1</v>
      </c>
      <c r="E368" t="str">
        <f>VLOOKUP(A368,metadata!$A$1:$B$111,2,FALSE)</f>
        <v>CVP</v>
      </c>
    </row>
    <row r="369" spans="1:5" x14ac:dyDescent="0.25">
      <c r="A369" s="7" t="s">
        <v>69</v>
      </c>
      <c r="B369" s="7" t="s">
        <v>135</v>
      </c>
      <c r="C369" s="7">
        <v>0.46138000000000001</v>
      </c>
      <c r="D369" s="7">
        <v>1</v>
      </c>
      <c r="E369" t="str">
        <f>VLOOKUP(A369,metadata!$A$1:$B$111,2,FALSE)</f>
        <v>CVP</v>
      </c>
    </row>
    <row r="370" spans="1:5" x14ac:dyDescent="0.25">
      <c r="A370" s="7" t="s">
        <v>69</v>
      </c>
      <c r="B370" s="7" t="s">
        <v>136</v>
      </c>
      <c r="C370" s="7">
        <v>0.49136000000000002</v>
      </c>
      <c r="D370" s="7">
        <v>1</v>
      </c>
      <c r="E370" t="str">
        <f>VLOOKUP(A370,metadata!$A$1:$B$111,2,FALSE)</f>
        <v>CVP</v>
      </c>
    </row>
    <row r="371" spans="1:5" x14ac:dyDescent="0.25">
      <c r="A371" s="7" t="s">
        <v>69</v>
      </c>
      <c r="B371" s="7" t="s">
        <v>137</v>
      </c>
      <c r="C371" s="7">
        <v>0.48847000000000002</v>
      </c>
      <c r="D371" s="7">
        <v>1</v>
      </c>
      <c r="E371" t="str">
        <f>VLOOKUP(A371,metadata!$A$1:$B$111,2,FALSE)</f>
        <v>CVP</v>
      </c>
    </row>
    <row r="372" spans="1:5" x14ac:dyDescent="0.25">
      <c r="A372" s="7" t="s">
        <v>69</v>
      </c>
      <c r="B372" s="7" t="s">
        <v>6</v>
      </c>
      <c r="C372" s="7">
        <v>0.48898999999999998</v>
      </c>
      <c r="D372" s="7">
        <v>1</v>
      </c>
      <c r="E372" t="str">
        <f>VLOOKUP(A372,metadata!$A$1:$B$111,2,FALSE)</f>
        <v>CVP</v>
      </c>
    </row>
    <row r="373" spans="1:5" x14ac:dyDescent="0.25">
      <c r="A373" s="7" t="s">
        <v>69</v>
      </c>
      <c r="B373" s="7" t="s">
        <v>138</v>
      </c>
      <c r="C373" s="7">
        <v>0.48579</v>
      </c>
      <c r="D373" s="7">
        <v>1</v>
      </c>
      <c r="E373" t="str">
        <f>VLOOKUP(A373,metadata!$A$1:$B$111,2,FALSE)</f>
        <v>CVP</v>
      </c>
    </row>
    <row r="374" spans="1:5" x14ac:dyDescent="0.25">
      <c r="A374" s="7" t="s">
        <v>70</v>
      </c>
      <c r="B374" s="7" t="s">
        <v>134</v>
      </c>
      <c r="C374" s="7">
        <v>0.10674</v>
      </c>
      <c r="D374" s="7">
        <v>1</v>
      </c>
      <c r="E374" t="str">
        <f>VLOOKUP(A374,metadata!$A$1:$B$111,2,FALSE)</f>
        <v>CVP</v>
      </c>
    </row>
    <row r="375" spans="1:5" x14ac:dyDescent="0.25">
      <c r="A375" s="7" t="s">
        <v>70</v>
      </c>
      <c r="B375" s="7" t="s">
        <v>135</v>
      </c>
      <c r="C375" s="7">
        <v>0.15329000000000001</v>
      </c>
      <c r="D375" s="7">
        <v>1</v>
      </c>
      <c r="E375" t="str">
        <f>VLOOKUP(A375,metadata!$A$1:$B$111,2,FALSE)</f>
        <v>CVP</v>
      </c>
    </row>
    <row r="376" spans="1:5" x14ac:dyDescent="0.25">
      <c r="A376" s="7" t="s">
        <v>70</v>
      </c>
      <c r="B376" s="7" t="s">
        <v>136</v>
      </c>
      <c r="C376" s="7">
        <v>0.13575999999999999</v>
      </c>
      <c r="D376" s="7">
        <v>1</v>
      </c>
      <c r="E376" t="str">
        <f>VLOOKUP(A376,metadata!$A$1:$B$111,2,FALSE)</f>
        <v>CVP</v>
      </c>
    </row>
    <row r="377" spans="1:5" x14ac:dyDescent="0.25">
      <c r="A377" s="7" t="s">
        <v>70</v>
      </c>
      <c r="B377" s="7" t="s">
        <v>137</v>
      </c>
      <c r="C377" s="7">
        <v>0.12839</v>
      </c>
      <c r="D377" s="7">
        <v>1</v>
      </c>
      <c r="E377" t="str">
        <f>VLOOKUP(A377,metadata!$A$1:$B$111,2,FALSE)</f>
        <v>CVP</v>
      </c>
    </row>
    <row r="378" spans="1:5" x14ac:dyDescent="0.25">
      <c r="A378" s="7" t="s">
        <v>70</v>
      </c>
      <c r="B378" s="7" t="s">
        <v>6</v>
      </c>
      <c r="C378" s="7">
        <v>0.16646</v>
      </c>
      <c r="D378" s="7">
        <v>1</v>
      </c>
      <c r="E378" t="str">
        <f>VLOOKUP(A378,metadata!$A$1:$B$111,2,FALSE)</f>
        <v>CVP</v>
      </c>
    </row>
    <row r="379" spans="1:5" x14ac:dyDescent="0.25">
      <c r="A379" s="7" t="s">
        <v>70</v>
      </c>
      <c r="B379" s="7" t="s">
        <v>138</v>
      </c>
      <c r="C379" s="7">
        <v>0.16385</v>
      </c>
      <c r="D379" s="7">
        <v>1</v>
      </c>
      <c r="E379" t="str">
        <f>VLOOKUP(A379,metadata!$A$1:$B$111,2,FALSE)</f>
        <v>CVP</v>
      </c>
    </row>
    <row r="380" spans="1:5" x14ac:dyDescent="0.25">
      <c r="A380" s="7" t="s">
        <v>71</v>
      </c>
      <c r="B380" s="7" t="s">
        <v>134</v>
      </c>
      <c r="C380" s="7">
        <v>0.5958</v>
      </c>
      <c r="D380" s="7">
        <v>1</v>
      </c>
      <c r="E380" t="str">
        <f>VLOOKUP(A380,metadata!$A$1:$B$111,2,FALSE)</f>
        <v>CVP</v>
      </c>
    </row>
    <row r="381" spans="1:5" x14ac:dyDescent="0.25">
      <c r="A381" s="7" t="s">
        <v>71</v>
      </c>
      <c r="B381" s="7" t="s">
        <v>135</v>
      </c>
      <c r="C381" s="7">
        <v>0.63410999999999995</v>
      </c>
      <c r="D381" s="7">
        <v>1</v>
      </c>
      <c r="E381" t="str">
        <f>VLOOKUP(A381,metadata!$A$1:$B$111,2,FALSE)</f>
        <v>CVP</v>
      </c>
    </row>
    <row r="382" spans="1:5" x14ac:dyDescent="0.25">
      <c r="A382" s="7" t="s">
        <v>71</v>
      </c>
      <c r="B382" s="7" t="s">
        <v>136</v>
      </c>
      <c r="C382" s="7">
        <v>0.67440999999999995</v>
      </c>
      <c r="D382" s="7">
        <v>1</v>
      </c>
      <c r="E382" t="str">
        <f>VLOOKUP(A382,metadata!$A$1:$B$111,2,FALSE)</f>
        <v>CVP</v>
      </c>
    </row>
    <row r="383" spans="1:5" x14ac:dyDescent="0.25">
      <c r="A383" s="7" t="s">
        <v>71</v>
      </c>
      <c r="B383" s="7" t="s">
        <v>137</v>
      </c>
      <c r="C383" s="7">
        <v>0.65390000000000004</v>
      </c>
      <c r="D383" s="7">
        <v>1</v>
      </c>
      <c r="E383" t="str">
        <f>VLOOKUP(A383,metadata!$A$1:$B$111,2,FALSE)</f>
        <v>CVP</v>
      </c>
    </row>
    <row r="384" spans="1:5" x14ac:dyDescent="0.25">
      <c r="A384" s="7" t="s">
        <v>71</v>
      </c>
      <c r="B384" s="7" t="s">
        <v>6</v>
      </c>
      <c r="C384" s="7">
        <v>0.68889999999999996</v>
      </c>
      <c r="D384" s="7">
        <v>1</v>
      </c>
      <c r="E384" t="str">
        <f>VLOOKUP(A384,metadata!$A$1:$B$111,2,FALSE)</f>
        <v>CVP</v>
      </c>
    </row>
    <row r="385" spans="1:5" x14ac:dyDescent="0.25">
      <c r="A385" s="7" t="s">
        <v>71</v>
      </c>
      <c r="B385" s="7" t="s">
        <v>138</v>
      </c>
      <c r="C385" s="7">
        <v>0.67366000000000004</v>
      </c>
      <c r="D385" s="7">
        <v>1</v>
      </c>
      <c r="E385" t="str">
        <f>VLOOKUP(A385,metadata!$A$1:$B$111,2,FALSE)</f>
        <v>CVP</v>
      </c>
    </row>
    <row r="386" spans="1:5" x14ac:dyDescent="0.25">
      <c r="A386" s="7" t="s">
        <v>72</v>
      </c>
      <c r="B386" s="7" t="s">
        <v>134</v>
      </c>
      <c r="C386" s="7">
        <v>9.74E-2</v>
      </c>
      <c r="D386" s="7">
        <v>1</v>
      </c>
      <c r="E386" t="str">
        <f>VLOOKUP(A386,metadata!$A$1:$B$111,2,FALSE)</f>
        <v>CVP</v>
      </c>
    </row>
    <row r="387" spans="1:5" x14ac:dyDescent="0.25">
      <c r="A387" s="7" t="s">
        <v>72</v>
      </c>
      <c r="B387" s="7" t="s">
        <v>135</v>
      </c>
      <c r="C387" s="7">
        <v>0.22</v>
      </c>
      <c r="D387" s="7">
        <v>1</v>
      </c>
      <c r="E387" t="str">
        <f>VLOOKUP(A387,metadata!$A$1:$B$111,2,FALSE)</f>
        <v>CVP</v>
      </c>
    </row>
    <row r="388" spans="1:5" x14ac:dyDescent="0.25">
      <c r="A388" s="7" t="s">
        <v>72</v>
      </c>
      <c r="B388" s="7" t="s">
        <v>136</v>
      </c>
      <c r="C388" s="7">
        <v>0.11529</v>
      </c>
      <c r="D388" s="7">
        <v>1</v>
      </c>
      <c r="E388" t="str">
        <f>VLOOKUP(A388,metadata!$A$1:$B$111,2,FALSE)</f>
        <v>CVP</v>
      </c>
    </row>
    <row r="389" spans="1:5" x14ac:dyDescent="0.25">
      <c r="A389" s="7" t="s">
        <v>72</v>
      </c>
      <c r="B389" s="7" t="s">
        <v>137</v>
      </c>
      <c r="C389" s="7">
        <v>0.10987</v>
      </c>
      <c r="D389" s="7">
        <v>1</v>
      </c>
      <c r="E389" t="str">
        <f>VLOOKUP(A389,metadata!$A$1:$B$111,2,FALSE)</f>
        <v>CVP</v>
      </c>
    </row>
    <row r="390" spans="1:5" x14ac:dyDescent="0.25">
      <c r="A390" s="7" t="s">
        <v>72</v>
      </c>
      <c r="B390" s="7" t="s">
        <v>6</v>
      </c>
      <c r="C390" s="7">
        <v>0.22627</v>
      </c>
      <c r="D390" s="7">
        <v>1</v>
      </c>
      <c r="E390" t="str">
        <f>VLOOKUP(A390,metadata!$A$1:$B$111,2,FALSE)</f>
        <v>CVP</v>
      </c>
    </row>
    <row r="391" spans="1:5" x14ac:dyDescent="0.25">
      <c r="A391" s="7" t="s">
        <v>72</v>
      </c>
      <c r="B391" s="7" t="s">
        <v>138</v>
      </c>
      <c r="C391" s="7">
        <v>0.22414000000000001</v>
      </c>
      <c r="D391" s="7">
        <v>1</v>
      </c>
      <c r="E391" t="str">
        <f>VLOOKUP(A391,metadata!$A$1:$B$111,2,FALSE)</f>
        <v>CVP</v>
      </c>
    </row>
    <row r="392" spans="1:5" x14ac:dyDescent="0.25">
      <c r="A392" s="7" t="s">
        <v>73</v>
      </c>
      <c r="B392" s="7" t="s">
        <v>134</v>
      </c>
      <c r="C392" s="7">
        <v>9.5930000000000001E-2</v>
      </c>
      <c r="D392" s="7">
        <v>1</v>
      </c>
      <c r="E392" t="str">
        <f>VLOOKUP(A392,metadata!$A$1:$B$111,2,FALSE)</f>
        <v>CVP</v>
      </c>
    </row>
    <row r="393" spans="1:5" x14ac:dyDescent="0.25">
      <c r="A393" s="7" t="s">
        <v>73</v>
      </c>
      <c r="B393" s="7" t="s">
        <v>135</v>
      </c>
      <c r="C393" s="7">
        <v>0.12214</v>
      </c>
      <c r="D393" s="7">
        <v>1</v>
      </c>
      <c r="E393" t="str">
        <f>VLOOKUP(A393,metadata!$A$1:$B$111,2,FALSE)</f>
        <v>CVP</v>
      </c>
    </row>
    <row r="394" spans="1:5" x14ac:dyDescent="0.25">
      <c r="A394" s="7" t="s">
        <v>73</v>
      </c>
      <c r="B394" s="7" t="s">
        <v>136</v>
      </c>
      <c r="C394" s="7">
        <v>0.11146</v>
      </c>
      <c r="D394" s="7">
        <v>1</v>
      </c>
      <c r="E394" t="str">
        <f>VLOOKUP(A394,metadata!$A$1:$B$111,2,FALSE)</f>
        <v>CVP</v>
      </c>
    </row>
    <row r="395" spans="1:5" x14ac:dyDescent="0.25">
      <c r="A395" s="7" t="s">
        <v>73</v>
      </c>
      <c r="B395" s="7" t="s">
        <v>137</v>
      </c>
      <c r="C395" s="7">
        <v>0.10780000000000001</v>
      </c>
      <c r="D395" s="7">
        <v>1</v>
      </c>
      <c r="E395" t="str">
        <f>VLOOKUP(A395,metadata!$A$1:$B$111,2,FALSE)</f>
        <v>CVP</v>
      </c>
    </row>
    <row r="396" spans="1:5" x14ac:dyDescent="0.25">
      <c r="A396" s="7" t="s">
        <v>73</v>
      </c>
      <c r="B396" s="7" t="s">
        <v>6</v>
      </c>
      <c r="C396" s="7">
        <v>0.12973000000000001</v>
      </c>
      <c r="D396" s="7">
        <v>1</v>
      </c>
      <c r="E396" t="str">
        <f>VLOOKUP(A396,metadata!$A$1:$B$111,2,FALSE)</f>
        <v>CVP</v>
      </c>
    </row>
    <row r="397" spans="1:5" x14ac:dyDescent="0.25">
      <c r="A397" s="7" t="s">
        <v>73</v>
      </c>
      <c r="B397" s="7" t="s">
        <v>138</v>
      </c>
      <c r="C397" s="7">
        <v>0.12823000000000001</v>
      </c>
      <c r="D397" s="7">
        <v>1</v>
      </c>
      <c r="E397" t="str">
        <f>VLOOKUP(A397,metadata!$A$1:$B$111,2,FALSE)</f>
        <v>CVP</v>
      </c>
    </row>
    <row r="398" spans="1:5" x14ac:dyDescent="0.25">
      <c r="A398" s="7" t="s">
        <v>74</v>
      </c>
      <c r="B398" s="7" t="s">
        <v>134</v>
      </c>
      <c r="C398" s="7">
        <v>0.20893999999999999</v>
      </c>
      <c r="D398" s="7">
        <v>1</v>
      </c>
      <c r="E398" t="str">
        <f>VLOOKUP(A398,metadata!$A$1:$B$111,2,FALSE)</f>
        <v>CVP</v>
      </c>
    </row>
    <row r="399" spans="1:5" x14ac:dyDescent="0.25">
      <c r="A399" s="7" t="s">
        <v>74</v>
      </c>
      <c r="B399" s="7" t="s">
        <v>135</v>
      </c>
      <c r="C399" s="7">
        <v>0.16148999999999999</v>
      </c>
      <c r="D399" s="7">
        <v>1</v>
      </c>
      <c r="E399" t="str">
        <f>VLOOKUP(A399,metadata!$A$1:$B$111,2,FALSE)</f>
        <v>CVP</v>
      </c>
    </row>
    <row r="400" spans="1:5" x14ac:dyDescent="0.25">
      <c r="A400" s="7" t="s">
        <v>74</v>
      </c>
      <c r="B400" s="7" t="s">
        <v>136</v>
      </c>
      <c r="C400" s="7">
        <v>0.21004999999999999</v>
      </c>
      <c r="D400" s="7">
        <v>1</v>
      </c>
      <c r="E400" t="str">
        <f>VLOOKUP(A400,metadata!$A$1:$B$111,2,FALSE)</f>
        <v>CVP</v>
      </c>
    </row>
    <row r="401" spans="1:5" x14ac:dyDescent="0.25">
      <c r="A401" s="7" t="s">
        <v>74</v>
      </c>
      <c r="B401" s="7" t="s">
        <v>137</v>
      </c>
      <c r="C401" s="7">
        <v>0.20977999999999999</v>
      </c>
      <c r="D401" s="7">
        <v>1</v>
      </c>
      <c r="E401" t="str">
        <f>VLOOKUP(A401,metadata!$A$1:$B$111,2,FALSE)</f>
        <v>CVP</v>
      </c>
    </row>
    <row r="402" spans="1:5" x14ac:dyDescent="0.25">
      <c r="A402" s="7" t="s">
        <v>74</v>
      </c>
      <c r="B402" s="7" t="s">
        <v>6</v>
      </c>
      <c r="C402" s="7">
        <v>0.16774</v>
      </c>
      <c r="D402" s="7">
        <v>1</v>
      </c>
      <c r="E402" t="str">
        <f>VLOOKUP(A402,metadata!$A$1:$B$111,2,FALSE)</f>
        <v>CVP</v>
      </c>
    </row>
    <row r="403" spans="1:5" x14ac:dyDescent="0.25">
      <c r="A403" s="7" t="s">
        <v>74</v>
      </c>
      <c r="B403" s="7" t="s">
        <v>138</v>
      </c>
      <c r="C403" s="7">
        <v>0.16683000000000001</v>
      </c>
      <c r="D403" s="7">
        <v>1</v>
      </c>
      <c r="E403" t="str">
        <f>VLOOKUP(A403,metadata!$A$1:$B$111,2,FALSE)</f>
        <v>CVP</v>
      </c>
    </row>
    <row r="404" spans="1:5" x14ac:dyDescent="0.25">
      <c r="A404" s="7" t="s">
        <v>75</v>
      </c>
      <c r="B404" s="7" t="s">
        <v>134</v>
      </c>
      <c r="C404" s="7">
        <v>6.1870000000000001E-2</v>
      </c>
      <c r="D404" s="7">
        <v>1</v>
      </c>
      <c r="E404" t="str">
        <f>VLOOKUP(A404,metadata!$A$1:$B$111,2,FALSE)</f>
        <v>CVP</v>
      </c>
    </row>
    <row r="405" spans="1:5" x14ac:dyDescent="0.25">
      <c r="A405" s="7" t="s">
        <v>75</v>
      </c>
      <c r="B405" s="7" t="s">
        <v>135</v>
      </c>
      <c r="C405" s="7">
        <v>0.1245</v>
      </c>
      <c r="D405" s="7">
        <v>1</v>
      </c>
      <c r="E405" t="str">
        <f>VLOOKUP(A405,metadata!$A$1:$B$111,2,FALSE)</f>
        <v>CVP</v>
      </c>
    </row>
    <row r="406" spans="1:5" x14ac:dyDescent="0.25">
      <c r="A406" s="7" t="s">
        <v>75</v>
      </c>
      <c r="B406" s="7" t="s">
        <v>136</v>
      </c>
      <c r="C406" s="7">
        <v>7.5590000000000004E-2</v>
      </c>
      <c r="D406" s="7">
        <v>1</v>
      </c>
      <c r="E406" t="str">
        <f>VLOOKUP(A406,metadata!$A$1:$B$111,2,FALSE)</f>
        <v>CVP</v>
      </c>
    </row>
    <row r="407" spans="1:5" x14ac:dyDescent="0.25">
      <c r="A407" s="7" t="s">
        <v>75</v>
      </c>
      <c r="B407" s="7" t="s">
        <v>137</v>
      </c>
      <c r="C407" s="7">
        <v>7.1879999999999999E-2</v>
      </c>
      <c r="D407" s="7">
        <v>1</v>
      </c>
      <c r="E407" t="str">
        <f>VLOOKUP(A407,metadata!$A$1:$B$111,2,FALSE)</f>
        <v>CVP</v>
      </c>
    </row>
    <row r="408" spans="1:5" x14ac:dyDescent="0.25">
      <c r="A408" s="7" t="s">
        <v>75</v>
      </c>
      <c r="B408" s="7" t="s">
        <v>6</v>
      </c>
      <c r="C408" s="7">
        <v>0.12186</v>
      </c>
      <c r="D408" s="7">
        <v>1</v>
      </c>
      <c r="E408" t="str">
        <f>VLOOKUP(A408,metadata!$A$1:$B$111,2,FALSE)</f>
        <v>CVP</v>
      </c>
    </row>
    <row r="409" spans="1:5" x14ac:dyDescent="0.25">
      <c r="A409" s="7" t="s">
        <v>75</v>
      </c>
      <c r="B409" s="7" t="s">
        <v>138</v>
      </c>
      <c r="C409" s="7">
        <v>0.12168</v>
      </c>
      <c r="D409" s="7">
        <v>1</v>
      </c>
      <c r="E409" t="str">
        <f>VLOOKUP(A409,metadata!$A$1:$B$111,2,FALSE)</f>
        <v>CVP</v>
      </c>
    </row>
    <row r="410" spans="1:5" x14ac:dyDescent="0.25">
      <c r="A410" s="7" t="s">
        <v>76</v>
      </c>
      <c r="B410" s="7" t="s">
        <v>134</v>
      </c>
      <c r="C410" s="7">
        <v>0.57999999999999996</v>
      </c>
      <c r="D410" s="7">
        <v>1</v>
      </c>
      <c r="E410" t="str">
        <f>VLOOKUP(A410,metadata!$A$1:$B$111,2,FALSE)</f>
        <v>CVP</v>
      </c>
    </row>
    <row r="411" spans="1:5" x14ac:dyDescent="0.25">
      <c r="A411" s="7" t="s">
        <v>76</v>
      </c>
      <c r="B411" s="7" t="s">
        <v>135</v>
      </c>
      <c r="C411" s="7">
        <v>0.57781000000000005</v>
      </c>
      <c r="D411" s="7">
        <v>1</v>
      </c>
      <c r="E411" t="str">
        <f>VLOOKUP(A411,metadata!$A$1:$B$111,2,FALSE)</f>
        <v>CVP</v>
      </c>
    </row>
    <row r="412" spans="1:5" x14ac:dyDescent="0.25">
      <c r="A412" s="7" t="s">
        <v>76</v>
      </c>
      <c r="B412" s="7" t="s">
        <v>136</v>
      </c>
      <c r="C412" s="7">
        <v>0.62809000000000004</v>
      </c>
      <c r="D412" s="7">
        <v>1</v>
      </c>
      <c r="E412" t="str">
        <f>VLOOKUP(A412,metadata!$A$1:$B$111,2,FALSE)</f>
        <v>CVP</v>
      </c>
    </row>
    <row r="413" spans="1:5" x14ac:dyDescent="0.25">
      <c r="A413" s="7" t="s">
        <v>76</v>
      </c>
      <c r="B413" s="7" t="s">
        <v>137</v>
      </c>
      <c r="C413" s="7">
        <v>0.61646999999999996</v>
      </c>
      <c r="D413" s="7">
        <v>1</v>
      </c>
      <c r="E413" t="str">
        <f>VLOOKUP(A413,metadata!$A$1:$B$111,2,FALSE)</f>
        <v>CVP</v>
      </c>
    </row>
    <row r="414" spans="1:5" x14ac:dyDescent="0.25">
      <c r="A414" s="7" t="s">
        <v>76</v>
      </c>
      <c r="B414" s="7" t="s">
        <v>6</v>
      </c>
      <c r="C414" s="7">
        <v>0.62677000000000005</v>
      </c>
      <c r="D414" s="7">
        <v>1</v>
      </c>
      <c r="E414" t="str">
        <f>VLOOKUP(A414,metadata!$A$1:$B$111,2,FALSE)</f>
        <v>CVP</v>
      </c>
    </row>
    <row r="415" spans="1:5" x14ac:dyDescent="0.25">
      <c r="A415" s="7" t="s">
        <v>76</v>
      </c>
      <c r="B415" s="7" t="s">
        <v>138</v>
      </c>
      <c r="C415" s="7">
        <v>0.61480999999999997</v>
      </c>
      <c r="D415" s="7">
        <v>1</v>
      </c>
      <c r="E415" t="str">
        <f>VLOOKUP(A415,metadata!$A$1:$B$111,2,FALSE)</f>
        <v>CVP</v>
      </c>
    </row>
    <row r="416" spans="1:5" x14ac:dyDescent="0.25">
      <c r="A416" s="7" t="s">
        <v>77</v>
      </c>
      <c r="B416" s="7" t="s">
        <v>134</v>
      </c>
      <c r="C416" s="7">
        <v>0.44691999999999998</v>
      </c>
      <c r="D416" s="7">
        <v>1</v>
      </c>
      <c r="E416" t="str">
        <f>VLOOKUP(A416,metadata!$A$1:$B$111,2,FALSE)</f>
        <v>CVP</v>
      </c>
    </row>
    <row r="417" spans="1:5" x14ac:dyDescent="0.25">
      <c r="A417" s="7" t="s">
        <v>77</v>
      </c>
      <c r="B417" s="7" t="s">
        <v>135</v>
      </c>
      <c r="C417" s="7">
        <v>0.44877</v>
      </c>
      <c r="D417" s="7">
        <v>1</v>
      </c>
      <c r="E417" t="str">
        <f>VLOOKUP(A417,metadata!$A$1:$B$111,2,FALSE)</f>
        <v>CVP</v>
      </c>
    </row>
    <row r="418" spans="1:5" x14ac:dyDescent="0.25">
      <c r="A418" s="7" t="s">
        <v>77</v>
      </c>
      <c r="B418" s="7" t="s">
        <v>136</v>
      </c>
      <c r="C418" s="7">
        <v>0.48814000000000002</v>
      </c>
      <c r="D418" s="7">
        <v>1</v>
      </c>
      <c r="E418" t="str">
        <f>VLOOKUP(A418,metadata!$A$1:$B$111,2,FALSE)</f>
        <v>CVP</v>
      </c>
    </row>
    <row r="419" spans="1:5" x14ac:dyDescent="0.25">
      <c r="A419" s="7" t="s">
        <v>77</v>
      </c>
      <c r="B419" s="7" t="s">
        <v>137</v>
      </c>
      <c r="C419" s="7">
        <v>0.47806999999999999</v>
      </c>
      <c r="D419" s="7">
        <v>1</v>
      </c>
      <c r="E419" t="str">
        <f>VLOOKUP(A419,metadata!$A$1:$B$111,2,FALSE)</f>
        <v>CVP</v>
      </c>
    </row>
    <row r="420" spans="1:5" x14ac:dyDescent="0.25">
      <c r="A420" s="7" t="s">
        <v>77</v>
      </c>
      <c r="B420" s="7" t="s">
        <v>6</v>
      </c>
      <c r="C420" s="7">
        <v>0.48986000000000002</v>
      </c>
      <c r="D420" s="7">
        <v>1</v>
      </c>
      <c r="E420" t="str">
        <f>VLOOKUP(A420,metadata!$A$1:$B$111,2,FALSE)</f>
        <v>CVP</v>
      </c>
    </row>
    <row r="421" spans="1:5" x14ac:dyDescent="0.25">
      <c r="A421" s="7" t="s">
        <v>77</v>
      </c>
      <c r="B421" s="7" t="s">
        <v>138</v>
      </c>
      <c r="C421" s="7">
        <v>0.47958000000000001</v>
      </c>
      <c r="D421" s="7">
        <v>1</v>
      </c>
      <c r="E421" t="str">
        <f>VLOOKUP(A421,metadata!$A$1:$B$111,2,FALSE)</f>
        <v>CVP</v>
      </c>
    </row>
    <row r="422" spans="1:5" x14ac:dyDescent="0.25">
      <c r="A422" s="7" t="s">
        <v>78</v>
      </c>
      <c r="B422" s="7" t="s">
        <v>134</v>
      </c>
      <c r="C422" s="7">
        <v>0.43054999999999999</v>
      </c>
      <c r="D422" s="7">
        <v>1</v>
      </c>
      <c r="E422" t="str">
        <f>VLOOKUP(A422,metadata!$A$1:$B$111,2,FALSE)</f>
        <v>CVP</v>
      </c>
    </row>
    <row r="423" spans="1:5" x14ac:dyDescent="0.25">
      <c r="A423" s="7" t="s">
        <v>78</v>
      </c>
      <c r="B423" s="7" t="s">
        <v>135</v>
      </c>
      <c r="C423" s="7">
        <v>0.43295</v>
      </c>
      <c r="D423" s="7">
        <v>1</v>
      </c>
      <c r="E423" t="str">
        <f>VLOOKUP(A423,metadata!$A$1:$B$111,2,FALSE)</f>
        <v>CVP</v>
      </c>
    </row>
    <row r="424" spans="1:5" x14ac:dyDescent="0.25">
      <c r="A424" s="7" t="s">
        <v>78</v>
      </c>
      <c r="B424" s="7" t="s">
        <v>136</v>
      </c>
      <c r="C424" s="7">
        <v>0.47225</v>
      </c>
      <c r="D424" s="7">
        <v>1</v>
      </c>
      <c r="E424" t="str">
        <f>VLOOKUP(A424,metadata!$A$1:$B$111,2,FALSE)</f>
        <v>CVP</v>
      </c>
    </row>
    <row r="425" spans="1:5" x14ac:dyDescent="0.25">
      <c r="A425" s="7" t="s">
        <v>78</v>
      </c>
      <c r="B425" s="7" t="s">
        <v>137</v>
      </c>
      <c r="C425" s="7">
        <v>0.46194000000000002</v>
      </c>
      <c r="D425" s="7">
        <v>1</v>
      </c>
      <c r="E425" t="str">
        <f>VLOOKUP(A425,metadata!$A$1:$B$111,2,FALSE)</f>
        <v>CVP</v>
      </c>
    </row>
    <row r="426" spans="1:5" x14ac:dyDescent="0.25">
      <c r="A426" s="7" t="s">
        <v>78</v>
      </c>
      <c r="B426" s="7" t="s">
        <v>6</v>
      </c>
      <c r="C426" s="7">
        <v>0.47370000000000001</v>
      </c>
      <c r="D426" s="7">
        <v>1</v>
      </c>
      <c r="E426" t="str">
        <f>VLOOKUP(A426,metadata!$A$1:$B$111,2,FALSE)</f>
        <v>CVP</v>
      </c>
    </row>
    <row r="427" spans="1:5" x14ac:dyDescent="0.25">
      <c r="A427" s="7" t="s">
        <v>78</v>
      </c>
      <c r="B427" s="7" t="s">
        <v>138</v>
      </c>
      <c r="C427" s="7">
        <v>0.46346999999999999</v>
      </c>
      <c r="D427" s="7">
        <v>1</v>
      </c>
      <c r="E427" t="str">
        <f>VLOOKUP(A427,metadata!$A$1:$B$111,2,FALSE)</f>
        <v>CVP</v>
      </c>
    </row>
    <row r="428" spans="1:5" x14ac:dyDescent="0.25">
      <c r="A428" s="7" t="s">
        <v>79</v>
      </c>
      <c r="B428" s="7" t="s">
        <v>134</v>
      </c>
      <c r="C428" s="7">
        <v>0.81610000000000005</v>
      </c>
      <c r="D428" s="7">
        <v>1</v>
      </c>
      <c r="E428" t="str">
        <f>VLOOKUP(A428,metadata!$A$1:$B$111,2,FALSE)</f>
        <v>CVP</v>
      </c>
    </row>
    <row r="429" spans="1:5" x14ac:dyDescent="0.25">
      <c r="A429" s="7" t="s">
        <v>79</v>
      </c>
      <c r="B429" s="7" t="s">
        <v>135</v>
      </c>
      <c r="C429" s="7">
        <v>0.88302999999999998</v>
      </c>
      <c r="D429" s="7">
        <v>1</v>
      </c>
      <c r="E429" t="str">
        <f>VLOOKUP(A429,metadata!$A$1:$B$111,2,FALSE)</f>
        <v>CVP</v>
      </c>
    </row>
    <row r="430" spans="1:5" x14ac:dyDescent="0.25">
      <c r="A430" s="7" t="s">
        <v>79</v>
      </c>
      <c r="B430" s="7" t="s">
        <v>136</v>
      </c>
      <c r="C430" s="7">
        <v>0.90122999999999998</v>
      </c>
      <c r="D430" s="7">
        <v>1</v>
      </c>
      <c r="E430" t="str">
        <f>VLOOKUP(A430,metadata!$A$1:$B$111,2,FALSE)</f>
        <v>CVP</v>
      </c>
    </row>
    <row r="431" spans="1:5" x14ac:dyDescent="0.25">
      <c r="A431" s="7" t="s">
        <v>79</v>
      </c>
      <c r="B431" s="7" t="s">
        <v>137</v>
      </c>
      <c r="C431" s="7">
        <v>0.88077000000000005</v>
      </c>
      <c r="D431" s="7">
        <v>1</v>
      </c>
      <c r="E431" t="str">
        <f>VLOOKUP(A431,metadata!$A$1:$B$111,2,FALSE)</f>
        <v>CVP</v>
      </c>
    </row>
    <row r="432" spans="1:5" x14ac:dyDescent="0.25">
      <c r="A432" s="7" t="s">
        <v>79</v>
      </c>
      <c r="B432" s="7" t="s">
        <v>6</v>
      </c>
      <c r="C432" s="7">
        <v>0.94932000000000005</v>
      </c>
      <c r="D432" s="7">
        <v>1</v>
      </c>
      <c r="E432" t="str">
        <f>VLOOKUP(A432,metadata!$A$1:$B$111,2,FALSE)</f>
        <v>CVP</v>
      </c>
    </row>
    <row r="433" spans="1:5" x14ac:dyDescent="0.25">
      <c r="A433" s="7" t="s">
        <v>79</v>
      </c>
      <c r="B433" s="7" t="s">
        <v>138</v>
      </c>
      <c r="C433" s="7">
        <v>0.93506999999999996</v>
      </c>
      <c r="D433" s="7">
        <v>1</v>
      </c>
      <c r="E433" t="str">
        <f>VLOOKUP(A433,metadata!$A$1:$B$111,2,FALSE)</f>
        <v>CVP</v>
      </c>
    </row>
    <row r="434" spans="1:5" x14ac:dyDescent="0.25">
      <c r="A434" s="7" t="s">
        <v>80</v>
      </c>
      <c r="B434" s="7" t="s">
        <v>134</v>
      </c>
      <c r="C434" s="7">
        <v>0.67942000000000002</v>
      </c>
      <c r="D434" s="7">
        <v>1</v>
      </c>
      <c r="E434" t="str">
        <f>VLOOKUP(A434,metadata!$A$1:$B$111,2,FALSE)</f>
        <v>CVP</v>
      </c>
    </row>
    <row r="435" spans="1:5" x14ac:dyDescent="0.25">
      <c r="A435" s="7" t="s">
        <v>80</v>
      </c>
      <c r="B435" s="7" t="s">
        <v>135</v>
      </c>
      <c r="C435" s="7">
        <v>0.69908999999999999</v>
      </c>
      <c r="D435" s="7">
        <v>1</v>
      </c>
      <c r="E435" t="str">
        <f>VLOOKUP(A435,metadata!$A$1:$B$111,2,FALSE)</f>
        <v>CVP</v>
      </c>
    </row>
    <row r="436" spans="1:5" x14ac:dyDescent="0.25">
      <c r="A436" s="7" t="s">
        <v>80</v>
      </c>
      <c r="B436" s="7" t="s">
        <v>136</v>
      </c>
      <c r="C436" s="7">
        <v>0.74412999999999996</v>
      </c>
      <c r="D436" s="7">
        <v>1</v>
      </c>
      <c r="E436" t="str">
        <f>VLOOKUP(A436,metadata!$A$1:$B$111,2,FALSE)</f>
        <v>CVP</v>
      </c>
    </row>
    <row r="437" spans="1:5" x14ac:dyDescent="0.25">
      <c r="A437" s="7" t="s">
        <v>80</v>
      </c>
      <c r="B437" s="7" t="s">
        <v>137</v>
      </c>
      <c r="C437" s="7">
        <v>0.72799000000000003</v>
      </c>
      <c r="D437" s="7">
        <v>1</v>
      </c>
      <c r="E437" t="str">
        <f>VLOOKUP(A437,metadata!$A$1:$B$111,2,FALSE)</f>
        <v>CVP</v>
      </c>
    </row>
    <row r="438" spans="1:5" x14ac:dyDescent="0.25">
      <c r="A438" s="7" t="s">
        <v>80</v>
      </c>
      <c r="B438" s="7" t="s">
        <v>6</v>
      </c>
      <c r="C438" s="7">
        <v>0.75249999999999995</v>
      </c>
      <c r="D438" s="7">
        <v>1</v>
      </c>
      <c r="E438" t="str">
        <f>VLOOKUP(A438,metadata!$A$1:$B$111,2,FALSE)</f>
        <v>CVP</v>
      </c>
    </row>
    <row r="439" spans="1:5" x14ac:dyDescent="0.25">
      <c r="A439" s="7" t="s">
        <v>80</v>
      </c>
      <c r="B439" s="7" t="s">
        <v>138</v>
      </c>
      <c r="C439" s="7">
        <v>0.73933000000000004</v>
      </c>
      <c r="D439" s="7">
        <v>1</v>
      </c>
      <c r="E439" t="str">
        <f>VLOOKUP(A439,metadata!$A$1:$B$111,2,FALSE)</f>
        <v>CVP</v>
      </c>
    </row>
    <row r="440" spans="1:5" x14ac:dyDescent="0.25">
      <c r="A440" s="7" t="s">
        <v>81</v>
      </c>
      <c r="B440" s="7" t="s">
        <v>134</v>
      </c>
      <c r="C440" s="7">
        <v>0.57213000000000003</v>
      </c>
      <c r="D440" s="7">
        <v>1</v>
      </c>
      <c r="E440" t="str">
        <f>VLOOKUP(A440,metadata!$A$1:$B$111,2,FALSE)</f>
        <v>CVP</v>
      </c>
    </row>
    <row r="441" spans="1:5" x14ac:dyDescent="0.25">
      <c r="A441" s="7" t="s">
        <v>81</v>
      </c>
      <c r="B441" s="7" t="s">
        <v>135</v>
      </c>
      <c r="C441" s="7">
        <v>0.57398000000000005</v>
      </c>
      <c r="D441" s="7">
        <v>1</v>
      </c>
      <c r="E441" t="str">
        <f>VLOOKUP(A441,metadata!$A$1:$B$111,2,FALSE)</f>
        <v>CVP</v>
      </c>
    </row>
    <row r="442" spans="1:5" x14ac:dyDescent="0.25">
      <c r="A442" s="7" t="s">
        <v>81</v>
      </c>
      <c r="B442" s="7" t="s">
        <v>136</v>
      </c>
      <c r="C442" s="7">
        <v>0.62275000000000003</v>
      </c>
      <c r="D442" s="7">
        <v>1</v>
      </c>
      <c r="E442" t="str">
        <f>VLOOKUP(A442,metadata!$A$1:$B$111,2,FALSE)</f>
        <v>CVP</v>
      </c>
    </row>
    <row r="443" spans="1:5" x14ac:dyDescent="0.25">
      <c r="A443" s="7" t="s">
        <v>81</v>
      </c>
      <c r="B443" s="7" t="s">
        <v>137</v>
      </c>
      <c r="C443" s="7">
        <v>0.61073999999999995</v>
      </c>
      <c r="D443" s="7">
        <v>1</v>
      </c>
      <c r="E443" t="str">
        <f>VLOOKUP(A443,metadata!$A$1:$B$111,2,FALSE)</f>
        <v>CVP</v>
      </c>
    </row>
    <row r="444" spans="1:5" x14ac:dyDescent="0.25">
      <c r="A444" s="7" t="s">
        <v>81</v>
      </c>
      <c r="B444" s="7" t="s">
        <v>6</v>
      </c>
      <c r="C444" s="7">
        <v>0.62405999999999995</v>
      </c>
      <c r="D444" s="7">
        <v>1</v>
      </c>
      <c r="E444" t="str">
        <f>VLOOKUP(A444,metadata!$A$1:$B$111,2,FALSE)</f>
        <v>CVP</v>
      </c>
    </row>
    <row r="445" spans="1:5" x14ac:dyDescent="0.25">
      <c r="A445" s="7" t="s">
        <v>81</v>
      </c>
      <c r="B445" s="7" t="s">
        <v>138</v>
      </c>
      <c r="C445" s="7">
        <v>0.61180000000000001</v>
      </c>
      <c r="D445" s="7">
        <v>1</v>
      </c>
      <c r="E445" t="str">
        <f>VLOOKUP(A445,metadata!$A$1:$B$111,2,FALSE)</f>
        <v>CVP</v>
      </c>
    </row>
    <row r="446" spans="1:5" x14ac:dyDescent="0.25">
      <c r="A446" s="7" t="s">
        <v>82</v>
      </c>
      <c r="B446" s="7" t="s">
        <v>134</v>
      </c>
      <c r="C446" s="7">
        <v>0.55325000000000002</v>
      </c>
      <c r="D446" s="7">
        <v>1</v>
      </c>
      <c r="E446" t="str">
        <f>VLOOKUP(A446,metadata!$A$1:$B$111,2,FALSE)</f>
        <v>CVP</v>
      </c>
    </row>
    <row r="447" spans="1:5" x14ac:dyDescent="0.25">
      <c r="A447" s="7" t="s">
        <v>82</v>
      </c>
      <c r="B447" s="7" t="s">
        <v>135</v>
      </c>
      <c r="C447" s="7">
        <v>0.57472999999999996</v>
      </c>
      <c r="D447" s="7">
        <v>1</v>
      </c>
      <c r="E447" t="str">
        <f>VLOOKUP(A447,metadata!$A$1:$B$111,2,FALSE)</f>
        <v>CVP</v>
      </c>
    </row>
    <row r="448" spans="1:5" x14ac:dyDescent="0.25">
      <c r="A448" s="7" t="s">
        <v>82</v>
      </c>
      <c r="B448" s="7" t="s">
        <v>136</v>
      </c>
      <c r="C448" s="7">
        <v>0.61073</v>
      </c>
      <c r="D448" s="7">
        <v>1</v>
      </c>
      <c r="E448" t="str">
        <f>VLOOKUP(A448,metadata!$A$1:$B$111,2,FALSE)</f>
        <v>CVP</v>
      </c>
    </row>
    <row r="449" spans="1:5" x14ac:dyDescent="0.25">
      <c r="A449" s="7" t="s">
        <v>82</v>
      </c>
      <c r="B449" s="7" t="s">
        <v>137</v>
      </c>
      <c r="C449" s="7">
        <v>0.59775</v>
      </c>
      <c r="D449" s="7">
        <v>1</v>
      </c>
      <c r="E449" t="str">
        <f>VLOOKUP(A449,metadata!$A$1:$B$111,2,FALSE)</f>
        <v>CVP</v>
      </c>
    </row>
    <row r="450" spans="1:5" x14ac:dyDescent="0.25">
      <c r="A450" s="7" t="s">
        <v>82</v>
      </c>
      <c r="B450" s="7" t="s">
        <v>6</v>
      </c>
      <c r="C450" s="7">
        <v>0.62577000000000005</v>
      </c>
      <c r="D450" s="7">
        <v>1</v>
      </c>
      <c r="E450" t="str">
        <f>VLOOKUP(A450,metadata!$A$1:$B$111,2,FALSE)</f>
        <v>CVP</v>
      </c>
    </row>
    <row r="451" spans="1:5" x14ac:dyDescent="0.25">
      <c r="A451" s="7" t="s">
        <v>82</v>
      </c>
      <c r="B451" s="7" t="s">
        <v>138</v>
      </c>
      <c r="C451" s="7">
        <v>0.61470999999999998</v>
      </c>
      <c r="D451" s="7">
        <v>1</v>
      </c>
      <c r="E451" t="str">
        <f>VLOOKUP(A451,metadata!$A$1:$B$111,2,FALSE)</f>
        <v>CVP</v>
      </c>
    </row>
    <row r="452" spans="1:5" x14ac:dyDescent="0.25">
      <c r="A452" s="7" t="s">
        <v>83</v>
      </c>
      <c r="B452" s="7" t="s">
        <v>134</v>
      </c>
      <c r="C452" s="7">
        <v>0.83938999999999997</v>
      </c>
      <c r="D452" s="7">
        <v>1</v>
      </c>
      <c r="E452" t="str">
        <f>VLOOKUP(A452,metadata!$A$1:$B$111,2,FALSE)</f>
        <v>CVP</v>
      </c>
    </row>
    <row r="453" spans="1:5" x14ac:dyDescent="0.25">
      <c r="A453" s="7" t="s">
        <v>83</v>
      </c>
      <c r="B453" s="7" t="s">
        <v>135</v>
      </c>
      <c r="C453" s="7">
        <v>0.84357000000000004</v>
      </c>
      <c r="D453" s="7">
        <v>1</v>
      </c>
      <c r="E453" t="str">
        <f>VLOOKUP(A453,metadata!$A$1:$B$111,2,FALSE)</f>
        <v>CVP</v>
      </c>
    </row>
    <row r="454" spans="1:5" x14ac:dyDescent="0.25">
      <c r="A454" s="7" t="s">
        <v>83</v>
      </c>
      <c r="B454" s="7" t="s">
        <v>136</v>
      </c>
      <c r="C454" s="7">
        <v>0.87724000000000002</v>
      </c>
      <c r="D454" s="7">
        <v>1</v>
      </c>
      <c r="E454" t="str">
        <f>VLOOKUP(A454,metadata!$A$1:$B$111,2,FALSE)</f>
        <v>CVP</v>
      </c>
    </row>
    <row r="455" spans="1:5" x14ac:dyDescent="0.25">
      <c r="A455" s="7" t="s">
        <v>83</v>
      </c>
      <c r="B455" s="7" t="s">
        <v>137</v>
      </c>
      <c r="C455" s="7">
        <v>0.86824999999999997</v>
      </c>
      <c r="D455" s="7">
        <v>1</v>
      </c>
      <c r="E455" t="str">
        <f>VLOOKUP(A455,metadata!$A$1:$B$111,2,FALSE)</f>
        <v>CVP</v>
      </c>
    </row>
    <row r="456" spans="1:5" x14ac:dyDescent="0.25">
      <c r="A456" s="7" t="s">
        <v>83</v>
      </c>
      <c r="B456" s="7" t="s">
        <v>6</v>
      </c>
      <c r="C456" s="7">
        <v>0.88021000000000005</v>
      </c>
      <c r="D456" s="7">
        <v>1</v>
      </c>
      <c r="E456" t="str">
        <f>VLOOKUP(A456,metadata!$A$1:$B$111,2,FALSE)</f>
        <v>CVP</v>
      </c>
    </row>
    <row r="457" spans="1:5" x14ac:dyDescent="0.25">
      <c r="A457" s="7" t="s">
        <v>83</v>
      </c>
      <c r="B457" s="7" t="s">
        <v>138</v>
      </c>
      <c r="C457" s="7">
        <v>0.87180999999999997</v>
      </c>
      <c r="D457" s="7">
        <v>1</v>
      </c>
      <c r="E457" t="str">
        <f>VLOOKUP(A457,metadata!$A$1:$B$111,2,FALSE)</f>
        <v>CVP</v>
      </c>
    </row>
    <row r="458" spans="1:5" x14ac:dyDescent="0.25">
      <c r="A458" s="7" t="s">
        <v>84</v>
      </c>
      <c r="B458" s="7" t="s">
        <v>134</v>
      </c>
      <c r="C458" s="7">
        <v>0.57760999999999996</v>
      </c>
      <c r="D458" s="7">
        <v>1</v>
      </c>
      <c r="E458" t="str">
        <f>VLOOKUP(A458,metadata!$A$1:$B$111,2,FALSE)</f>
        <v>CVP</v>
      </c>
    </row>
    <row r="459" spans="1:5" x14ac:dyDescent="0.25">
      <c r="A459" s="7" t="s">
        <v>84</v>
      </c>
      <c r="B459" s="7" t="s">
        <v>135</v>
      </c>
      <c r="C459" s="7">
        <v>0.57682</v>
      </c>
      <c r="D459" s="7">
        <v>1</v>
      </c>
      <c r="E459" t="str">
        <f>VLOOKUP(A459,metadata!$A$1:$B$111,2,FALSE)</f>
        <v>CVP</v>
      </c>
    </row>
    <row r="460" spans="1:5" x14ac:dyDescent="0.25">
      <c r="A460" s="7" t="s">
        <v>84</v>
      </c>
      <c r="B460" s="7" t="s">
        <v>136</v>
      </c>
      <c r="C460" s="7">
        <v>0.62846999999999997</v>
      </c>
      <c r="D460" s="7">
        <v>1</v>
      </c>
      <c r="E460" t="str">
        <f>VLOOKUP(A460,metadata!$A$1:$B$111,2,FALSE)</f>
        <v>CVP</v>
      </c>
    </row>
    <row r="461" spans="1:5" x14ac:dyDescent="0.25">
      <c r="A461" s="7" t="s">
        <v>84</v>
      </c>
      <c r="B461" s="7" t="s">
        <v>137</v>
      </c>
      <c r="C461" s="7">
        <v>0.61585000000000001</v>
      </c>
      <c r="D461" s="7">
        <v>1</v>
      </c>
      <c r="E461" t="str">
        <f>VLOOKUP(A461,metadata!$A$1:$B$111,2,FALSE)</f>
        <v>CVP</v>
      </c>
    </row>
    <row r="462" spans="1:5" x14ac:dyDescent="0.25">
      <c r="A462" s="7" t="s">
        <v>84</v>
      </c>
      <c r="B462" s="7" t="s">
        <v>6</v>
      </c>
      <c r="C462" s="7">
        <v>0.62771999999999994</v>
      </c>
      <c r="D462" s="7">
        <v>1</v>
      </c>
      <c r="E462" t="str">
        <f>VLOOKUP(A462,metadata!$A$1:$B$111,2,FALSE)</f>
        <v>CVP</v>
      </c>
    </row>
    <row r="463" spans="1:5" x14ac:dyDescent="0.25">
      <c r="A463" s="7" t="s">
        <v>84</v>
      </c>
      <c r="B463" s="7" t="s">
        <v>138</v>
      </c>
      <c r="C463" s="7">
        <v>0.61514000000000002</v>
      </c>
      <c r="D463" s="7">
        <v>1</v>
      </c>
      <c r="E463" t="str">
        <f>VLOOKUP(A463,metadata!$A$1:$B$111,2,FALSE)</f>
        <v>CVP</v>
      </c>
    </row>
    <row r="464" spans="1:5" x14ac:dyDescent="0.25">
      <c r="A464" s="7" t="s">
        <v>85</v>
      </c>
      <c r="B464" s="7" t="s">
        <v>134</v>
      </c>
      <c r="C464" s="7">
        <v>0.57133999999999996</v>
      </c>
      <c r="D464" s="7">
        <v>1</v>
      </c>
      <c r="E464" t="str">
        <f>VLOOKUP(A464,metadata!$A$1:$B$111,2,FALSE)</f>
        <v>CVP</v>
      </c>
    </row>
    <row r="465" spans="1:5" x14ac:dyDescent="0.25">
      <c r="A465" s="7" t="s">
        <v>85</v>
      </c>
      <c r="B465" s="7" t="s">
        <v>135</v>
      </c>
      <c r="C465" s="7">
        <v>0.54005000000000003</v>
      </c>
      <c r="D465" s="7">
        <v>1</v>
      </c>
      <c r="E465" t="str">
        <f>VLOOKUP(A465,metadata!$A$1:$B$111,2,FALSE)</f>
        <v>CVP</v>
      </c>
    </row>
    <row r="466" spans="1:5" x14ac:dyDescent="0.25">
      <c r="A466" s="7" t="s">
        <v>85</v>
      </c>
      <c r="B466" s="7" t="s">
        <v>136</v>
      </c>
      <c r="C466" s="7">
        <v>0.59774000000000005</v>
      </c>
      <c r="D466" s="7">
        <v>1</v>
      </c>
      <c r="E466" t="str">
        <f>VLOOKUP(A466,metadata!$A$1:$B$111,2,FALSE)</f>
        <v>CVP</v>
      </c>
    </row>
    <row r="467" spans="1:5" x14ac:dyDescent="0.25">
      <c r="A467" s="7" t="s">
        <v>85</v>
      </c>
      <c r="B467" s="7" t="s">
        <v>137</v>
      </c>
      <c r="C467" s="7">
        <v>0.59104000000000001</v>
      </c>
      <c r="D467" s="7">
        <v>1</v>
      </c>
      <c r="E467" t="str">
        <f>VLOOKUP(A467,metadata!$A$1:$B$111,2,FALSE)</f>
        <v>CVP</v>
      </c>
    </row>
    <row r="468" spans="1:5" x14ac:dyDescent="0.25">
      <c r="A468" s="7" t="s">
        <v>85</v>
      </c>
      <c r="B468" s="7" t="s">
        <v>6</v>
      </c>
      <c r="C468" s="7">
        <v>0.56818000000000002</v>
      </c>
      <c r="D468" s="7">
        <v>1</v>
      </c>
      <c r="E468" t="str">
        <f>VLOOKUP(A468,metadata!$A$1:$B$111,2,FALSE)</f>
        <v>CVP</v>
      </c>
    </row>
    <row r="469" spans="1:5" x14ac:dyDescent="0.25">
      <c r="A469" s="7" t="s">
        <v>85</v>
      </c>
      <c r="B469" s="7" t="s">
        <v>138</v>
      </c>
      <c r="C469" s="7">
        <v>0.56264000000000003</v>
      </c>
      <c r="D469" s="7">
        <v>1</v>
      </c>
      <c r="E469" t="str">
        <f>VLOOKUP(A469,metadata!$A$1:$B$111,2,FALSE)</f>
        <v>CVP</v>
      </c>
    </row>
    <row r="470" spans="1:5" x14ac:dyDescent="0.25">
      <c r="A470" s="7" t="s">
        <v>86</v>
      </c>
      <c r="B470" s="7" t="s">
        <v>134</v>
      </c>
      <c r="C470" s="7">
        <v>0.37496000000000002</v>
      </c>
      <c r="D470" s="7">
        <v>1</v>
      </c>
      <c r="E470" t="str">
        <f>VLOOKUP(A470,metadata!$A$1:$B$111,2,FALSE)</f>
        <v>CVP</v>
      </c>
    </row>
    <row r="471" spans="1:5" x14ac:dyDescent="0.25">
      <c r="A471" s="7" t="s">
        <v>86</v>
      </c>
      <c r="B471" s="7" t="s">
        <v>135</v>
      </c>
      <c r="C471" s="7">
        <v>0.45877000000000001</v>
      </c>
      <c r="D471" s="7">
        <v>1</v>
      </c>
      <c r="E471" t="str">
        <f>VLOOKUP(A471,metadata!$A$1:$B$111,2,FALSE)</f>
        <v>CVP</v>
      </c>
    </row>
    <row r="472" spans="1:5" x14ac:dyDescent="0.25">
      <c r="A472" s="7" t="s">
        <v>86</v>
      </c>
      <c r="B472" s="7" t="s">
        <v>136</v>
      </c>
      <c r="C472" s="7">
        <v>0.41010000000000002</v>
      </c>
      <c r="D472" s="7">
        <v>1</v>
      </c>
      <c r="E472" t="str">
        <f>VLOOKUP(A472,metadata!$A$1:$B$111,2,FALSE)</f>
        <v>CVP</v>
      </c>
    </row>
    <row r="473" spans="1:5" x14ac:dyDescent="0.25">
      <c r="A473" s="7" t="s">
        <v>86</v>
      </c>
      <c r="B473" s="7" t="s">
        <v>137</v>
      </c>
      <c r="C473" s="7">
        <v>0.40118999999999999</v>
      </c>
      <c r="D473" s="7">
        <v>1</v>
      </c>
      <c r="E473" t="str">
        <f>VLOOKUP(A473,metadata!$A$1:$B$111,2,FALSE)</f>
        <v>CVP</v>
      </c>
    </row>
    <row r="474" spans="1:5" x14ac:dyDescent="0.25">
      <c r="A474" s="7" t="s">
        <v>86</v>
      </c>
      <c r="B474" s="7" t="s">
        <v>6</v>
      </c>
      <c r="C474" s="7">
        <v>0.48458000000000001</v>
      </c>
      <c r="D474" s="7">
        <v>1</v>
      </c>
      <c r="E474" t="str">
        <f>VLOOKUP(A474,metadata!$A$1:$B$111,2,FALSE)</f>
        <v>CVP</v>
      </c>
    </row>
    <row r="475" spans="1:5" x14ac:dyDescent="0.25">
      <c r="A475" s="7" t="s">
        <v>86</v>
      </c>
      <c r="B475" s="7" t="s">
        <v>138</v>
      </c>
      <c r="C475" s="7">
        <v>0.47833999999999999</v>
      </c>
      <c r="D475" s="7">
        <v>1</v>
      </c>
      <c r="E475" t="str">
        <f>VLOOKUP(A475,metadata!$A$1:$B$111,2,FALSE)</f>
        <v>CVP</v>
      </c>
    </row>
    <row r="476" spans="1:5" x14ac:dyDescent="0.25">
      <c r="A476" s="7" t="s">
        <v>87</v>
      </c>
      <c r="B476" s="7" t="s">
        <v>134</v>
      </c>
      <c r="C476" s="7">
        <v>0.89136000000000004</v>
      </c>
      <c r="D476" s="7">
        <v>1</v>
      </c>
      <c r="E476" t="str">
        <f>VLOOKUP(A476,metadata!$A$1:$B$111,2,FALSE)</f>
        <v>SPEC06</v>
      </c>
    </row>
    <row r="477" spans="1:5" x14ac:dyDescent="0.25">
      <c r="A477" s="7" t="s">
        <v>87</v>
      </c>
      <c r="B477" s="7" t="s">
        <v>135</v>
      </c>
      <c r="C477" s="7">
        <v>1.5588299999999999</v>
      </c>
      <c r="D477" s="7">
        <v>1</v>
      </c>
      <c r="E477" t="str">
        <f>VLOOKUP(A477,metadata!$A$1:$B$111,2,FALSE)</f>
        <v>SPEC06</v>
      </c>
    </row>
    <row r="478" spans="1:5" x14ac:dyDescent="0.25">
      <c r="A478" s="7" t="s">
        <v>87</v>
      </c>
      <c r="B478" s="7" t="s">
        <v>136</v>
      </c>
      <c r="C478" s="7">
        <v>0.99246000000000001</v>
      </c>
      <c r="D478" s="7">
        <v>1</v>
      </c>
      <c r="E478" t="str">
        <f>VLOOKUP(A478,metadata!$A$1:$B$111,2,FALSE)</f>
        <v>SPEC06</v>
      </c>
    </row>
    <row r="479" spans="1:5" x14ac:dyDescent="0.25">
      <c r="A479" s="7" t="s">
        <v>87</v>
      </c>
      <c r="B479" s="7" t="s">
        <v>137</v>
      </c>
      <c r="C479" s="7">
        <v>0.98633000000000004</v>
      </c>
      <c r="D479" s="7">
        <v>1</v>
      </c>
      <c r="E479" t="str">
        <f>VLOOKUP(A479,metadata!$A$1:$B$111,2,FALSE)</f>
        <v>SPEC06</v>
      </c>
    </row>
    <row r="480" spans="1:5" x14ac:dyDescent="0.25">
      <c r="A480" s="7" t="s">
        <v>87</v>
      </c>
      <c r="B480" s="7" t="s">
        <v>6</v>
      </c>
      <c r="C480" s="7">
        <v>1.57422</v>
      </c>
      <c r="D480" s="7">
        <v>1</v>
      </c>
      <c r="E480" t="str">
        <f>VLOOKUP(A480,metadata!$A$1:$B$111,2,FALSE)</f>
        <v>SPEC06</v>
      </c>
    </row>
    <row r="481" spans="1:5" x14ac:dyDescent="0.25">
      <c r="A481" s="7" t="s">
        <v>87</v>
      </c>
      <c r="B481" s="7" t="s">
        <v>138</v>
      </c>
      <c r="C481" s="7">
        <v>1.5738099999999999</v>
      </c>
      <c r="D481" s="7">
        <v>1</v>
      </c>
      <c r="E481" t="str">
        <f>VLOOKUP(A481,metadata!$A$1:$B$111,2,FALSE)</f>
        <v>SPEC06</v>
      </c>
    </row>
    <row r="482" spans="1:5" x14ac:dyDescent="0.25">
      <c r="A482" s="7" t="s">
        <v>88</v>
      </c>
      <c r="B482" s="7" t="s">
        <v>134</v>
      </c>
      <c r="C482" s="7">
        <v>0.89727000000000001</v>
      </c>
      <c r="D482" s="7">
        <v>1</v>
      </c>
      <c r="E482" t="str">
        <f>VLOOKUP(A482,metadata!$A$1:$B$111,2,FALSE)</f>
        <v>SPEC06</v>
      </c>
    </row>
    <row r="483" spans="1:5" x14ac:dyDescent="0.25">
      <c r="A483" s="7" t="s">
        <v>88</v>
      </c>
      <c r="B483" s="7" t="s">
        <v>135</v>
      </c>
      <c r="C483" s="7">
        <v>1.5577399999999999</v>
      </c>
      <c r="D483" s="7">
        <v>1</v>
      </c>
      <c r="E483" t="str">
        <f>VLOOKUP(A483,metadata!$A$1:$B$111,2,FALSE)</f>
        <v>SPEC06</v>
      </c>
    </row>
    <row r="484" spans="1:5" x14ac:dyDescent="0.25">
      <c r="A484" s="7" t="s">
        <v>88</v>
      </c>
      <c r="B484" s="7" t="s">
        <v>136</v>
      </c>
      <c r="C484" s="7">
        <v>1.0015000000000001</v>
      </c>
      <c r="D484" s="7">
        <v>1</v>
      </c>
      <c r="E484" t="str">
        <f>VLOOKUP(A484,metadata!$A$1:$B$111,2,FALSE)</f>
        <v>SPEC06</v>
      </c>
    </row>
    <row r="485" spans="1:5" x14ac:dyDescent="0.25">
      <c r="A485" s="7" t="s">
        <v>88</v>
      </c>
      <c r="B485" s="7" t="s">
        <v>137</v>
      </c>
      <c r="C485" s="7">
        <v>0.99519000000000002</v>
      </c>
      <c r="D485" s="7">
        <v>1</v>
      </c>
      <c r="E485" t="str">
        <f>VLOOKUP(A485,metadata!$A$1:$B$111,2,FALSE)</f>
        <v>SPEC06</v>
      </c>
    </row>
    <row r="486" spans="1:5" x14ac:dyDescent="0.25">
      <c r="A486" s="7" t="s">
        <v>88</v>
      </c>
      <c r="B486" s="7" t="s">
        <v>6</v>
      </c>
      <c r="C486" s="7">
        <v>1.57223</v>
      </c>
      <c r="D486" s="7">
        <v>1</v>
      </c>
      <c r="E486" t="str">
        <f>VLOOKUP(A486,metadata!$A$1:$B$111,2,FALSE)</f>
        <v>SPEC06</v>
      </c>
    </row>
    <row r="487" spans="1:5" x14ac:dyDescent="0.25">
      <c r="A487" s="7" t="s">
        <v>88</v>
      </c>
      <c r="B487" s="7" t="s">
        <v>138</v>
      </c>
      <c r="C487" s="7">
        <v>1.57233</v>
      </c>
      <c r="D487" s="7">
        <v>1</v>
      </c>
      <c r="E487" t="str">
        <f>VLOOKUP(A487,metadata!$A$1:$B$111,2,FALSE)</f>
        <v>SPEC06</v>
      </c>
    </row>
    <row r="488" spans="1:5" x14ac:dyDescent="0.25">
      <c r="A488" s="7" t="s">
        <v>89</v>
      </c>
      <c r="B488" s="7" t="s">
        <v>134</v>
      </c>
      <c r="C488" s="7">
        <v>0.27116000000000001</v>
      </c>
      <c r="D488" s="7">
        <v>1</v>
      </c>
      <c r="E488" t="str">
        <f>VLOOKUP(A488,metadata!$A$1:$B$111,2,FALSE)</f>
        <v>SPEC06</v>
      </c>
    </row>
    <row r="489" spans="1:5" x14ac:dyDescent="0.25">
      <c r="A489" s="7" t="s">
        <v>89</v>
      </c>
      <c r="B489" s="7" t="s">
        <v>135</v>
      </c>
      <c r="C489" s="7">
        <v>0.27501999999999999</v>
      </c>
      <c r="D489" s="7">
        <v>1</v>
      </c>
      <c r="E489" t="str">
        <f>VLOOKUP(A489,metadata!$A$1:$B$111,2,FALSE)</f>
        <v>SPEC06</v>
      </c>
    </row>
    <row r="490" spans="1:5" x14ac:dyDescent="0.25">
      <c r="A490" s="7" t="s">
        <v>89</v>
      </c>
      <c r="B490" s="7" t="s">
        <v>136</v>
      </c>
      <c r="C490" s="7">
        <v>0.27472000000000002</v>
      </c>
      <c r="D490" s="7">
        <v>1</v>
      </c>
      <c r="E490" t="str">
        <f>VLOOKUP(A490,metadata!$A$1:$B$111,2,FALSE)</f>
        <v>SPEC06</v>
      </c>
    </row>
    <row r="491" spans="1:5" x14ac:dyDescent="0.25">
      <c r="A491" s="7" t="s">
        <v>89</v>
      </c>
      <c r="B491" s="7" t="s">
        <v>137</v>
      </c>
      <c r="C491" s="7">
        <v>0.26662000000000002</v>
      </c>
      <c r="D491" s="7">
        <v>1</v>
      </c>
      <c r="E491" t="str">
        <f>VLOOKUP(A491,metadata!$A$1:$B$111,2,FALSE)</f>
        <v>SPEC06</v>
      </c>
    </row>
    <row r="492" spans="1:5" x14ac:dyDescent="0.25">
      <c r="A492" s="7" t="s">
        <v>89</v>
      </c>
      <c r="B492" s="7" t="s">
        <v>6</v>
      </c>
      <c r="C492" s="7">
        <v>0.31047999999999998</v>
      </c>
      <c r="D492" s="7">
        <v>1</v>
      </c>
      <c r="E492" t="str">
        <f>VLOOKUP(A492,metadata!$A$1:$B$111,2,FALSE)</f>
        <v>SPEC06</v>
      </c>
    </row>
    <row r="493" spans="1:5" x14ac:dyDescent="0.25">
      <c r="A493" s="7" t="s">
        <v>89</v>
      </c>
      <c r="B493" s="7" t="s">
        <v>138</v>
      </c>
      <c r="C493" s="7">
        <v>0.29898999999999998</v>
      </c>
      <c r="D493" s="7">
        <v>1</v>
      </c>
      <c r="E493" t="str">
        <f>VLOOKUP(A493,metadata!$A$1:$B$111,2,FALSE)</f>
        <v>SPEC06</v>
      </c>
    </row>
    <row r="494" spans="1:5" x14ac:dyDescent="0.25">
      <c r="A494" s="7" t="s">
        <v>90</v>
      </c>
      <c r="B494" s="7" t="s">
        <v>134</v>
      </c>
      <c r="C494" s="7">
        <v>0.76315999999999995</v>
      </c>
      <c r="D494" s="7">
        <v>1</v>
      </c>
      <c r="E494" t="str">
        <f>VLOOKUP(A494,metadata!$A$1:$B$111,2,FALSE)</f>
        <v>SPEC06</v>
      </c>
    </row>
    <row r="495" spans="1:5" x14ac:dyDescent="0.25">
      <c r="A495" s="7" t="s">
        <v>90</v>
      </c>
      <c r="B495" s="7" t="s">
        <v>135</v>
      </c>
      <c r="C495" s="7">
        <v>1.0183599999999999</v>
      </c>
      <c r="D495" s="7">
        <v>1</v>
      </c>
      <c r="E495" t="str">
        <f>VLOOKUP(A495,metadata!$A$1:$B$111,2,FALSE)</f>
        <v>SPEC06</v>
      </c>
    </row>
    <row r="496" spans="1:5" x14ac:dyDescent="0.25">
      <c r="A496" s="7" t="s">
        <v>90</v>
      </c>
      <c r="B496" s="7" t="s">
        <v>136</v>
      </c>
      <c r="C496" s="7">
        <v>0.84567000000000003</v>
      </c>
      <c r="D496" s="7">
        <v>1</v>
      </c>
      <c r="E496" t="str">
        <f>VLOOKUP(A496,metadata!$A$1:$B$111,2,FALSE)</f>
        <v>SPEC06</v>
      </c>
    </row>
    <row r="497" spans="1:5" x14ac:dyDescent="0.25">
      <c r="A497" s="7" t="s">
        <v>90</v>
      </c>
      <c r="B497" s="7" t="s">
        <v>137</v>
      </c>
      <c r="C497" s="7">
        <v>0.83452999999999999</v>
      </c>
      <c r="D497" s="7">
        <v>1</v>
      </c>
      <c r="E497" t="str">
        <f>VLOOKUP(A497,metadata!$A$1:$B$111,2,FALSE)</f>
        <v>SPEC06</v>
      </c>
    </row>
    <row r="498" spans="1:5" x14ac:dyDescent="0.25">
      <c r="A498" s="7" t="s">
        <v>90</v>
      </c>
      <c r="B498" s="7" t="s">
        <v>6</v>
      </c>
      <c r="C498" s="7">
        <v>1.0548599999999999</v>
      </c>
      <c r="D498" s="7">
        <v>1</v>
      </c>
      <c r="E498" t="str">
        <f>VLOOKUP(A498,metadata!$A$1:$B$111,2,FALSE)</f>
        <v>SPEC06</v>
      </c>
    </row>
    <row r="499" spans="1:5" x14ac:dyDescent="0.25">
      <c r="A499" s="7" t="s">
        <v>90</v>
      </c>
      <c r="B499" s="7" t="s">
        <v>138</v>
      </c>
      <c r="C499" s="7">
        <v>1.0523899999999999</v>
      </c>
      <c r="D499" s="7">
        <v>1</v>
      </c>
      <c r="E499" t="str">
        <f>VLOOKUP(A499,metadata!$A$1:$B$111,2,FALSE)</f>
        <v>SPEC06</v>
      </c>
    </row>
    <row r="500" spans="1:5" x14ac:dyDescent="0.25">
      <c r="A500" s="7" t="s">
        <v>91</v>
      </c>
      <c r="B500" s="7" t="s">
        <v>134</v>
      </c>
      <c r="C500" s="7">
        <v>1.0227999999999999</v>
      </c>
      <c r="D500" s="7">
        <v>1</v>
      </c>
      <c r="E500" t="str">
        <f>VLOOKUP(A500,metadata!$A$1:$B$111,2,FALSE)</f>
        <v>SPEC06</v>
      </c>
    </row>
    <row r="501" spans="1:5" x14ac:dyDescent="0.25">
      <c r="A501" s="7" t="s">
        <v>91</v>
      </c>
      <c r="B501" s="7" t="s">
        <v>135</v>
      </c>
      <c r="C501" s="7">
        <v>1.50376</v>
      </c>
      <c r="D501" s="7">
        <v>1</v>
      </c>
      <c r="E501" t="str">
        <f>VLOOKUP(A501,metadata!$A$1:$B$111,2,FALSE)</f>
        <v>SPEC06</v>
      </c>
    </row>
    <row r="502" spans="1:5" x14ac:dyDescent="0.25">
      <c r="A502" s="7" t="s">
        <v>91</v>
      </c>
      <c r="B502" s="7" t="s">
        <v>136</v>
      </c>
      <c r="C502" s="7">
        <v>1.1335500000000001</v>
      </c>
      <c r="D502" s="7">
        <v>1</v>
      </c>
      <c r="E502" t="str">
        <f>VLOOKUP(A502,metadata!$A$1:$B$111,2,FALSE)</f>
        <v>SPEC06</v>
      </c>
    </row>
    <row r="503" spans="1:5" x14ac:dyDescent="0.25">
      <c r="A503" s="7" t="s">
        <v>91</v>
      </c>
      <c r="B503" s="7" t="s">
        <v>137</v>
      </c>
      <c r="C503" s="7">
        <v>1.1092200000000001</v>
      </c>
      <c r="D503" s="7">
        <v>1</v>
      </c>
      <c r="E503" t="str">
        <f>VLOOKUP(A503,metadata!$A$1:$B$111,2,FALSE)</f>
        <v>SPEC06</v>
      </c>
    </row>
    <row r="504" spans="1:5" x14ac:dyDescent="0.25">
      <c r="A504" s="7" t="s">
        <v>91</v>
      </c>
      <c r="B504" s="7" t="s">
        <v>6</v>
      </c>
      <c r="C504" s="7">
        <v>1.50725</v>
      </c>
      <c r="D504" s="7">
        <v>1</v>
      </c>
      <c r="E504" t="str">
        <f>VLOOKUP(A504,metadata!$A$1:$B$111,2,FALSE)</f>
        <v>SPEC06</v>
      </c>
    </row>
    <row r="505" spans="1:5" x14ac:dyDescent="0.25">
      <c r="A505" s="7" t="s">
        <v>91</v>
      </c>
      <c r="B505" s="7" t="s">
        <v>138</v>
      </c>
      <c r="C505" s="7">
        <v>1.5071000000000001</v>
      </c>
      <c r="D505" s="7">
        <v>1</v>
      </c>
      <c r="E505" t="str">
        <f>VLOOKUP(A505,metadata!$A$1:$B$111,2,FALSE)</f>
        <v>SPEC06</v>
      </c>
    </row>
    <row r="506" spans="1:5" x14ac:dyDescent="0.25">
      <c r="A506" s="7" t="s">
        <v>92</v>
      </c>
      <c r="B506" s="7" t="s">
        <v>134</v>
      </c>
      <c r="C506" s="7">
        <v>0.77551000000000003</v>
      </c>
      <c r="D506" s="7">
        <v>1</v>
      </c>
      <c r="E506" t="str">
        <f>VLOOKUP(A506,metadata!$A$1:$B$111,2,FALSE)</f>
        <v>SPEC06</v>
      </c>
    </row>
    <row r="507" spans="1:5" x14ac:dyDescent="0.25">
      <c r="A507" s="7" t="s">
        <v>92</v>
      </c>
      <c r="B507" s="7" t="s">
        <v>135</v>
      </c>
      <c r="C507" s="7">
        <v>1.07257</v>
      </c>
      <c r="D507" s="7">
        <v>1</v>
      </c>
      <c r="E507" t="str">
        <f>VLOOKUP(A507,metadata!$A$1:$B$111,2,FALSE)</f>
        <v>SPEC06</v>
      </c>
    </row>
    <row r="508" spans="1:5" x14ac:dyDescent="0.25">
      <c r="A508" s="7" t="s">
        <v>92</v>
      </c>
      <c r="B508" s="7" t="s">
        <v>136</v>
      </c>
      <c r="C508" s="7">
        <v>0.83977999999999997</v>
      </c>
      <c r="D508" s="7">
        <v>1</v>
      </c>
      <c r="E508" t="str">
        <f>VLOOKUP(A508,metadata!$A$1:$B$111,2,FALSE)</f>
        <v>SPEC06</v>
      </c>
    </row>
    <row r="509" spans="1:5" x14ac:dyDescent="0.25">
      <c r="A509" s="7" t="s">
        <v>92</v>
      </c>
      <c r="B509" s="7" t="s">
        <v>137</v>
      </c>
      <c r="C509" s="7">
        <v>0.83106999999999998</v>
      </c>
      <c r="D509" s="7">
        <v>1</v>
      </c>
      <c r="E509" t="str">
        <f>VLOOKUP(A509,metadata!$A$1:$B$111,2,FALSE)</f>
        <v>SPEC06</v>
      </c>
    </row>
    <row r="510" spans="1:5" x14ac:dyDescent="0.25">
      <c r="A510" s="7" t="s">
        <v>92</v>
      </c>
      <c r="B510" s="7" t="s">
        <v>6</v>
      </c>
      <c r="C510" s="7">
        <v>1.09928</v>
      </c>
      <c r="D510" s="7">
        <v>1</v>
      </c>
      <c r="E510" t="str">
        <f>VLOOKUP(A510,metadata!$A$1:$B$111,2,FALSE)</f>
        <v>SPEC06</v>
      </c>
    </row>
    <row r="511" spans="1:5" x14ac:dyDescent="0.25">
      <c r="A511" s="7" t="s">
        <v>92</v>
      </c>
      <c r="B511" s="7" t="s">
        <v>138</v>
      </c>
      <c r="C511" s="7">
        <v>1.09792</v>
      </c>
      <c r="D511" s="7">
        <v>1</v>
      </c>
      <c r="E511" t="str">
        <f>VLOOKUP(A511,metadata!$A$1:$B$111,2,FALSE)</f>
        <v>SPEC06</v>
      </c>
    </row>
    <row r="512" spans="1:5" x14ac:dyDescent="0.25">
      <c r="A512" s="7" t="s">
        <v>93</v>
      </c>
      <c r="B512" s="7" t="s">
        <v>134</v>
      </c>
      <c r="C512" s="7">
        <v>0.47517999999999999</v>
      </c>
      <c r="D512" s="7">
        <v>1</v>
      </c>
      <c r="E512" t="str">
        <f>VLOOKUP(A512,metadata!$A$1:$B$111,2,FALSE)</f>
        <v>SPEC06</v>
      </c>
    </row>
    <row r="513" spans="1:5" x14ac:dyDescent="0.25">
      <c r="A513" s="7" t="s">
        <v>93</v>
      </c>
      <c r="B513" s="7" t="s">
        <v>135</v>
      </c>
      <c r="C513" s="7">
        <v>0.66846000000000005</v>
      </c>
      <c r="D513" s="7">
        <v>1</v>
      </c>
      <c r="E513" t="str">
        <f>VLOOKUP(A513,metadata!$A$1:$B$111,2,FALSE)</f>
        <v>SPEC06</v>
      </c>
    </row>
    <row r="514" spans="1:5" x14ac:dyDescent="0.25">
      <c r="A514" s="7" t="s">
        <v>93</v>
      </c>
      <c r="B514" s="7" t="s">
        <v>136</v>
      </c>
      <c r="C514" s="7">
        <v>0.52683999999999997</v>
      </c>
      <c r="D514" s="7">
        <v>1</v>
      </c>
      <c r="E514" t="str">
        <f>VLOOKUP(A514,metadata!$A$1:$B$111,2,FALSE)</f>
        <v>SPEC06</v>
      </c>
    </row>
    <row r="515" spans="1:5" x14ac:dyDescent="0.25">
      <c r="A515" s="7" t="s">
        <v>93</v>
      </c>
      <c r="B515" s="7" t="s">
        <v>137</v>
      </c>
      <c r="C515" s="7">
        <v>0.51431000000000004</v>
      </c>
      <c r="D515" s="7">
        <v>1</v>
      </c>
      <c r="E515" t="str">
        <f>VLOOKUP(A515,metadata!$A$1:$B$111,2,FALSE)</f>
        <v>SPEC06</v>
      </c>
    </row>
    <row r="516" spans="1:5" x14ac:dyDescent="0.25">
      <c r="A516" s="7" t="s">
        <v>93</v>
      </c>
      <c r="B516" s="7" t="s">
        <v>6</v>
      </c>
      <c r="C516" s="7">
        <v>0.66727000000000003</v>
      </c>
      <c r="D516" s="7">
        <v>1</v>
      </c>
      <c r="E516" t="str">
        <f>VLOOKUP(A516,metadata!$A$1:$B$111,2,FALSE)</f>
        <v>SPEC06</v>
      </c>
    </row>
    <row r="517" spans="1:5" x14ac:dyDescent="0.25">
      <c r="A517" s="7" t="s">
        <v>93</v>
      </c>
      <c r="B517" s="7" t="s">
        <v>138</v>
      </c>
      <c r="C517" s="7">
        <v>0.66700999999999999</v>
      </c>
      <c r="D517" s="7">
        <v>1</v>
      </c>
      <c r="E517" t="str">
        <f>VLOOKUP(A517,metadata!$A$1:$B$111,2,FALSE)</f>
        <v>SPEC06</v>
      </c>
    </row>
    <row r="518" spans="1:5" x14ac:dyDescent="0.25">
      <c r="A518" s="7" t="s">
        <v>94</v>
      </c>
      <c r="B518" s="7" t="s">
        <v>134</v>
      </c>
      <c r="C518" s="7">
        <v>0.74395</v>
      </c>
      <c r="D518" s="7">
        <v>1</v>
      </c>
      <c r="E518" t="str">
        <f>VLOOKUP(A518,metadata!$A$1:$B$111,2,FALSE)</f>
        <v>SPEC06</v>
      </c>
    </row>
    <row r="519" spans="1:5" x14ac:dyDescent="0.25">
      <c r="A519" s="7" t="s">
        <v>94</v>
      </c>
      <c r="B519" s="7" t="s">
        <v>135</v>
      </c>
      <c r="C519" s="7">
        <v>0.75192000000000003</v>
      </c>
      <c r="D519" s="7">
        <v>1</v>
      </c>
      <c r="E519" t="str">
        <f>VLOOKUP(A519,metadata!$A$1:$B$111,2,FALSE)</f>
        <v>SPEC06</v>
      </c>
    </row>
    <row r="520" spans="1:5" x14ac:dyDescent="0.25">
      <c r="A520" s="7" t="s">
        <v>94</v>
      </c>
      <c r="B520" s="7" t="s">
        <v>136</v>
      </c>
      <c r="C520" s="7">
        <v>0.78041000000000005</v>
      </c>
      <c r="D520" s="7">
        <v>1</v>
      </c>
      <c r="E520" t="str">
        <f>VLOOKUP(A520,metadata!$A$1:$B$111,2,FALSE)</f>
        <v>SPEC06</v>
      </c>
    </row>
    <row r="521" spans="1:5" x14ac:dyDescent="0.25">
      <c r="A521" s="7" t="s">
        <v>94</v>
      </c>
      <c r="B521" s="7" t="s">
        <v>137</v>
      </c>
      <c r="C521" s="7">
        <v>0.78332000000000002</v>
      </c>
      <c r="D521" s="7">
        <v>1</v>
      </c>
      <c r="E521" t="str">
        <f>VLOOKUP(A521,metadata!$A$1:$B$111,2,FALSE)</f>
        <v>SPEC06</v>
      </c>
    </row>
    <row r="522" spans="1:5" x14ac:dyDescent="0.25">
      <c r="A522" s="7" t="s">
        <v>94</v>
      </c>
      <c r="B522" s="7" t="s">
        <v>6</v>
      </c>
      <c r="C522" s="7">
        <v>0.75688999999999995</v>
      </c>
      <c r="D522" s="7">
        <v>1</v>
      </c>
      <c r="E522" t="str">
        <f>VLOOKUP(A522,metadata!$A$1:$B$111,2,FALSE)</f>
        <v>SPEC06</v>
      </c>
    </row>
    <row r="523" spans="1:5" x14ac:dyDescent="0.25">
      <c r="A523" s="7" t="s">
        <v>94</v>
      </c>
      <c r="B523" s="7" t="s">
        <v>138</v>
      </c>
      <c r="C523" s="7">
        <v>0.75507000000000002</v>
      </c>
      <c r="D523" s="7">
        <v>1</v>
      </c>
      <c r="E523" t="str">
        <f>VLOOKUP(A523,metadata!$A$1:$B$111,2,FALSE)</f>
        <v>SPEC06</v>
      </c>
    </row>
    <row r="524" spans="1:5" x14ac:dyDescent="0.25">
      <c r="A524" s="7" t="s">
        <v>95</v>
      </c>
      <c r="B524" s="7" t="s">
        <v>134</v>
      </c>
      <c r="C524" s="7">
        <v>0.92134000000000005</v>
      </c>
      <c r="D524" s="7">
        <v>1</v>
      </c>
      <c r="E524" t="str">
        <f>VLOOKUP(A524,metadata!$A$1:$B$111,2,FALSE)</f>
        <v>SPEC06</v>
      </c>
    </row>
    <row r="525" spans="1:5" x14ac:dyDescent="0.25">
      <c r="A525" s="7" t="s">
        <v>95</v>
      </c>
      <c r="B525" s="7" t="s">
        <v>135</v>
      </c>
      <c r="C525" s="7">
        <v>1.0318799999999999</v>
      </c>
      <c r="D525" s="7">
        <v>1</v>
      </c>
      <c r="E525" t="str">
        <f>VLOOKUP(A525,metadata!$A$1:$B$111,2,FALSE)</f>
        <v>SPEC06</v>
      </c>
    </row>
    <row r="526" spans="1:5" x14ac:dyDescent="0.25">
      <c r="A526" s="7" t="s">
        <v>95</v>
      </c>
      <c r="B526" s="7" t="s">
        <v>136</v>
      </c>
      <c r="C526" s="7">
        <v>0.98551999999999995</v>
      </c>
      <c r="D526" s="7">
        <v>1</v>
      </c>
      <c r="E526" t="str">
        <f>VLOOKUP(A526,metadata!$A$1:$B$111,2,FALSE)</f>
        <v>SPEC06</v>
      </c>
    </row>
    <row r="527" spans="1:5" x14ac:dyDescent="0.25">
      <c r="A527" s="7" t="s">
        <v>95</v>
      </c>
      <c r="B527" s="7" t="s">
        <v>137</v>
      </c>
      <c r="C527" s="7">
        <v>0.97413000000000005</v>
      </c>
      <c r="D527" s="7">
        <v>1</v>
      </c>
      <c r="E527" t="str">
        <f>VLOOKUP(A527,metadata!$A$1:$B$111,2,FALSE)</f>
        <v>SPEC06</v>
      </c>
    </row>
    <row r="528" spans="1:5" x14ac:dyDescent="0.25">
      <c r="A528" s="7" t="s">
        <v>95</v>
      </c>
      <c r="B528" s="7" t="s">
        <v>6</v>
      </c>
      <c r="C528" s="7">
        <v>1.0483199999999999</v>
      </c>
      <c r="D528" s="7">
        <v>1</v>
      </c>
      <c r="E528" t="str">
        <f>VLOOKUP(A528,metadata!$A$1:$B$111,2,FALSE)</f>
        <v>SPEC06</v>
      </c>
    </row>
    <row r="529" spans="1:5" x14ac:dyDescent="0.25">
      <c r="A529" s="7" t="s">
        <v>95</v>
      </c>
      <c r="B529" s="7" t="s">
        <v>138</v>
      </c>
      <c r="C529" s="7">
        <v>1.0448900000000001</v>
      </c>
      <c r="D529" s="7">
        <v>1</v>
      </c>
      <c r="E529" t="str">
        <f>VLOOKUP(A529,metadata!$A$1:$B$111,2,FALSE)</f>
        <v>SPEC06</v>
      </c>
    </row>
    <row r="530" spans="1:5" x14ac:dyDescent="0.25">
      <c r="A530" s="7" t="s">
        <v>96</v>
      </c>
      <c r="B530" s="7" t="s">
        <v>134</v>
      </c>
      <c r="C530" s="7">
        <v>0.91146000000000005</v>
      </c>
      <c r="D530" s="7">
        <v>1</v>
      </c>
      <c r="E530" t="str">
        <f>VLOOKUP(A530,metadata!$A$1:$B$111,2,FALSE)</f>
        <v>SPEC06</v>
      </c>
    </row>
    <row r="531" spans="1:5" x14ac:dyDescent="0.25">
      <c r="A531" s="7" t="s">
        <v>96</v>
      </c>
      <c r="B531" s="7" t="s">
        <v>135</v>
      </c>
      <c r="C531" s="7">
        <v>0.97360999999999998</v>
      </c>
      <c r="D531" s="7">
        <v>1</v>
      </c>
      <c r="E531" t="str">
        <f>VLOOKUP(A531,metadata!$A$1:$B$111,2,FALSE)</f>
        <v>SPEC06</v>
      </c>
    </row>
    <row r="532" spans="1:5" x14ac:dyDescent="0.25">
      <c r="A532" s="7" t="s">
        <v>96</v>
      </c>
      <c r="B532" s="7" t="s">
        <v>136</v>
      </c>
      <c r="C532" s="7">
        <v>0.96821999999999997</v>
      </c>
      <c r="D532" s="7">
        <v>1</v>
      </c>
      <c r="E532" t="str">
        <f>VLOOKUP(A532,metadata!$A$1:$B$111,2,FALSE)</f>
        <v>SPEC06</v>
      </c>
    </row>
    <row r="533" spans="1:5" x14ac:dyDescent="0.25">
      <c r="A533" s="7" t="s">
        <v>96</v>
      </c>
      <c r="B533" s="7" t="s">
        <v>137</v>
      </c>
      <c r="C533" s="7">
        <v>0.95740000000000003</v>
      </c>
      <c r="D533" s="7">
        <v>1</v>
      </c>
      <c r="E533" t="str">
        <f>VLOOKUP(A533,metadata!$A$1:$B$111,2,FALSE)</f>
        <v>SPEC06</v>
      </c>
    </row>
    <row r="534" spans="1:5" x14ac:dyDescent="0.25">
      <c r="A534" s="7" t="s">
        <v>96</v>
      </c>
      <c r="B534" s="7" t="s">
        <v>6</v>
      </c>
      <c r="C534" s="7">
        <v>1.00162</v>
      </c>
      <c r="D534" s="7">
        <v>1</v>
      </c>
      <c r="E534" t="str">
        <f>VLOOKUP(A534,metadata!$A$1:$B$111,2,FALSE)</f>
        <v>SPEC06</v>
      </c>
    </row>
    <row r="535" spans="1:5" x14ac:dyDescent="0.25">
      <c r="A535" s="7" t="s">
        <v>96</v>
      </c>
      <c r="B535" s="7" t="s">
        <v>138</v>
      </c>
      <c r="C535" s="7">
        <v>0.99675000000000002</v>
      </c>
      <c r="D535" s="7">
        <v>1</v>
      </c>
      <c r="E535" t="str">
        <f>VLOOKUP(A535,metadata!$A$1:$B$111,2,FALSE)</f>
        <v>SPEC06</v>
      </c>
    </row>
    <row r="536" spans="1:5" x14ac:dyDescent="0.25">
      <c r="A536" s="7" t="s">
        <v>97</v>
      </c>
      <c r="B536" s="7" t="s">
        <v>134</v>
      </c>
      <c r="C536" s="7">
        <v>0.25509999999999999</v>
      </c>
      <c r="D536" s="7">
        <v>1</v>
      </c>
      <c r="E536" t="str">
        <f>VLOOKUP(A536,metadata!$A$1:$B$111,2,FALSE)</f>
        <v>SPEC17</v>
      </c>
    </row>
    <row r="537" spans="1:5" x14ac:dyDescent="0.25">
      <c r="A537" s="7" t="s">
        <v>97</v>
      </c>
      <c r="B537" s="7" t="s">
        <v>135</v>
      </c>
      <c r="C537" s="7">
        <v>0.41797000000000001</v>
      </c>
      <c r="D537" s="7">
        <v>1</v>
      </c>
      <c r="E537" t="str">
        <f>VLOOKUP(A537,metadata!$A$1:$B$111,2,FALSE)</f>
        <v>SPEC17</v>
      </c>
    </row>
    <row r="538" spans="1:5" x14ac:dyDescent="0.25">
      <c r="A538" s="7" t="s">
        <v>97</v>
      </c>
      <c r="B538" s="7" t="s">
        <v>136</v>
      </c>
      <c r="C538" s="7">
        <v>0.32878000000000002</v>
      </c>
      <c r="D538" s="7">
        <v>1</v>
      </c>
      <c r="E538" t="str">
        <f>VLOOKUP(A538,metadata!$A$1:$B$111,2,FALSE)</f>
        <v>SPEC17</v>
      </c>
    </row>
    <row r="539" spans="1:5" x14ac:dyDescent="0.25">
      <c r="A539" s="7" t="s">
        <v>97</v>
      </c>
      <c r="B539" s="7" t="s">
        <v>137</v>
      </c>
      <c r="C539" s="7">
        <v>0.30774000000000001</v>
      </c>
      <c r="D539" s="7">
        <v>1</v>
      </c>
      <c r="E539" t="str">
        <f>VLOOKUP(A539,metadata!$A$1:$B$111,2,FALSE)</f>
        <v>SPEC17</v>
      </c>
    </row>
    <row r="540" spans="1:5" x14ac:dyDescent="0.25">
      <c r="A540" s="7" t="s">
        <v>97</v>
      </c>
      <c r="B540" s="7" t="s">
        <v>6</v>
      </c>
      <c r="C540" s="7">
        <v>0.42632999999999999</v>
      </c>
      <c r="D540" s="7">
        <v>1</v>
      </c>
      <c r="E540" t="str">
        <f>VLOOKUP(A540,metadata!$A$1:$B$111,2,FALSE)</f>
        <v>SPEC17</v>
      </c>
    </row>
    <row r="541" spans="1:5" x14ac:dyDescent="0.25">
      <c r="A541" s="7" t="s">
        <v>97</v>
      </c>
      <c r="B541" s="7" t="s">
        <v>138</v>
      </c>
      <c r="C541" s="7">
        <v>0.42326000000000003</v>
      </c>
      <c r="D541" s="7">
        <v>1</v>
      </c>
      <c r="E541" t="str">
        <f>VLOOKUP(A541,metadata!$A$1:$B$111,2,FALSE)</f>
        <v>SPEC17</v>
      </c>
    </row>
    <row r="542" spans="1:5" x14ac:dyDescent="0.25">
      <c r="A542" s="7" t="s">
        <v>98</v>
      </c>
      <c r="B542" s="7" t="s">
        <v>134</v>
      </c>
      <c r="C542" s="7">
        <v>8.5120000000000001E-2</v>
      </c>
      <c r="D542" s="7">
        <v>1</v>
      </c>
      <c r="E542" t="str">
        <f>VLOOKUP(A542,metadata!$A$1:$B$111,2,FALSE)</f>
        <v>SPEC17</v>
      </c>
    </row>
    <row r="543" spans="1:5" x14ac:dyDescent="0.25">
      <c r="A543" s="7" t="s">
        <v>98</v>
      </c>
      <c r="B543" s="7" t="s">
        <v>135</v>
      </c>
      <c r="C543" s="7">
        <v>0.17496999999999999</v>
      </c>
      <c r="D543" s="7">
        <v>1</v>
      </c>
      <c r="E543" t="str">
        <f>VLOOKUP(A543,metadata!$A$1:$B$111,2,FALSE)</f>
        <v>SPEC17</v>
      </c>
    </row>
    <row r="544" spans="1:5" x14ac:dyDescent="0.25">
      <c r="A544" s="7" t="s">
        <v>98</v>
      </c>
      <c r="B544" s="7" t="s">
        <v>136</v>
      </c>
      <c r="C544" s="7">
        <v>0.11967999999999999</v>
      </c>
      <c r="D544" s="7">
        <v>1</v>
      </c>
      <c r="E544" t="str">
        <f>VLOOKUP(A544,metadata!$A$1:$B$111,2,FALSE)</f>
        <v>SPEC17</v>
      </c>
    </row>
    <row r="545" spans="1:5" x14ac:dyDescent="0.25">
      <c r="A545" s="7" t="s">
        <v>98</v>
      </c>
      <c r="B545" s="7" t="s">
        <v>137</v>
      </c>
      <c r="C545" s="7">
        <v>0.10927000000000001</v>
      </c>
      <c r="D545" s="7">
        <v>1</v>
      </c>
      <c r="E545" t="str">
        <f>VLOOKUP(A545,metadata!$A$1:$B$111,2,FALSE)</f>
        <v>SPEC17</v>
      </c>
    </row>
    <row r="546" spans="1:5" x14ac:dyDescent="0.25">
      <c r="A546" s="7" t="s">
        <v>98</v>
      </c>
      <c r="B546" s="7" t="s">
        <v>6</v>
      </c>
      <c r="C546" s="7">
        <v>0.17710000000000001</v>
      </c>
      <c r="D546" s="7">
        <v>1</v>
      </c>
      <c r="E546" t="str">
        <f>VLOOKUP(A546,metadata!$A$1:$B$111,2,FALSE)</f>
        <v>SPEC17</v>
      </c>
    </row>
    <row r="547" spans="1:5" x14ac:dyDescent="0.25">
      <c r="A547" s="7" t="s">
        <v>98</v>
      </c>
      <c r="B547" s="7" t="s">
        <v>138</v>
      </c>
      <c r="C547" s="7">
        <v>0.17660000000000001</v>
      </c>
      <c r="D547" s="7">
        <v>1</v>
      </c>
      <c r="E547" t="str">
        <f>VLOOKUP(A547,metadata!$A$1:$B$111,2,FALSE)</f>
        <v>SPEC17</v>
      </c>
    </row>
    <row r="548" spans="1:5" x14ac:dyDescent="0.25">
      <c r="A548" s="7" t="s">
        <v>99</v>
      </c>
      <c r="B548" s="7" t="s">
        <v>134</v>
      </c>
      <c r="C548" s="7">
        <v>0.53344999999999998</v>
      </c>
      <c r="D548" s="7">
        <v>1</v>
      </c>
      <c r="E548" t="str">
        <f>VLOOKUP(A548,metadata!$A$1:$B$111,2,FALSE)</f>
        <v>SPEC17</v>
      </c>
    </row>
    <row r="549" spans="1:5" x14ac:dyDescent="0.25">
      <c r="A549" s="7" t="s">
        <v>99</v>
      </c>
      <c r="B549" s="7" t="s">
        <v>135</v>
      </c>
      <c r="C549" s="7">
        <v>0.71226999999999996</v>
      </c>
      <c r="D549" s="7">
        <v>1</v>
      </c>
      <c r="E549" t="str">
        <f>VLOOKUP(A549,metadata!$A$1:$B$111,2,FALSE)</f>
        <v>SPEC17</v>
      </c>
    </row>
    <row r="550" spans="1:5" x14ac:dyDescent="0.25">
      <c r="A550" s="7" t="s">
        <v>99</v>
      </c>
      <c r="B550" s="7" t="s">
        <v>136</v>
      </c>
      <c r="C550" s="7">
        <v>0.65022999999999997</v>
      </c>
      <c r="D550" s="7">
        <v>1</v>
      </c>
      <c r="E550" t="str">
        <f>VLOOKUP(A550,metadata!$A$1:$B$111,2,FALSE)</f>
        <v>SPEC17</v>
      </c>
    </row>
    <row r="551" spans="1:5" x14ac:dyDescent="0.25">
      <c r="A551" s="7" t="s">
        <v>99</v>
      </c>
      <c r="B551" s="7" t="s">
        <v>137</v>
      </c>
      <c r="C551" s="7">
        <v>0.61541999999999997</v>
      </c>
      <c r="D551" s="7">
        <v>1</v>
      </c>
      <c r="E551" t="str">
        <f>VLOOKUP(A551,metadata!$A$1:$B$111,2,FALSE)</f>
        <v>SPEC17</v>
      </c>
    </row>
    <row r="552" spans="1:5" x14ac:dyDescent="0.25">
      <c r="A552" s="7" t="s">
        <v>99</v>
      </c>
      <c r="B552" s="7" t="s">
        <v>6</v>
      </c>
      <c r="C552" s="7">
        <v>0.72770000000000001</v>
      </c>
      <c r="D552" s="7">
        <v>1</v>
      </c>
      <c r="E552" t="str">
        <f>VLOOKUP(A552,metadata!$A$1:$B$111,2,FALSE)</f>
        <v>SPEC17</v>
      </c>
    </row>
    <row r="553" spans="1:5" x14ac:dyDescent="0.25">
      <c r="A553" s="7" t="s">
        <v>99</v>
      </c>
      <c r="B553" s="7" t="s">
        <v>138</v>
      </c>
      <c r="C553" s="7">
        <v>0.74534</v>
      </c>
      <c r="D553" s="7">
        <v>1</v>
      </c>
      <c r="E553" t="str">
        <f>VLOOKUP(A553,metadata!$A$1:$B$111,2,FALSE)</f>
        <v>SPEC17</v>
      </c>
    </row>
    <row r="554" spans="1:5" x14ac:dyDescent="0.25">
      <c r="A554" s="7" t="s">
        <v>100</v>
      </c>
      <c r="B554" s="7" t="s">
        <v>134</v>
      </c>
      <c r="C554" s="7">
        <v>0.15656999999999999</v>
      </c>
      <c r="D554" s="7">
        <v>1</v>
      </c>
      <c r="E554" t="str">
        <f>VLOOKUP(A554,metadata!$A$1:$B$111,2,FALSE)</f>
        <v>SPEC17</v>
      </c>
    </row>
    <row r="555" spans="1:5" x14ac:dyDescent="0.25">
      <c r="A555" s="7" t="s">
        <v>100</v>
      </c>
      <c r="B555" s="7" t="s">
        <v>135</v>
      </c>
      <c r="C555" s="7">
        <v>0.27799000000000001</v>
      </c>
      <c r="D555" s="7">
        <v>1</v>
      </c>
      <c r="E555" t="str">
        <f>VLOOKUP(A555,metadata!$A$1:$B$111,2,FALSE)</f>
        <v>SPEC17</v>
      </c>
    </row>
    <row r="556" spans="1:5" x14ac:dyDescent="0.25">
      <c r="A556" s="7" t="s">
        <v>100</v>
      </c>
      <c r="B556" s="7" t="s">
        <v>136</v>
      </c>
      <c r="C556" s="7">
        <v>0.17863999999999999</v>
      </c>
      <c r="D556" s="7">
        <v>1</v>
      </c>
      <c r="E556" t="str">
        <f>VLOOKUP(A556,metadata!$A$1:$B$111,2,FALSE)</f>
        <v>SPEC17</v>
      </c>
    </row>
    <row r="557" spans="1:5" x14ac:dyDescent="0.25">
      <c r="A557" s="7" t="s">
        <v>100</v>
      </c>
      <c r="B557" s="7" t="s">
        <v>137</v>
      </c>
      <c r="C557" s="7">
        <v>0.17343</v>
      </c>
      <c r="D557" s="7">
        <v>1</v>
      </c>
      <c r="E557" t="str">
        <f>VLOOKUP(A557,metadata!$A$1:$B$111,2,FALSE)</f>
        <v>SPEC17</v>
      </c>
    </row>
    <row r="558" spans="1:5" x14ac:dyDescent="0.25">
      <c r="A558" s="7" t="s">
        <v>100</v>
      </c>
      <c r="B558" s="7" t="s">
        <v>6</v>
      </c>
      <c r="C558" s="7">
        <v>0.27354000000000001</v>
      </c>
      <c r="D558" s="7">
        <v>1</v>
      </c>
      <c r="E558" t="str">
        <f>VLOOKUP(A558,metadata!$A$1:$B$111,2,FALSE)</f>
        <v>SPEC17</v>
      </c>
    </row>
    <row r="559" spans="1:5" x14ac:dyDescent="0.25">
      <c r="A559" s="7" t="s">
        <v>100</v>
      </c>
      <c r="B559" s="7" t="s">
        <v>138</v>
      </c>
      <c r="C559" s="7">
        <v>0.27282000000000001</v>
      </c>
      <c r="D559" s="7">
        <v>1</v>
      </c>
      <c r="E559" t="str">
        <f>VLOOKUP(A559,metadata!$A$1:$B$111,2,FALSE)</f>
        <v>SPEC17</v>
      </c>
    </row>
    <row r="560" spans="1:5" x14ac:dyDescent="0.25">
      <c r="A560" s="7" t="s">
        <v>101</v>
      </c>
      <c r="B560" s="7" t="s">
        <v>134</v>
      </c>
      <c r="C560" s="7">
        <v>0.32368999999999998</v>
      </c>
      <c r="D560" s="7">
        <v>1</v>
      </c>
      <c r="E560" t="str">
        <f>VLOOKUP(A560,metadata!$A$1:$B$111,2,FALSE)</f>
        <v>SPEC17</v>
      </c>
    </row>
    <row r="561" spans="1:5" x14ac:dyDescent="0.25">
      <c r="A561" s="7" t="s">
        <v>101</v>
      </c>
      <c r="B561" s="7" t="s">
        <v>135</v>
      </c>
      <c r="C561" s="7">
        <v>0.49690000000000001</v>
      </c>
      <c r="D561" s="7">
        <v>1</v>
      </c>
      <c r="E561" t="str">
        <f>VLOOKUP(A561,metadata!$A$1:$B$111,2,FALSE)</f>
        <v>SPEC17</v>
      </c>
    </row>
    <row r="562" spans="1:5" x14ac:dyDescent="0.25">
      <c r="A562" s="7" t="s">
        <v>101</v>
      </c>
      <c r="B562" s="7" t="s">
        <v>136</v>
      </c>
      <c r="C562" s="7">
        <v>0.37711</v>
      </c>
      <c r="D562" s="7">
        <v>1</v>
      </c>
      <c r="E562" t="str">
        <f>VLOOKUP(A562,metadata!$A$1:$B$111,2,FALSE)</f>
        <v>SPEC17</v>
      </c>
    </row>
    <row r="563" spans="1:5" x14ac:dyDescent="0.25">
      <c r="A563" s="7" t="s">
        <v>101</v>
      </c>
      <c r="B563" s="7" t="s">
        <v>137</v>
      </c>
      <c r="C563" s="7">
        <v>0.36475999999999997</v>
      </c>
      <c r="D563" s="7">
        <v>1</v>
      </c>
      <c r="E563" t="str">
        <f>VLOOKUP(A563,metadata!$A$1:$B$111,2,FALSE)</f>
        <v>SPEC17</v>
      </c>
    </row>
    <row r="564" spans="1:5" x14ac:dyDescent="0.25">
      <c r="A564" s="7" t="s">
        <v>101</v>
      </c>
      <c r="B564" s="7" t="s">
        <v>6</v>
      </c>
      <c r="C564" s="7">
        <v>0.51544999999999996</v>
      </c>
      <c r="D564" s="7">
        <v>1</v>
      </c>
      <c r="E564" t="str">
        <f>VLOOKUP(A564,metadata!$A$1:$B$111,2,FALSE)</f>
        <v>SPEC17</v>
      </c>
    </row>
    <row r="565" spans="1:5" x14ac:dyDescent="0.25">
      <c r="A565" s="7" t="s">
        <v>101</v>
      </c>
      <c r="B565" s="7" t="s">
        <v>138</v>
      </c>
      <c r="C565" s="7">
        <v>0.51229999999999998</v>
      </c>
      <c r="D565" s="7">
        <v>1</v>
      </c>
      <c r="E565" t="str">
        <f>VLOOKUP(A565,metadata!$A$1:$B$111,2,FALSE)</f>
        <v>SPEC17</v>
      </c>
    </row>
    <row r="566" spans="1:5" x14ac:dyDescent="0.25">
      <c r="A566" s="7" t="s">
        <v>102</v>
      </c>
      <c r="B566" s="7" t="s">
        <v>134</v>
      </c>
      <c r="C566" s="7">
        <v>0.78173999999999999</v>
      </c>
      <c r="D566" s="7">
        <v>1</v>
      </c>
      <c r="E566" t="str">
        <f>VLOOKUP(A566,metadata!$A$1:$B$111,2,FALSE)</f>
        <v>SPEC17</v>
      </c>
    </row>
    <row r="567" spans="1:5" x14ac:dyDescent="0.25">
      <c r="A567" s="7" t="s">
        <v>102</v>
      </c>
      <c r="B567" s="7" t="s">
        <v>135</v>
      </c>
      <c r="C567" s="7">
        <v>0.86997000000000002</v>
      </c>
      <c r="D567" s="7">
        <v>1</v>
      </c>
      <c r="E567" t="str">
        <f>VLOOKUP(A567,metadata!$A$1:$B$111,2,FALSE)</f>
        <v>SPEC17</v>
      </c>
    </row>
    <row r="568" spans="1:5" x14ac:dyDescent="0.25">
      <c r="A568" s="7" t="s">
        <v>102</v>
      </c>
      <c r="B568" s="7" t="s">
        <v>136</v>
      </c>
      <c r="C568" s="7">
        <v>0.86219000000000001</v>
      </c>
      <c r="D568" s="7">
        <v>1</v>
      </c>
      <c r="E568" t="str">
        <f>VLOOKUP(A568,metadata!$A$1:$B$111,2,FALSE)</f>
        <v>SPEC17</v>
      </c>
    </row>
    <row r="569" spans="1:5" x14ac:dyDescent="0.25">
      <c r="A569" s="7" t="s">
        <v>102</v>
      </c>
      <c r="B569" s="7" t="s">
        <v>137</v>
      </c>
      <c r="C569" s="7">
        <v>0.86187000000000002</v>
      </c>
      <c r="D569" s="7">
        <v>1</v>
      </c>
      <c r="E569" t="str">
        <f>VLOOKUP(A569,metadata!$A$1:$B$111,2,FALSE)</f>
        <v>SPEC17</v>
      </c>
    </row>
    <row r="570" spans="1:5" x14ac:dyDescent="0.25">
      <c r="A570" s="7" t="s">
        <v>102</v>
      </c>
      <c r="B570" s="7" t="s">
        <v>6</v>
      </c>
      <c r="C570" s="7">
        <v>0.88968000000000003</v>
      </c>
      <c r="D570" s="7">
        <v>1</v>
      </c>
      <c r="E570" t="str">
        <f>VLOOKUP(A570,metadata!$A$1:$B$111,2,FALSE)</f>
        <v>SPEC17</v>
      </c>
    </row>
    <row r="571" spans="1:5" x14ac:dyDescent="0.25">
      <c r="A571" s="7" t="s">
        <v>102</v>
      </c>
      <c r="B571" s="7" t="s">
        <v>138</v>
      </c>
      <c r="C571" s="7">
        <v>0.89229999999999998</v>
      </c>
      <c r="D571" s="7">
        <v>1</v>
      </c>
      <c r="E571" t="str">
        <f>VLOOKUP(A571,metadata!$A$1:$B$111,2,FALSE)</f>
        <v>SPEC17</v>
      </c>
    </row>
    <row r="572" spans="1:5" x14ac:dyDescent="0.25">
      <c r="A572" s="7" t="s">
        <v>103</v>
      </c>
      <c r="B572" s="7" t="s">
        <v>134</v>
      </c>
      <c r="C572" s="7">
        <v>0.46509</v>
      </c>
      <c r="D572" s="7">
        <v>1</v>
      </c>
      <c r="E572" t="str">
        <f>VLOOKUP(A572,metadata!$A$1:$B$111,2,FALSE)</f>
        <v>SPEC17</v>
      </c>
    </row>
    <row r="573" spans="1:5" x14ac:dyDescent="0.25">
      <c r="A573" s="7" t="s">
        <v>103</v>
      </c>
      <c r="B573" s="7" t="s">
        <v>135</v>
      </c>
      <c r="C573" s="7">
        <v>0.48720999999999998</v>
      </c>
      <c r="D573" s="7">
        <v>1</v>
      </c>
      <c r="E573" t="str">
        <f>VLOOKUP(A573,metadata!$A$1:$B$111,2,FALSE)</f>
        <v>SPEC17</v>
      </c>
    </row>
    <row r="574" spans="1:5" x14ac:dyDescent="0.25">
      <c r="A574" s="7" t="s">
        <v>103</v>
      </c>
      <c r="B574" s="7" t="s">
        <v>136</v>
      </c>
      <c r="C574" s="7">
        <v>0.50209999999999999</v>
      </c>
      <c r="D574" s="7">
        <v>1</v>
      </c>
      <c r="E574" t="str">
        <f>VLOOKUP(A574,metadata!$A$1:$B$111,2,FALSE)</f>
        <v>SPEC17</v>
      </c>
    </row>
    <row r="575" spans="1:5" x14ac:dyDescent="0.25">
      <c r="A575" s="7" t="s">
        <v>103</v>
      </c>
      <c r="B575" s="7" t="s">
        <v>137</v>
      </c>
      <c r="C575" s="7">
        <v>0.50182000000000004</v>
      </c>
      <c r="D575" s="7">
        <v>1</v>
      </c>
      <c r="E575" t="str">
        <f>VLOOKUP(A575,metadata!$A$1:$B$111,2,FALSE)</f>
        <v>SPEC17</v>
      </c>
    </row>
    <row r="576" spans="1:5" x14ac:dyDescent="0.25">
      <c r="A576" s="7" t="s">
        <v>103</v>
      </c>
      <c r="B576" s="7" t="s">
        <v>6</v>
      </c>
      <c r="C576" s="7">
        <v>0.49138999999999999</v>
      </c>
      <c r="D576" s="7">
        <v>1</v>
      </c>
      <c r="E576" t="str">
        <f>VLOOKUP(A576,metadata!$A$1:$B$111,2,FALSE)</f>
        <v>SPEC17</v>
      </c>
    </row>
    <row r="577" spans="1:5" x14ac:dyDescent="0.25">
      <c r="A577" s="7" t="s">
        <v>103</v>
      </c>
      <c r="B577" s="7" t="s">
        <v>138</v>
      </c>
      <c r="C577" s="7">
        <v>0.49209000000000003</v>
      </c>
      <c r="D577" s="7">
        <v>1</v>
      </c>
      <c r="E577" t="str">
        <f>VLOOKUP(A577,metadata!$A$1:$B$111,2,FALSE)</f>
        <v>SPEC17</v>
      </c>
    </row>
    <row r="578" spans="1:5" x14ac:dyDescent="0.25">
      <c r="A578" s="7" t="s">
        <v>104</v>
      </c>
      <c r="B578" s="7" t="s">
        <v>134</v>
      </c>
      <c r="C578" s="7">
        <v>1.46004</v>
      </c>
      <c r="D578" s="7">
        <v>1</v>
      </c>
      <c r="E578" t="str">
        <f>VLOOKUP(A578,metadata!$A$1:$B$111,2,FALSE)</f>
        <v>SPEC17</v>
      </c>
    </row>
    <row r="579" spans="1:5" x14ac:dyDescent="0.25">
      <c r="A579" s="7" t="s">
        <v>104</v>
      </c>
      <c r="B579" s="7" t="s">
        <v>135</v>
      </c>
      <c r="C579" s="7">
        <v>1.75522</v>
      </c>
      <c r="D579" s="7">
        <v>1</v>
      </c>
      <c r="E579" t="str">
        <f>VLOOKUP(A579,metadata!$A$1:$B$111,2,FALSE)</f>
        <v>SPEC17</v>
      </c>
    </row>
    <row r="580" spans="1:5" x14ac:dyDescent="0.25">
      <c r="A580" s="7" t="s">
        <v>104</v>
      </c>
      <c r="B580" s="7" t="s">
        <v>136</v>
      </c>
      <c r="C580" s="7">
        <v>1.5281800000000001</v>
      </c>
      <c r="D580" s="7">
        <v>1</v>
      </c>
      <c r="E580" t="str">
        <f>VLOOKUP(A580,metadata!$A$1:$B$111,2,FALSE)</f>
        <v>SPEC17</v>
      </c>
    </row>
    <row r="581" spans="1:5" x14ac:dyDescent="0.25">
      <c r="A581" s="7" t="s">
        <v>104</v>
      </c>
      <c r="B581" s="7" t="s">
        <v>137</v>
      </c>
      <c r="C581" s="7">
        <v>1.50281</v>
      </c>
      <c r="D581" s="7">
        <v>1</v>
      </c>
      <c r="E581" t="str">
        <f>VLOOKUP(A581,metadata!$A$1:$B$111,2,FALSE)</f>
        <v>SPEC17</v>
      </c>
    </row>
    <row r="582" spans="1:5" x14ac:dyDescent="0.25">
      <c r="A582" s="7" t="s">
        <v>104</v>
      </c>
      <c r="B582" s="7" t="s">
        <v>6</v>
      </c>
      <c r="C582" s="7">
        <v>1.7537799999999999</v>
      </c>
      <c r="D582" s="7">
        <v>1</v>
      </c>
      <c r="E582" t="str">
        <f>VLOOKUP(A582,metadata!$A$1:$B$111,2,FALSE)</f>
        <v>SPEC17</v>
      </c>
    </row>
    <row r="583" spans="1:5" x14ac:dyDescent="0.25">
      <c r="A583" s="7" t="s">
        <v>104</v>
      </c>
      <c r="B583" s="7" t="s">
        <v>138</v>
      </c>
      <c r="C583" s="7">
        <v>1.7531300000000001</v>
      </c>
      <c r="D583" s="7">
        <v>1</v>
      </c>
      <c r="E583" t="str">
        <f>VLOOKUP(A583,metadata!$A$1:$B$111,2,FALSE)</f>
        <v>SPEC17</v>
      </c>
    </row>
    <row r="584" spans="1:5" x14ac:dyDescent="0.25">
      <c r="A584" s="7" t="s">
        <v>105</v>
      </c>
      <c r="B584" s="7" t="s">
        <v>134</v>
      </c>
      <c r="C584" s="7">
        <v>0.85446999999999995</v>
      </c>
      <c r="D584" s="7">
        <v>1</v>
      </c>
      <c r="E584" t="str">
        <f>VLOOKUP(A584,metadata!$A$1:$B$111,2,FALSE)</f>
        <v>PARSEC</v>
      </c>
    </row>
    <row r="585" spans="1:5" x14ac:dyDescent="0.25">
      <c r="A585" s="7" t="s">
        <v>105</v>
      </c>
      <c r="B585" s="7" t="s">
        <v>135</v>
      </c>
      <c r="C585" s="7">
        <v>0.97304999999999997</v>
      </c>
      <c r="D585" s="7">
        <v>1</v>
      </c>
      <c r="E585" t="str">
        <f>VLOOKUP(A585,metadata!$A$1:$B$111,2,FALSE)</f>
        <v>PARSEC</v>
      </c>
    </row>
    <row r="586" spans="1:5" x14ac:dyDescent="0.25">
      <c r="A586" s="7" t="s">
        <v>105</v>
      </c>
      <c r="B586" s="7" t="s">
        <v>136</v>
      </c>
      <c r="C586" s="7">
        <v>0.91559000000000001</v>
      </c>
      <c r="D586" s="7">
        <v>1</v>
      </c>
      <c r="E586" t="str">
        <f>VLOOKUP(A586,metadata!$A$1:$B$111,2,FALSE)</f>
        <v>PARSEC</v>
      </c>
    </row>
    <row r="587" spans="1:5" x14ac:dyDescent="0.25">
      <c r="A587" s="7" t="s">
        <v>105</v>
      </c>
      <c r="B587" s="7" t="s">
        <v>137</v>
      </c>
      <c r="C587" s="7">
        <v>0.90532000000000001</v>
      </c>
      <c r="D587" s="7">
        <v>1</v>
      </c>
      <c r="E587" t="str">
        <f>VLOOKUP(A587,metadata!$A$1:$B$111,2,FALSE)</f>
        <v>PARSEC</v>
      </c>
    </row>
    <row r="588" spans="1:5" x14ac:dyDescent="0.25">
      <c r="A588" s="7" t="s">
        <v>105</v>
      </c>
      <c r="B588" s="7" t="s">
        <v>6</v>
      </c>
      <c r="C588" s="7">
        <v>0.99436999999999998</v>
      </c>
      <c r="D588" s="7">
        <v>1</v>
      </c>
      <c r="E588" t="str">
        <f>VLOOKUP(A588,metadata!$A$1:$B$111,2,FALSE)</f>
        <v>PARSEC</v>
      </c>
    </row>
    <row r="589" spans="1:5" x14ac:dyDescent="0.25">
      <c r="A589" s="7" t="s">
        <v>105</v>
      </c>
      <c r="B589" s="7" t="s">
        <v>138</v>
      </c>
      <c r="C589" s="7">
        <v>0.98929999999999996</v>
      </c>
      <c r="D589" s="7">
        <v>1</v>
      </c>
      <c r="E589" t="str">
        <f>VLOOKUP(A589,metadata!$A$1:$B$111,2,FALSE)</f>
        <v>PARSEC</v>
      </c>
    </row>
    <row r="590" spans="1:5" x14ac:dyDescent="0.25">
      <c r="A590" s="7" t="s">
        <v>106</v>
      </c>
      <c r="B590" s="7" t="s">
        <v>134</v>
      </c>
      <c r="C590" s="7">
        <v>0.49717</v>
      </c>
      <c r="D590" s="7">
        <v>1</v>
      </c>
      <c r="E590" t="str">
        <f>VLOOKUP(A590,metadata!$A$1:$B$111,2,FALSE)</f>
        <v>Ligra</v>
      </c>
    </row>
    <row r="591" spans="1:5" x14ac:dyDescent="0.25">
      <c r="A591" s="7" t="s">
        <v>106</v>
      </c>
      <c r="B591" s="7" t="s">
        <v>135</v>
      </c>
      <c r="C591" s="7">
        <v>0.72958999999999996</v>
      </c>
      <c r="D591" s="7">
        <v>1</v>
      </c>
      <c r="E591" t="str">
        <f>VLOOKUP(A591,metadata!$A$1:$B$111,2,FALSE)</f>
        <v>Ligra</v>
      </c>
    </row>
    <row r="592" spans="1:5" x14ac:dyDescent="0.25">
      <c r="A592" s="7" t="s">
        <v>106</v>
      </c>
      <c r="B592" s="7" t="s">
        <v>136</v>
      </c>
      <c r="C592" s="7">
        <v>0.55891000000000002</v>
      </c>
      <c r="D592" s="7">
        <v>1</v>
      </c>
      <c r="E592" t="str">
        <f>VLOOKUP(A592,metadata!$A$1:$B$111,2,FALSE)</f>
        <v>Ligra</v>
      </c>
    </row>
    <row r="593" spans="1:5" x14ac:dyDescent="0.25">
      <c r="A593" s="7" t="s">
        <v>106</v>
      </c>
      <c r="B593" s="7" t="s">
        <v>137</v>
      </c>
      <c r="C593" s="7">
        <v>0.54288999999999998</v>
      </c>
      <c r="D593" s="7">
        <v>1</v>
      </c>
      <c r="E593" t="str">
        <f>VLOOKUP(A593,metadata!$A$1:$B$111,2,FALSE)</f>
        <v>Ligra</v>
      </c>
    </row>
    <row r="594" spans="1:5" x14ac:dyDescent="0.25">
      <c r="A594" s="7" t="s">
        <v>106</v>
      </c>
      <c r="B594" s="7" t="s">
        <v>6</v>
      </c>
      <c r="C594" s="7">
        <v>0.73068</v>
      </c>
      <c r="D594" s="7">
        <v>1</v>
      </c>
      <c r="E594" t="str">
        <f>VLOOKUP(A594,metadata!$A$1:$B$111,2,FALSE)</f>
        <v>Ligra</v>
      </c>
    </row>
    <row r="595" spans="1:5" x14ac:dyDescent="0.25">
      <c r="A595" s="7" t="s">
        <v>106</v>
      </c>
      <c r="B595" s="7" t="s">
        <v>138</v>
      </c>
      <c r="C595" s="7">
        <v>0.73041</v>
      </c>
      <c r="D595" s="7">
        <v>1</v>
      </c>
      <c r="E595" t="str">
        <f>VLOOKUP(A595,metadata!$A$1:$B$111,2,FALSE)</f>
        <v>Ligra</v>
      </c>
    </row>
    <row r="596" spans="1:5" x14ac:dyDescent="0.25">
      <c r="A596" s="7" t="s">
        <v>107</v>
      </c>
      <c r="B596" s="7" t="s">
        <v>134</v>
      </c>
      <c r="C596" s="7">
        <v>0.42932999999999999</v>
      </c>
      <c r="D596" s="7">
        <v>1</v>
      </c>
      <c r="E596" t="str">
        <f>VLOOKUP(A596,metadata!$A$1:$B$111,2,FALSE)</f>
        <v>Ligra</v>
      </c>
    </row>
    <row r="597" spans="1:5" x14ac:dyDescent="0.25">
      <c r="A597" s="7" t="s">
        <v>107</v>
      </c>
      <c r="B597" s="7" t="s">
        <v>135</v>
      </c>
      <c r="C597" s="7">
        <v>0.57533000000000001</v>
      </c>
      <c r="D597" s="7">
        <v>1</v>
      </c>
      <c r="E597" t="str">
        <f>VLOOKUP(A597,metadata!$A$1:$B$111,2,FALSE)</f>
        <v>Ligra</v>
      </c>
    </row>
    <row r="598" spans="1:5" x14ac:dyDescent="0.25">
      <c r="A598" s="7" t="s">
        <v>107</v>
      </c>
      <c r="B598" s="7" t="s">
        <v>136</v>
      </c>
      <c r="C598" s="7">
        <v>0.47264</v>
      </c>
      <c r="D598" s="7">
        <v>1</v>
      </c>
      <c r="E598" t="str">
        <f>VLOOKUP(A598,metadata!$A$1:$B$111,2,FALSE)</f>
        <v>Ligra</v>
      </c>
    </row>
    <row r="599" spans="1:5" x14ac:dyDescent="0.25">
      <c r="A599" s="7" t="s">
        <v>107</v>
      </c>
      <c r="B599" s="7" t="s">
        <v>137</v>
      </c>
      <c r="C599" s="7">
        <v>0.46211999999999998</v>
      </c>
      <c r="D599" s="7">
        <v>1</v>
      </c>
      <c r="E599" t="str">
        <f>VLOOKUP(A599,metadata!$A$1:$B$111,2,FALSE)</f>
        <v>Ligra</v>
      </c>
    </row>
    <row r="600" spans="1:5" x14ac:dyDescent="0.25">
      <c r="A600" s="7" t="s">
        <v>107</v>
      </c>
      <c r="B600" s="7" t="s">
        <v>6</v>
      </c>
      <c r="C600" s="7">
        <v>0.57623999999999997</v>
      </c>
      <c r="D600" s="7">
        <v>1</v>
      </c>
      <c r="E600" t="str">
        <f>VLOOKUP(A600,metadata!$A$1:$B$111,2,FALSE)</f>
        <v>Ligra</v>
      </c>
    </row>
    <row r="601" spans="1:5" x14ac:dyDescent="0.25">
      <c r="A601" s="7" t="s">
        <v>107</v>
      </c>
      <c r="B601" s="7" t="s">
        <v>138</v>
      </c>
      <c r="C601" s="7">
        <v>0.57582999999999995</v>
      </c>
      <c r="D601" s="7">
        <v>1</v>
      </c>
      <c r="E601" t="str">
        <f>VLOOKUP(A601,metadata!$A$1:$B$111,2,FALSE)</f>
        <v>Ligra</v>
      </c>
    </row>
    <row r="602" spans="1:5" x14ac:dyDescent="0.25">
      <c r="A602" s="7" t="s">
        <v>108</v>
      </c>
      <c r="B602" s="7" t="s">
        <v>134</v>
      </c>
      <c r="C602" s="7">
        <v>0.32152999999999998</v>
      </c>
      <c r="D602" s="7">
        <v>1</v>
      </c>
      <c r="E602" t="str">
        <f>VLOOKUP(A602,metadata!$A$1:$B$111,2,FALSE)</f>
        <v>Ligra</v>
      </c>
    </row>
    <row r="603" spans="1:5" x14ac:dyDescent="0.25">
      <c r="A603" s="7" t="s">
        <v>108</v>
      </c>
      <c r="B603" s="7" t="s">
        <v>135</v>
      </c>
      <c r="C603" s="7">
        <v>0.37169000000000002</v>
      </c>
      <c r="D603" s="7">
        <v>1</v>
      </c>
      <c r="E603" t="str">
        <f>VLOOKUP(A603,metadata!$A$1:$B$111,2,FALSE)</f>
        <v>Ligra</v>
      </c>
    </row>
    <row r="604" spans="1:5" x14ac:dyDescent="0.25">
      <c r="A604" s="7" t="s">
        <v>108</v>
      </c>
      <c r="B604" s="7" t="s">
        <v>136</v>
      </c>
      <c r="C604" s="7">
        <v>0.36153000000000002</v>
      </c>
      <c r="D604" s="7">
        <v>1</v>
      </c>
      <c r="E604" t="str">
        <f>VLOOKUP(A604,metadata!$A$1:$B$111,2,FALSE)</f>
        <v>Ligra</v>
      </c>
    </row>
    <row r="605" spans="1:5" x14ac:dyDescent="0.25">
      <c r="A605" s="7" t="s">
        <v>108</v>
      </c>
      <c r="B605" s="7" t="s">
        <v>137</v>
      </c>
      <c r="C605" s="7">
        <v>0.35139999999999999</v>
      </c>
      <c r="D605" s="7">
        <v>1</v>
      </c>
      <c r="E605" t="str">
        <f>VLOOKUP(A605,metadata!$A$1:$B$111,2,FALSE)</f>
        <v>Ligra</v>
      </c>
    </row>
    <row r="606" spans="1:5" x14ac:dyDescent="0.25">
      <c r="A606" s="7" t="s">
        <v>108</v>
      </c>
      <c r="B606" s="7" t="s">
        <v>6</v>
      </c>
      <c r="C606" s="7">
        <v>0.38199</v>
      </c>
      <c r="D606" s="7">
        <v>1</v>
      </c>
      <c r="E606" t="str">
        <f>VLOOKUP(A606,metadata!$A$1:$B$111,2,FALSE)</f>
        <v>Ligra</v>
      </c>
    </row>
    <row r="607" spans="1:5" x14ac:dyDescent="0.25">
      <c r="A607" s="7" t="s">
        <v>108</v>
      </c>
      <c r="B607" s="7" t="s">
        <v>138</v>
      </c>
      <c r="C607" s="7">
        <v>0.37997999999999998</v>
      </c>
      <c r="D607" s="7">
        <v>1</v>
      </c>
      <c r="E607" t="str">
        <f>VLOOKUP(A607,metadata!$A$1:$B$111,2,FALSE)</f>
        <v>Ligra</v>
      </c>
    </row>
    <row r="608" spans="1:5" x14ac:dyDescent="0.25">
      <c r="A608" s="7" t="s">
        <v>109</v>
      </c>
      <c r="B608" s="7" t="s">
        <v>134</v>
      </c>
      <c r="C608" s="7">
        <v>0.97287000000000001</v>
      </c>
      <c r="D608" s="7">
        <v>1</v>
      </c>
      <c r="E608" t="str">
        <f>VLOOKUP(A608,metadata!$A$1:$B$111,2,FALSE)</f>
        <v>Ligra</v>
      </c>
    </row>
    <row r="609" spans="1:5" x14ac:dyDescent="0.25">
      <c r="A609" s="7" t="s">
        <v>109</v>
      </c>
      <c r="B609" s="7" t="s">
        <v>135</v>
      </c>
      <c r="C609" s="7">
        <v>1.0710999999999999</v>
      </c>
      <c r="D609" s="7">
        <v>1</v>
      </c>
      <c r="E609" t="str">
        <f>VLOOKUP(A609,metadata!$A$1:$B$111,2,FALSE)</f>
        <v>Ligra</v>
      </c>
    </row>
    <row r="610" spans="1:5" x14ac:dyDescent="0.25">
      <c r="A610" s="7" t="s">
        <v>109</v>
      </c>
      <c r="B610" s="7" t="s">
        <v>136</v>
      </c>
      <c r="C610" s="7">
        <v>1.0337000000000001</v>
      </c>
      <c r="D610" s="7">
        <v>1</v>
      </c>
      <c r="E610" t="str">
        <f>VLOOKUP(A610,metadata!$A$1:$B$111,2,FALSE)</f>
        <v>Ligra</v>
      </c>
    </row>
    <row r="611" spans="1:5" x14ac:dyDescent="0.25">
      <c r="A611" s="7" t="s">
        <v>109</v>
      </c>
      <c r="B611" s="7" t="s">
        <v>137</v>
      </c>
      <c r="C611" s="7">
        <v>1.0236400000000001</v>
      </c>
      <c r="D611" s="7">
        <v>1</v>
      </c>
      <c r="E611" t="str">
        <f>VLOOKUP(A611,metadata!$A$1:$B$111,2,FALSE)</f>
        <v>Ligra</v>
      </c>
    </row>
    <row r="612" spans="1:5" x14ac:dyDescent="0.25">
      <c r="A612" s="7" t="s">
        <v>109</v>
      </c>
      <c r="B612" s="7" t="s">
        <v>6</v>
      </c>
      <c r="C612" s="7">
        <v>1.07795</v>
      </c>
      <c r="D612" s="7">
        <v>1</v>
      </c>
      <c r="E612" t="str">
        <f>VLOOKUP(A612,metadata!$A$1:$B$111,2,FALSE)</f>
        <v>Ligra</v>
      </c>
    </row>
    <row r="613" spans="1:5" x14ac:dyDescent="0.25">
      <c r="A613" s="7" t="s">
        <v>109</v>
      </c>
      <c r="B613" s="7" t="s">
        <v>138</v>
      </c>
      <c r="C613" s="7">
        <v>1.0773299999999999</v>
      </c>
      <c r="D613" s="7">
        <v>1</v>
      </c>
      <c r="E613" t="str">
        <f>VLOOKUP(A613,metadata!$A$1:$B$111,2,FALSE)</f>
        <v>Ligra</v>
      </c>
    </row>
    <row r="614" spans="1:5" x14ac:dyDescent="0.25">
      <c r="A614" s="7" t="s">
        <v>110</v>
      </c>
      <c r="B614" s="7" t="s">
        <v>134</v>
      </c>
      <c r="C614" s="7">
        <v>0.48272999999999999</v>
      </c>
      <c r="D614" s="7">
        <v>1</v>
      </c>
      <c r="E614" t="str">
        <f>VLOOKUP(A614,metadata!$A$1:$B$111,2,FALSE)</f>
        <v>Ligra</v>
      </c>
    </row>
    <row r="615" spans="1:5" x14ac:dyDescent="0.25">
      <c r="A615" s="7" t="s">
        <v>110</v>
      </c>
      <c r="B615" s="7" t="s">
        <v>135</v>
      </c>
      <c r="C615" s="7">
        <v>0.69028</v>
      </c>
      <c r="D615" s="7">
        <v>1</v>
      </c>
      <c r="E615" t="str">
        <f>VLOOKUP(A615,metadata!$A$1:$B$111,2,FALSE)</f>
        <v>Ligra</v>
      </c>
    </row>
    <row r="616" spans="1:5" x14ac:dyDescent="0.25">
      <c r="A616" s="7" t="s">
        <v>110</v>
      </c>
      <c r="B616" s="7" t="s">
        <v>136</v>
      </c>
      <c r="C616" s="7">
        <v>0.54069</v>
      </c>
      <c r="D616" s="7">
        <v>1</v>
      </c>
      <c r="E616" t="str">
        <f>VLOOKUP(A616,metadata!$A$1:$B$111,2,FALSE)</f>
        <v>Ligra</v>
      </c>
    </row>
    <row r="617" spans="1:5" x14ac:dyDescent="0.25">
      <c r="A617" s="7" t="s">
        <v>110</v>
      </c>
      <c r="B617" s="7" t="s">
        <v>137</v>
      </c>
      <c r="C617" s="7">
        <v>0.52561999999999998</v>
      </c>
      <c r="D617" s="7">
        <v>1</v>
      </c>
      <c r="E617" t="str">
        <f>VLOOKUP(A617,metadata!$A$1:$B$111,2,FALSE)</f>
        <v>Ligra</v>
      </c>
    </row>
    <row r="618" spans="1:5" x14ac:dyDescent="0.25">
      <c r="A618" s="7" t="s">
        <v>110</v>
      </c>
      <c r="B618" s="7" t="s">
        <v>6</v>
      </c>
      <c r="C618" s="7">
        <v>0.69164999999999999</v>
      </c>
      <c r="D618" s="7">
        <v>1</v>
      </c>
      <c r="E618" t="str">
        <f>VLOOKUP(A618,metadata!$A$1:$B$111,2,FALSE)</f>
        <v>Ligra</v>
      </c>
    </row>
    <row r="619" spans="1:5" x14ac:dyDescent="0.25">
      <c r="A619" s="7" t="s">
        <v>110</v>
      </c>
      <c r="B619" s="7" t="s">
        <v>138</v>
      </c>
      <c r="C619" s="7">
        <v>0.69150999999999996</v>
      </c>
      <c r="D619" s="7">
        <v>1</v>
      </c>
      <c r="E619" t="str">
        <f>VLOOKUP(A619,metadata!$A$1:$B$111,2,FALSE)</f>
        <v>Ligra</v>
      </c>
    </row>
    <row r="620" spans="1:5" x14ac:dyDescent="0.25">
      <c r="A620" s="7" t="s">
        <v>111</v>
      </c>
      <c r="B620" s="7" t="s">
        <v>134</v>
      </c>
      <c r="C620" s="7">
        <v>0.56513999999999998</v>
      </c>
      <c r="D620" s="7">
        <v>1</v>
      </c>
      <c r="E620" t="str">
        <f>VLOOKUP(A620,metadata!$A$1:$B$111,2,FALSE)</f>
        <v>Ligra</v>
      </c>
    </row>
    <row r="621" spans="1:5" x14ac:dyDescent="0.25">
      <c r="A621" s="7" t="s">
        <v>111</v>
      </c>
      <c r="B621" s="7" t="s">
        <v>135</v>
      </c>
      <c r="C621" s="7">
        <v>0.69201999999999997</v>
      </c>
      <c r="D621" s="7">
        <v>1</v>
      </c>
      <c r="E621" t="str">
        <f>VLOOKUP(A621,metadata!$A$1:$B$111,2,FALSE)</f>
        <v>Ligra</v>
      </c>
    </row>
    <row r="622" spans="1:5" x14ac:dyDescent="0.25">
      <c r="A622" s="7" t="s">
        <v>111</v>
      </c>
      <c r="B622" s="7" t="s">
        <v>136</v>
      </c>
      <c r="C622" s="7">
        <v>0.61809999999999998</v>
      </c>
      <c r="D622" s="7">
        <v>1</v>
      </c>
      <c r="E622" t="str">
        <f>VLOOKUP(A622,metadata!$A$1:$B$111,2,FALSE)</f>
        <v>Ligra</v>
      </c>
    </row>
    <row r="623" spans="1:5" x14ac:dyDescent="0.25">
      <c r="A623" s="7" t="s">
        <v>111</v>
      </c>
      <c r="B623" s="7" t="s">
        <v>137</v>
      </c>
      <c r="C623" s="7">
        <v>0.60779000000000005</v>
      </c>
      <c r="D623" s="7">
        <v>1</v>
      </c>
      <c r="E623" t="str">
        <f>VLOOKUP(A623,metadata!$A$1:$B$111,2,FALSE)</f>
        <v>Ligra</v>
      </c>
    </row>
    <row r="624" spans="1:5" x14ac:dyDescent="0.25">
      <c r="A624" s="7" t="s">
        <v>111</v>
      </c>
      <c r="B624" s="7" t="s">
        <v>6</v>
      </c>
      <c r="C624" s="7">
        <v>0.69318000000000002</v>
      </c>
      <c r="D624" s="7">
        <v>1</v>
      </c>
      <c r="E624" t="str">
        <f>VLOOKUP(A624,metadata!$A$1:$B$111,2,FALSE)</f>
        <v>Ligra</v>
      </c>
    </row>
    <row r="625" spans="1:5" x14ac:dyDescent="0.25">
      <c r="A625" s="7" t="s">
        <v>111</v>
      </c>
      <c r="B625" s="7" t="s">
        <v>138</v>
      </c>
      <c r="C625" s="7">
        <v>0.69313999999999998</v>
      </c>
      <c r="D625" s="7">
        <v>1</v>
      </c>
      <c r="E625" t="str">
        <f>VLOOKUP(A625,metadata!$A$1:$B$111,2,FALSE)</f>
        <v>Ligra</v>
      </c>
    </row>
    <row r="626" spans="1:5" x14ac:dyDescent="0.25">
      <c r="A626" s="7" t="s">
        <v>112</v>
      </c>
      <c r="B626" s="7" t="s">
        <v>134</v>
      </c>
      <c r="C626" s="7">
        <v>0.63785000000000003</v>
      </c>
      <c r="D626" s="7">
        <v>1</v>
      </c>
      <c r="E626" t="str">
        <f>VLOOKUP(A626,metadata!$A$1:$B$111,2,FALSE)</f>
        <v>Ligra</v>
      </c>
    </row>
    <row r="627" spans="1:5" x14ac:dyDescent="0.25">
      <c r="A627" s="7" t="s">
        <v>112</v>
      </c>
      <c r="B627" s="7" t="s">
        <v>135</v>
      </c>
      <c r="C627" s="7">
        <v>0.87231999999999998</v>
      </c>
      <c r="D627" s="7">
        <v>1</v>
      </c>
      <c r="E627" t="str">
        <f>VLOOKUP(A627,metadata!$A$1:$B$111,2,FALSE)</f>
        <v>Ligra</v>
      </c>
    </row>
    <row r="628" spans="1:5" x14ac:dyDescent="0.25">
      <c r="A628" s="7" t="s">
        <v>112</v>
      </c>
      <c r="B628" s="7" t="s">
        <v>136</v>
      </c>
      <c r="C628" s="7">
        <v>0.74170000000000003</v>
      </c>
      <c r="D628" s="7">
        <v>1</v>
      </c>
      <c r="E628" t="str">
        <f>VLOOKUP(A628,metadata!$A$1:$B$111,2,FALSE)</f>
        <v>Ligra</v>
      </c>
    </row>
    <row r="629" spans="1:5" x14ac:dyDescent="0.25">
      <c r="A629" s="7" t="s">
        <v>112</v>
      </c>
      <c r="B629" s="7" t="s">
        <v>137</v>
      </c>
      <c r="C629" s="7">
        <v>0.71504999999999996</v>
      </c>
      <c r="D629" s="7">
        <v>1</v>
      </c>
      <c r="E629" t="str">
        <f>VLOOKUP(A629,metadata!$A$1:$B$111,2,FALSE)</f>
        <v>Ligra</v>
      </c>
    </row>
    <row r="630" spans="1:5" x14ac:dyDescent="0.25">
      <c r="A630" s="7" t="s">
        <v>112</v>
      </c>
      <c r="B630" s="7" t="s">
        <v>6</v>
      </c>
      <c r="C630" s="7">
        <v>0.87477000000000005</v>
      </c>
      <c r="D630" s="7">
        <v>1</v>
      </c>
      <c r="E630" t="str">
        <f>VLOOKUP(A630,metadata!$A$1:$B$111,2,FALSE)</f>
        <v>Ligra</v>
      </c>
    </row>
    <row r="631" spans="1:5" x14ac:dyDescent="0.25">
      <c r="A631" s="7" t="s">
        <v>112</v>
      </c>
      <c r="B631" s="7" t="s">
        <v>138</v>
      </c>
      <c r="C631" s="7">
        <v>0.87507999999999997</v>
      </c>
      <c r="D631" s="7">
        <v>1</v>
      </c>
      <c r="E631" t="str">
        <f>VLOOKUP(A631,metadata!$A$1:$B$111,2,FALSE)</f>
        <v>Ligra</v>
      </c>
    </row>
    <row r="632" spans="1:5" x14ac:dyDescent="0.25">
      <c r="A632" s="7" t="s">
        <v>113</v>
      </c>
      <c r="B632" s="7" t="s">
        <v>134</v>
      </c>
      <c r="C632" s="7">
        <v>0.24829999999999999</v>
      </c>
      <c r="D632" s="7">
        <v>1</v>
      </c>
      <c r="E632" t="str">
        <f>VLOOKUP(A632,metadata!$A$1:$B$111,2,FALSE)</f>
        <v>Ligra</v>
      </c>
    </row>
    <row r="633" spans="1:5" x14ac:dyDescent="0.25">
      <c r="A633" s="7" t="s">
        <v>113</v>
      </c>
      <c r="B633" s="7" t="s">
        <v>135</v>
      </c>
      <c r="C633" s="7">
        <v>0.24545</v>
      </c>
      <c r="D633" s="7">
        <v>1</v>
      </c>
      <c r="E633" t="str">
        <f>VLOOKUP(A633,metadata!$A$1:$B$111,2,FALSE)</f>
        <v>Ligra</v>
      </c>
    </row>
    <row r="634" spans="1:5" x14ac:dyDescent="0.25">
      <c r="A634" s="7" t="s">
        <v>113</v>
      </c>
      <c r="B634" s="7" t="s">
        <v>136</v>
      </c>
      <c r="C634" s="7">
        <v>0.25406000000000001</v>
      </c>
      <c r="D634" s="7">
        <v>1</v>
      </c>
      <c r="E634" t="str">
        <f>VLOOKUP(A634,metadata!$A$1:$B$111,2,FALSE)</f>
        <v>Ligra</v>
      </c>
    </row>
    <row r="635" spans="1:5" x14ac:dyDescent="0.25">
      <c r="A635" s="7" t="s">
        <v>113</v>
      </c>
      <c r="B635" s="7" t="s">
        <v>137</v>
      </c>
      <c r="C635" s="7">
        <v>0.25274000000000002</v>
      </c>
      <c r="D635" s="7">
        <v>1</v>
      </c>
      <c r="E635" t="str">
        <f>VLOOKUP(A635,metadata!$A$1:$B$111,2,FALSE)</f>
        <v>Ligra</v>
      </c>
    </row>
    <row r="636" spans="1:5" x14ac:dyDescent="0.25">
      <c r="A636" s="7" t="s">
        <v>113</v>
      </c>
      <c r="B636" s="7" t="s">
        <v>6</v>
      </c>
      <c r="C636" s="7">
        <v>0.26906000000000002</v>
      </c>
      <c r="D636" s="7">
        <v>1</v>
      </c>
      <c r="E636" t="str">
        <f>VLOOKUP(A636,metadata!$A$1:$B$111,2,FALSE)</f>
        <v>Ligra</v>
      </c>
    </row>
    <row r="637" spans="1:5" x14ac:dyDescent="0.25">
      <c r="A637" s="7" t="s">
        <v>113</v>
      </c>
      <c r="B637" s="7" t="s">
        <v>138</v>
      </c>
      <c r="C637" s="7">
        <v>0.26785999999999999</v>
      </c>
      <c r="D637" s="7">
        <v>1</v>
      </c>
      <c r="E637" t="str">
        <f>VLOOKUP(A637,metadata!$A$1:$B$111,2,FALSE)</f>
        <v>Ligra</v>
      </c>
    </row>
    <row r="638" spans="1:5" x14ac:dyDescent="0.25">
      <c r="A638" s="7" t="s">
        <v>114</v>
      </c>
      <c r="B638" s="7" t="s">
        <v>134</v>
      </c>
      <c r="C638" s="7">
        <v>0.55035999999999996</v>
      </c>
      <c r="D638" s="7">
        <v>1</v>
      </c>
      <c r="E638" t="str">
        <f>VLOOKUP(A638,metadata!$A$1:$B$111,2,FALSE)</f>
        <v>Ligra</v>
      </c>
    </row>
    <row r="639" spans="1:5" x14ac:dyDescent="0.25">
      <c r="A639" s="7" t="s">
        <v>114</v>
      </c>
      <c r="B639" s="7" t="s">
        <v>135</v>
      </c>
      <c r="C639" s="7">
        <v>0.75243000000000004</v>
      </c>
      <c r="D639" s="7">
        <v>1</v>
      </c>
      <c r="E639" t="str">
        <f>VLOOKUP(A639,metadata!$A$1:$B$111,2,FALSE)</f>
        <v>Ligra</v>
      </c>
    </row>
    <row r="640" spans="1:5" x14ac:dyDescent="0.25">
      <c r="A640" s="7" t="s">
        <v>114</v>
      </c>
      <c r="B640" s="7" t="s">
        <v>136</v>
      </c>
      <c r="C640" s="7">
        <v>0.60560000000000003</v>
      </c>
      <c r="D640" s="7">
        <v>1</v>
      </c>
      <c r="E640" t="str">
        <f>VLOOKUP(A640,metadata!$A$1:$B$111,2,FALSE)</f>
        <v>Ligra</v>
      </c>
    </row>
    <row r="641" spans="1:5" x14ac:dyDescent="0.25">
      <c r="A641" s="7" t="s">
        <v>114</v>
      </c>
      <c r="B641" s="7" t="s">
        <v>137</v>
      </c>
      <c r="C641" s="7">
        <v>0.59501999999999999</v>
      </c>
      <c r="D641" s="7">
        <v>1</v>
      </c>
      <c r="E641" t="str">
        <f>VLOOKUP(A641,metadata!$A$1:$B$111,2,FALSE)</f>
        <v>Ligra</v>
      </c>
    </row>
    <row r="642" spans="1:5" x14ac:dyDescent="0.25">
      <c r="A642" s="7" t="s">
        <v>114</v>
      </c>
      <c r="B642" s="7" t="s">
        <v>6</v>
      </c>
      <c r="C642" s="7">
        <v>0.76041000000000003</v>
      </c>
      <c r="D642" s="7">
        <v>1</v>
      </c>
      <c r="E642" t="str">
        <f>VLOOKUP(A642,metadata!$A$1:$B$111,2,FALSE)</f>
        <v>Ligra</v>
      </c>
    </row>
    <row r="643" spans="1:5" x14ac:dyDescent="0.25">
      <c r="A643" s="7" t="s">
        <v>114</v>
      </c>
      <c r="B643" s="7" t="s">
        <v>138</v>
      </c>
      <c r="C643" s="7">
        <v>0.75912999999999997</v>
      </c>
      <c r="D643" s="7">
        <v>1</v>
      </c>
      <c r="E643" t="str">
        <f>VLOOKUP(A643,metadata!$A$1:$B$111,2,FALSE)</f>
        <v>Ligra</v>
      </c>
    </row>
    <row r="644" spans="1:5" x14ac:dyDescent="0.25">
      <c r="A644" s="7" t="s">
        <v>115</v>
      </c>
      <c r="B644" s="7" t="s">
        <v>134</v>
      </c>
      <c r="C644" s="7">
        <v>0.60558999999999996</v>
      </c>
      <c r="D644" s="7">
        <v>1</v>
      </c>
      <c r="E644" t="str">
        <f>VLOOKUP(A644,metadata!$A$1:$B$111,2,FALSE)</f>
        <v>Ligra</v>
      </c>
    </row>
    <row r="645" spans="1:5" x14ac:dyDescent="0.25">
      <c r="A645" s="7" t="s">
        <v>115</v>
      </c>
      <c r="B645" s="7" t="s">
        <v>135</v>
      </c>
      <c r="C645" s="7">
        <v>0.81547999999999998</v>
      </c>
      <c r="D645" s="7">
        <v>1</v>
      </c>
      <c r="E645" t="str">
        <f>VLOOKUP(A645,metadata!$A$1:$B$111,2,FALSE)</f>
        <v>Ligra</v>
      </c>
    </row>
    <row r="646" spans="1:5" x14ac:dyDescent="0.25">
      <c r="A646" s="7" t="s">
        <v>115</v>
      </c>
      <c r="B646" s="7" t="s">
        <v>136</v>
      </c>
      <c r="C646" s="7">
        <v>0.69654000000000005</v>
      </c>
      <c r="D646" s="7">
        <v>1</v>
      </c>
      <c r="E646" t="str">
        <f>VLOOKUP(A646,metadata!$A$1:$B$111,2,FALSE)</f>
        <v>Ligra</v>
      </c>
    </row>
    <row r="647" spans="1:5" x14ac:dyDescent="0.25">
      <c r="A647" s="7" t="s">
        <v>115</v>
      </c>
      <c r="B647" s="7" t="s">
        <v>137</v>
      </c>
      <c r="C647" s="7">
        <v>0.67801</v>
      </c>
      <c r="D647" s="7">
        <v>1</v>
      </c>
      <c r="E647" t="str">
        <f>VLOOKUP(A647,metadata!$A$1:$B$111,2,FALSE)</f>
        <v>Ligra</v>
      </c>
    </row>
    <row r="648" spans="1:5" x14ac:dyDescent="0.25">
      <c r="A648" s="7" t="s">
        <v>115</v>
      </c>
      <c r="B648" s="7" t="s">
        <v>6</v>
      </c>
      <c r="C648" s="7">
        <v>0.82025999999999999</v>
      </c>
      <c r="D648" s="7">
        <v>1</v>
      </c>
      <c r="E648" t="str">
        <f>VLOOKUP(A648,metadata!$A$1:$B$111,2,FALSE)</f>
        <v>Ligra</v>
      </c>
    </row>
    <row r="649" spans="1:5" x14ac:dyDescent="0.25">
      <c r="A649" s="7" t="s">
        <v>115</v>
      </c>
      <c r="B649" s="7" t="s">
        <v>138</v>
      </c>
      <c r="C649" s="7">
        <v>0.81960999999999995</v>
      </c>
      <c r="D649" s="7">
        <v>1</v>
      </c>
      <c r="E649" t="str">
        <f>VLOOKUP(A649,metadata!$A$1:$B$111,2,FALSE)</f>
        <v>Ligra</v>
      </c>
    </row>
    <row r="650" spans="1:5" x14ac:dyDescent="0.25">
      <c r="A650" s="7" t="s">
        <v>116</v>
      </c>
      <c r="B650" s="7" t="s">
        <v>134</v>
      </c>
      <c r="C650" s="7">
        <v>0.32312000000000002</v>
      </c>
      <c r="D650" s="7">
        <v>1</v>
      </c>
      <c r="E650" t="str">
        <f>VLOOKUP(A650,metadata!$A$1:$B$111,2,FALSE)</f>
        <v>Ligra</v>
      </c>
    </row>
    <row r="651" spans="1:5" x14ac:dyDescent="0.25">
      <c r="A651" s="7" t="s">
        <v>116</v>
      </c>
      <c r="B651" s="7" t="s">
        <v>135</v>
      </c>
      <c r="C651" s="7">
        <v>0.36363000000000001</v>
      </c>
      <c r="D651" s="7">
        <v>1</v>
      </c>
      <c r="E651" t="str">
        <f>VLOOKUP(A651,metadata!$A$1:$B$111,2,FALSE)</f>
        <v>Ligra</v>
      </c>
    </row>
    <row r="652" spans="1:5" x14ac:dyDescent="0.25">
      <c r="A652" s="7" t="s">
        <v>116</v>
      </c>
      <c r="B652" s="7" t="s">
        <v>136</v>
      </c>
      <c r="C652" s="7">
        <v>0.38405</v>
      </c>
      <c r="D652" s="7">
        <v>1</v>
      </c>
      <c r="E652" t="str">
        <f>VLOOKUP(A652,metadata!$A$1:$B$111,2,FALSE)</f>
        <v>Ligra</v>
      </c>
    </row>
    <row r="653" spans="1:5" x14ac:dyDescent="0.25">
      <c r="A653" s="7" t="s">
        <v>116</v>
      </c>
      <c r="B653" s="7" t="s">
        <v>137</v>
      </c>
      <c r="C653" s="7">
        <v>0.36857000000000001</v>
      </c>
      <c r="D653" s="7">
        <v>1</v>
      </c>
      <c r="E653" t="str">
        <f>VLOOKUP(A653,metadata!$A$1:$B$111,2,FALSE)</f>
        <v>Ligra</v>
      </c>
    </row>
    <row r="654" spans="1:5" x14ac:dyDescent="0.25">
      <c r="A654" s="7" t="s">
        <v>116</v>
      </c>
      <c r="B654" s="7" t="s">
        <v>6</v>
      </c>
      <c r="C654" s="7">
        <v>0.36645</v>
      </c>
      <c r="D654" s="7">
        <v>1</v>
      </c>
      <c r="E654" t="str">
        <f>VLOOKUP(A654,metadata!$A$1:$B$111,2,FALSE)</f>
        <v>Ligra</v>
      </c>
    </row>
    <row r="655" spans="1:5" x14ac:dyDescent="0.25">
      <c r="A655" s="7" t="s">
        <v>116</v>
      </c>
      <c r="B655" s="7" t="s">
        <v>138</v>
      </c>
      <c r="C655" s="7">
        <v>0.36392999999999998</v>
      </c>
      <c r="D655" s="7">
        <v>1</v>
      </c>
      <c r="E655" t="str">
        <f>VLOOKUP(A655,metadata!$A$1:$B$111,2,FALSE)</f>
        <v>Ligra</v>
      </c>
    </row>
    <row r="656" spans="1:5" x14ac:dyDescent="0.25">
      <c r="A656" s="7" t="s">
        <v>117</v>
      </c>
      <c r="B656" s="7" t="s">
        <v>134</v>
      </c>
      <c r="C656" s="7">
        <v>0.19550999999999999</v>
      </c>
      <c r="D656" s="7">
        <v>1</v>
      </c>
      <c r="E656" t="str">
        <f>VLOOKUP(A656,metadata!$A$1:$B$111,2,FALSE)</f>
        <v>Ligra</v>
      </c>
    </row>
    <row r="657" spans="1:5" x14ac:dyDescent="0.25">
      <c r="A657" s="7" t="s">
        <v>117</v>
      </c>
      <c r="B657" s="7" t="s">
        <v>135</v>
      </c>
      <c r="C657" s="7">
        <v>0.30164999999999997</v>
      </c>
      <c r="D657" s="7">
        <v>1</v>
      </c>
      <c r="E657" t="str">
        <f>VLOOKUP(A657,metadata!$A$1:$B$111,2,FALSE)</f>
        <v>Ligra</v>
      </c>
    </row>
    <row r="658" spans="1:5" x14ac:dyDescent="0.25">
      <c r="A658" s="7" t="s">
        <v>117</v>
      </c>
      <c r="B658" s="7" t="s">
        <v>136</v>
      </c>
      <c r="C658" s="7">
        <v>0.24548</v>
      </c>
      <c r="D658" s="7">
        <v>1</v>
      </c>
      <c r="E658" t="str">
        <f>VLOOKUP(A658,metadata!$A$1:$B$111,2,FALSE)</f>
        <v>Ligra</v>
      </c>
    </row>
    <row r="659" spans="1:5" x14ac:dyDescent="0.25">
      <c r="A659" s="7" t="s">
        <v>117</v>
      </c>
      <c r="B659" s="7" t="s">
        <v>137</v>
      </c>
      <c r="C659" s="7">
        <v>0.23202999999999999</v>
      </c>
      <c r="D659" s="7">
        <v>1</v>
      </c>
      <c r="E659" t="str">
        <f>VLOOKUP(A659,metadata!$A$1:$B$111,2,FALSE)</f>
        <v>Ligra</v>
      </c>
    </row>
    <row r="660" spans="1:5" x14ac:dyDescent="0.25">
      <c r="A660" s="7" t="s">
        <v>117</v>
      </c>
      <c r="B660" s="7" t="s">
        <v>6</v>
      </c>
      <c r="C660" s="7">
        <v>0.30348000000000003</v>
      </c>
      <c r="D660" s="7">
        <v>1</v>
      </c>
      <c r="E660" t="str">
        <f>VLOOKUP(A660,metadata!$A$1:$B$111,2,FALSE)</f>
        <v>Ligra</v>
      </c>
    </row>
    <row r="661" spans="1:5" x14ac:dyDescent="0.25">
      <c r="A661" s="7" t="s">
        <v>117</v>
      </c>
      <c r="B661" s="7" t="s">
        <v>138</v>
      </c>
      <c r="C661" s="7">
        <v>0.30323</v>
      </c>
      <c r="D661" s="7">
        <v>1</v>
      </c>
      <c r="E661" t="str">
        <f>VLOOKUP(A661,metadata!$A$1:$B$111,2,FALSE)</f>
        <v>Ligra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76D6-B20C-8046-8638-8CE9B340298A}">
  <dimension ref="A1:T551"/>
  <sheetViews>
    <sheetView zoomScaleNormal="100" workbookViewId="0">
      <selection activeCell="O32" sqref="O32"/>
    </sheetView>
  </sheetViews>
  <sheetFormatPr baseColWidth="10" defaultRowHeight="16" x14ac:dyDescent="0.25"/>
  <cols>
    <col min="1" max="4" width="10.83203125" style="7"/>
    <col min="8" max="8" width="13.83203125" bestFit="1" customWidth="1"/>
    <col min="9" max="9" width="16.83203125" bestFit="1" customWidth="1"/>
    <col min="10" max="10" width="16" bestFit="1" customWidth="1"/>
    <col min="11" max="11" width="10" bestFit="1" customWidth="1"/>
    <col min="12" max="12" width="12.1640625" bestFit="1" customWidth="1"/>
    <col min="13" max="13" width="14.6640625" bestFit="1" customWidth="1"/>
    <col min="14" max="14" width="33" bestFit="1" customWidth="1"/>
    <col min="15" max="15" width="18.6640625" bestFit="1" customWidth="1"/>
    <col min="16" max="17" width="19.83203125" bestFit="1" customWidth="1"/>
    <col min="18" max="18" width="21" bestFit="1" customWidth="1"/>
    <col min="19" max="19" width="19.33203125" bestFit="1" customWidth="1"/>
    <col min="20" max="20" width="38" bestFit="1" customWidth="1"/>
  </cols>
  <sheetData>
    <row r="1" spans="1:20" x14ac:dyDescent="0.25">
      <c r="A1" s="7" t="s">
        <v>0</v>
      </c>
      <c r="B1" s="7" t="s">
        <v>1</v>
      </c>
      <c r="C1" s="7" t="s">
        <v>133</v>
      </c>
      <c r="D1" s="7" t="s">
        <v>4</v>
      </c>
      <c r="E1" t="s">
        <v>118</v>
      </c>
      <c r="I1" s="3" t="s">
        <v>129</v>
      </c>
    </row>
    <row r="2" spans="1:20" x14ac:dyDescent="0.25">
      <c r="A2" s="7" t="s">
        <v>5</v>
      </c>
      <c r="B2" s="7" t="s">
        <v>134</v>
      </c>
      <c r="C2" s="7">
        <v>0.46545999999999998</v>
      </c>
      <c r="D2" s="7">
        <v>1</v>
      </c>
      <c r="E2" t="str">
        <f>VLOOKUP(A2,metadata!$A$1:$B$111,2,FALSE)</f>
        <v>SPEC06</v>
      </c>
      <c r="I2" t="s">
        <v>126</v>
      </c>
      <c r="N2" t="s">
        <v>140</v>
      </c>
      <c r="S2" t="s">
        <v>139</v>
      </c>
      <c r="T2" t="s">
        <v>141</v>
      </c>
    </row>
    <row r="3" spans="1:20" x14ac:dyDescent="0.25">
      <c r="A3" s="7" t="s">
        <v>5</v>
      </c>
      <c r="B3" s="7" t="s">
        <v>135</v>
      </c>
      <c r="C3" s="7">
        <v>0.56981999999999999</v>
      </c>
      <c r="D3" s="7">
        <v>1</v>
      </c>
      <c r="E3" t="str">
        <f>VLOOKUP(A3,metadata!$A$1:$B$111,2,FALSE)</f>
        <v>SPEC06</v>
      </c>
      <c r="H3" s="3" t="s">
        <v>124</v>
      </c>
      <c r="I3" t="s">
        <v>134</v>
      </c>
      <c r="J3" t="s">
        <v>146</v>
      </c>
      <c r="K3" t="s">
        <v>150</v>
      </c>
      <c r="L3" t="s">
        <v>149</v>
      </c>
      <c r="M3" t="s">
        <v>148</v>
      </c>
      <c r="N3" t="s">
        <v>134</v>
      </c>
      <c r="O3" t="s">
        <v>146</v>
      </c>
      <c r="P3" t="s">
        <v>150</v>
      </c>
      <c r="Q3" t="s">
        <v>149</v>
      </c>
      <c r="R3" t="s">
        <v>148</v>
      </c>
    </row>
    <row r="4" spans="1:20" x14ac:dyDescent="0.25">
      <c r="A4" s="7" t="s">
        <v>5</v>
      </c>
      <c r="B4" s="7" t="s">
        <v>6</v>
      </c>
      <c r="C4" s="7">
        <v>0.59201000000000004</v>
      </c>
      <c r="D4" s="7">
        <v>1</v>
      </c>
      <c r="E4" t="str">
        <f>VLOOKUP(A4,metadata!$A$1:$B$111,2,FALSE)</f>
        <v>SPEC06</v>
      </c>
      <c r="H4" s="4" t="s">
        <v>119</v>
      </c>
      <c r="I4" s="5">
        <v>22</v>
      </c>
      <c r="J4" s="5">
        <v>22</v>
      </c>
      <c r="K4" s="5">
        <v>22</v>
      </c>
      <c r="L4" s="5">
        <v>22</v>
      </c>
      <c r="M4" s="5">
        <v>22</v>
      </c>
      <c r="N4" s="6">
        <v>1</v>
      </c>
      <c r="O4" s="6">
        <v>69.150714205030525</v>
      </c>
      <c r="P4" s="6">
        <v>77.377998609252828</v>
      </c>
      <c r="Q4" s="6">
        <v>95.408593255712987</v>
      </c>
      <c r="R4" s="6">
        <v>169.00193084894846</v>
      </c>
      <c r="S4" s="5">
        <v>110</v>
      </c>
      <c r="T4" s="6"/>
    </row>
    <row r="5" spans="1:20" x14ac:dyDescent="0.25">
      <c r="A5" s="7" t="s">
        <v>5</v>
      </c>
      <c r="B5" s="7" t="s">
        <v>7</v>
      </c>
      <c r="C5" s="7">
        <v>0.5786</v>
      </c>
      <c r="D5" s="7">
        <v>1</v>
      </c>
      <c r="E5" t="str">
        <f>VLOOKUP(A5,metadata!$A$1:$B$111,2,FALSE)</f>
        <v>SPEC06</v>
      </c>
      <c r="H5" s="4" t="s">
        <v>120</v>
      </c>
      <c r="I5" s="5">
        <v>23</v>
      </c>
      <c r="J5" s="5">
        <v>23</v>
      </c>
      <c r="K5" s="5">
        <v>23</v>
      </c>
      <c r="L5" s="5">
        <v>23</v>
      </c>
      <c r="M5" s="5">
        <v>23</v>
      </c>
      <c r="N5" s="6">
        <v>1</v>
      </c>
      <c r="O5" s="6">
        <v>251.05454446011339</v>
      </c>
      <c r="P5" s="6">
        <v>275.2690536170237</v>
      </c>
      <c r="Q5" s="6">
        <v>317.50602498178756</v>
      </c>
      <c r="R5" s="6">
        <v>415.51247153589065</v>
      </c>
      <c r="S5" s="5">
        <v>115</v>
      </c>
      <c r="T5" s="6"/>
    </row>
    <row r="6" spans="1:20" x14ac:dyDescent="0.25">
      <c r="A6" s="7" t="s">
        <v>5</v>
      </c>
      <c r="B6" s="7" t="s">
        <v>8</v>
      </c>
      <c r="C6" s="7">
        <v>0.56882999999999995</v>
      </c>
      <c r="D6" s="7">
        <v>1</v>
      </c>
      <c r="E6" t="str">
        <f>VLOOKUP(A6,metadata!$A$1:$B$111,2,FALSE)</f>
        <v>SPEC06</v>
      </c>
      <c r="H6" s="4" t="s">
        <v>122</v>
      </c>
      <c r="I6" s="5">
        <v>12</v>
      </c>
      <c r="J6" s="5">
        <v>12</v>
      </c>
      <c r="K6" s="5">
        <v>12</v>
      </c>
      <c r="L6" s="5">
        <v>12</v>
      </c>
      <c r="M6" s="5">
        <v>12</v>
      </c>
      <c r="N6" s="6">
        <v>1</v>
      </c>
      <c r="O6" s="6">
        <v>1.9525626334528698</v>
      </c>
      <c r="P6" s="6">
        <v>1.9633682696185581</v>
      </c>
      <c r="Q6" s="6">
        <v>2.3781492019147112</v>
      </c>
      <c r="R6" s="6">
        <v>4.2633330769353517</v>
      </c>
      <c r="S6" s="5">
        <v>60</v>
      </c>
      <c r="T6" s="6"/>
    </row>
    <row r="7" spans="1:20" x14ac:dyDescent="0.25">
      <c r="A7" s="7" t="s">
        <v>9</v>
      </c>
      <c r="B7" s="7" t="s">
        <v>134</v>
      </c>
      <c r="C7" s="7">
        <v>9.7720000000000001E-2</v>
      </c>
      <c r="D7" s="7">
        <v>1</v>
      </c>
      <c r="E7" t="str">
        <f>VLOOKUP(A7,metadata!$A$1:$B$111,2,FALSE)</f>
        <v>SPEC06</v>
      </c>
      <c r="H7" s="4" t="s">
        <v>121</v>
      </c>
      <c r="I7" s="5">
        <v>20</v>
      </c>
      <c r="J7" s="5">
        <v>20</v>
      </c>
      <c r="K7" s="5">
        <v>20</v>
      </c>
      <c r="L7" s="5">
        <v>20</v>
      </c>
      <c r="M7" s="5">
        <v>20</v>
      </c>
      <c r="N7" s="6">
        <v>1</v>
      </c>
      <c r="O7" s="6">
        <v>38.675557328536613</v>
      </c>
      <c r="P7" s="6">
        <v>43.493299766294754</v>
      </c>
      <c r="Q7" s="6">
        <v>42.270719107161121</v>
      </c>
      <c r="R7" s="6">
        <v>74.367116513397391</v>
      </c>
      <c r="S7" s="5">
        <v>100</v>
      </c>
      <c r="T7" s="6"/>
    </row>
    <row r="8" spans="1:20" x14ac:dyDescent="0.25">
      <c r="A8" s="7" t="s">
        <v>9</v>
      </c>
      <c r="B8" s="7" t="s">
        <v>135</v>
      </c>
      <c r="C8" s="7">
        <v>0.11222</v>
      </c>
      <c r="D8" s="7">
        <v>1</v>
      </c>
      <c r="E8" t="str">
        <f>VLOOKUP(A8,metadata!$A$1:$B$111,2,FALSE)</f>
        <v>SPEC06</v>
      </c>
      <c r="H8" s="4" t="s">
        <v>123</v>
      </c>
      <c r="I8" s="5">
        <v>33</v>
      </c>
      <c r="J8" s="5">
        <v>33</v>
      </c>
      <c r="K8" s="5">
        <v>33</v>
      </c>
      <c r="L8" s="5">
        <v>33</v>
      </c>
      <c r="M8" s="5">
        <v>33</v>
      </c>
      <c r="N8" s="6">
        <v>1</v>
      </c>
      <c r="O8" s="6">
        <v>594.70268205783498</v>
      </c>
      <c r="P8" s="6">
        <v>826.55324269676339</v>
      </c>
      <c r="Q8" s="6">
        <v>1431.216768228654</v>
      </c>
      <c r="R8" s="6">
        <v>3533.3664507490462</v>
      </c>
      <c r="S8" s="5">
        <v>165</v>
      </c>
      <c r="T8" s="6"/>
    </row>
    <row r="9" spans="1:20" x14ac:dyDescent="0.25">
      <c r="A9" s="7" t="s">
        <v>9</v>
      </c>
      <c r="B9" s="7" t="s">
        <v>6</v>
      </c>
      <c r="C9" s="7">
        <v>0.1186</v>
      </c>
      <c r="D9" s="7">
        <v>1</v>
      </c>
      <c r="E9" t="str">
        <f>VLOOKUP(A9,metadata!$A$1:$B$111,2,FALSE)</f>
        <v>SPEC06</v>
      </c>
      <c r="H9" s="4" t="s">
        <v>125</v>
      </c>
      <c r="I9" s="5">
        <v>110</v>
      </c>
      <c r="J9" s="5">
        <v>110</v>
      </c>
      <c r="K9" s="5">
        <v>110</v>
      </c>
      <c r="L9" s="5">
        <v>110</v>
      </c>
      <c r="M9" s="5">
        <v>110</v>
      </c>
      <c r="N9" s="6">
        <v>1</v>
      </c>
      <c r="O9" s="6">
        <v>779661715.03248024</v>
      </c>
      <c r="P9" s="6">
        <v>1503383717.7916331</v>
      </c>
      <c r="Q9" s="6">
        <v>4358365151.8957033</v>
      </c>
      <c r="R9" s="6">
        <v>78667367517.736282</v>
      </c>
      <c r="S9" s="5"/>
      <c r="T9" s="6"/>
    </row>
    <row r="10" spans="1:20" x14ac:dyDescent="0.25">
      <c r="A10" s="7" t="s">
        <v>9</v>
      </c>
      <c r="B10" s="7" t="s">
        <v>7</v>
      </c>
      <c r="C10" s="7">
        <v>0.11402</v>
      </c>
      <c r="D10" s="7">
        <v>1</v>
      </c>
      <c r="E10" t="str">
        <f>VLOOKUP(A10,metadata!$A$1:$B$111,2,FALSE)</f>
        <v>SPEC06</v>
      </c>
    </row>
    <row r="11" spans="1:20" x14ac:dyDescent="0.25">
      <c r="A11" s="7" t="s">
        <v>9</v>
      </c>
      <c r="B11" s="7" t="s">
        <v>8</v>
      </c>
      <c r="C11" s="7">
        <v>0.11304</v>
      </c>
      <c r="D11" s="7">
        <v>1</v>
      </c>
      <c r="E11" t="str">
        <f>VLOOKUP(A11,metadata!$A$1:$B$111,2,FALSE)</f>
        <v>SPEC06</v>
      </c>
    </row>
    <row r="12" spans="1:20" x14ac:dyDescent="0.25">
      <c r="A12" s="7" t="s">
        <v>10</v>
      </c>
      <c r="B12" s="7" t="s">
        <v>134</v>
      </c>
      <c r="C12" s="7">
        <v>0.33846999999999999</v>
      </c>
      <c r="D12" s="7">
        <v>1</v>
      </c>
      <c r="E12" t="str">
        <f>VLOOKUP(A12,metadata!$A$1:$B$111,2,FALSE)</f>
        <v>SPEC06</v>
      </c>
    </row>
    <row r="13" spans="1:20" x14ac:dyDescent="0.25">
      <c r="A13" s="7" t="s">
        <v>10</v>
      </c>
      <c r="B13" s="7" t="s">
        <v>135</v>
      </c>
      <c r="C13" s="7">
        <v>0.41482000000000002</v>
      </c>
      <c r="D13" s="7">
        <v>1</v>
      </c>
      <c r="E13" t="str">
        <f>VLOOKUP(A13,metadata!$A$1:$B$111,2,FALSE)</f>
        <v>SPEC06</v>
      </c>
      <c r="H13" t="s">
        <v>118</v>
      </c>
      <c r="I13" t="str">
        <f>J3</f>
        <v>Pythia (baseline)</v>
      </c>
      <c r="J13" t="str">
        <f t="shared" ref="J13:L13" si="0">K3</f>
        <v>Pythia+LP</v>
      </c>
      <c r="K13" t="str">
        <f t="shared" si="0"/>
        <v>Pythia+HMP</v>
      </c>
      <c r="L13" t="str">
        <f t="shared" si="0"/>
        <v>Pythia+Hermes</v>
      </c>
    </row>
    <row r="14" spans="1:20" x14ac:dyDescent="0.25">
      <c r="A14" s="7" t="s">
        <v>10</v>
      </c>
      <c r="B14" s="7" t="s">
        <v>6</v>
      </c>
      <c r="C14" s="7">
        <v>0.44778000000000001</v>
      </c>
      <c r="D14" s="7">
        <v>1</v>
      </c>
      <c r="E14" t="str">
        <f>VLOOKUP(A14,metadata!$A$1:$B$111,2,FALSE)</f>
        <v>SPEC06</v>
      </c>
      <c r="H14" t="str">
        <f>H4</f>
        <v>SPEC06</v>
      </c>
      <c r="I14">
        <f>O4^(1/J4)</f>
        <v>1.2123475003573536</v>
      </c>
      <c r="J14">
        <f t="shared" ref="J14:L14" si="1">P4^(1/K4)</f>
        <v>1.2185581246484802</v>
      </c>
      <c r="K14">
        <f t="shared" si="1"/>
        <v>1.2302156560177278</v>
      </c>
      <c r="L14">
        <f t="shared" si="1"/>
        <v>1.2626058669180529</v>
      </c>
    </row>
    <row r="15" spans="1:20" x14ac:dyDescent="0.25">
      <c r="A15" s="7" t="s">
        <v>10</v>
      </c>
      <c r="B15" s="7" t="s">
        <v>7</v>
      </c>
      <c r="C15" s="7">
        <v>0.42795</v>
      </c>
      <c r="D15" s="7">
        <v>1</v>
      </c>
      <c r="E15" t="str">
        <f>VLOOKUP(A15,metadata!$A$1:$B$111,2,FALSE)</f>
        <v>SPEC06</v>
      </c>
      <c r="H15" t="str">
        <f t="shared" ref="H15:H18" si="2">H5</f>
        <v>SPEC17</v>
      </c>
      <c r="I15">
        <f t="shared" ref="I15:I19" si="3">O5^(1/J5)</f>
        <v>1.2715625918958617</v>
      </c>
      <c r="J15">
        <f t="shared" ref="J15:J19" si="4">P5^(1/K5)</f>
        <v>1.2766634007407487</v>
      </c>
      <c r="K15">
        <f t="shared" ref="K15:K19" si="5">Q5^(1/L5)</f>
        <v>1.2846115569903762</v>
      </c>
      <c r="L15">
        <f t="shared" ref="L15:L19" si="6">R5^(1/M5)</f>
        <v>1.2997250252100814</v>
      </c>
    </row>
    <row r="16" spans="1:20" x14ac:dyDescent="0.25">
      <c r="A16" s="7" t="s">
        <v>10</v>
      </c>
      <c r="B16" s="7" t="s">
        <v>8</v>
      </c>
      <c r="C16" s="7">
        <v>0.41387000000000002</v>
      </c>
      <c r="D16" s="7">
        <v>1</v>
      </c>
      <c r="E16" t="str">
        <f>VLOOKUP(A16,metadata!$A$1:$B$111,2,FALSE)</f>
        <v>SPEC06</v>
      </c>
      <c r="H16" t="str">
        <f t="shared" si="2"/>
        <v>PARSEC</v>
      </c>
      <c r="I16">
        <f t="shared" si="3"/>
        <v>1.057345889202123</v>
      </c>
      <c r="J16">
        <f t="shared" si="4"/>
        <v>1.0578322763868611</v>
      </c>
      <c r="K16">
        <f t="shared" si="5"/>
        <v>1.0748633582637461</v>
      </c>
      <c r="L16">
        <f t="shared" si="6"/>
        <v>1.1284416448438126</v>
      </c>
    </row>
    <row r="17" spans="1:12" x14ac:dyDescent="0.25">
      <c r="A17" s="7" t="s">
        <v>11</v>
      </c>
      <c r="B17" s="7" t="s">
        <v>134</v>
      </c>
      <c r="C17" s="7">
        <v>0.13052</v>
      </c>
      <c r="D17" s="7">
        <v>1</v>
      </c>
      <c r="E17" t="str">
        <f>VLOOKUP(A17,metadata!$A$1:$B$111,2,FALSE)</f>
        <v>SPEC06</v>
      </c>
      <c r="H17" t="str">
        <f t="shared" si="2"/>
        <v>Ligra</v>
      </c>
      <c r="I17">
        <f t="shared" si="3"/>
        <v>1.2005267158242072</v>
      </c>
      <c r="J17">
        <f t="shared" si="4"/>
        <v>1.2075944765021034</v>
      </c>
      <c r="K17">
        <f t="shared" si="5"/>
        <v>1.205874140000228</v>
      </c>
      <c r="L17">
        <f t="shared" si="6"/>
        <v>1.2404208200968478</v>
      </c>
    </row>
    <row r="18" spans="1:12" x14ac:dyDescent="0.25">
      <c r="A18" s="7" t="s">
        <v>11</v>
      </c>
      <c r="B18" s="7" t="s">
        <v>135</v>
      </c>
      <c r="C18" s="7">
        <v>0.13055</v>
      </c>
      <c r="D18" s="7">
        <v>1</v>
      </c>
      <c r="E18" t="str">
        <f>VLOOKUP(A18,metadata!$A$1:$B$111,2,FALSE)</f>
        <v>SPEC06</v>
      </c>
      <c r="H18" t="str">
        <f t="shared" si="2"/>
        <v>CVP</v>
      </c>
      <c r="I18">
        <f t="shared" si="3"/>
        <v>1.213583585910424</v>
      </c>
      <c r="J18">
        <f t="shared" si="4"/>
        <v>1.2257506902660136</v>
      </c>
      <c r="K18">
        <f t="shared" si="5"/>
        <v>1.2463138947087489</v>
      </c>
      <c r="L18">
        <f t="shared" si="6"/>
        <v>1.2809166448613274</v>
      </c>
    </row>
    <row r="19" spans="1:12" x14ac:dyDescent="0.25">
      <c r="A19" s="7" t="s">
        <v>11</v>
      </c>
      <c r="B19" s="7" t="s">
        <v>6</v>
      </c>
      <c r="C19" s="7">
        <v>0.14391000000000001</v>
      </c>
      <c r="D19" s="7">
        <v>1</v>
      </c>
      <c r="E19" t="str">
        <f>VLOOKUP(A19,metadata!$A$1:$B$111,2,FALSE)</f>
        <v>SPEC06</v>
      </c>
      <c r="H19" t="s">
        <v>147</v>
      </c>
      <c r="I19">
        <f t="shared" si="3"/>
        <v>1.2045796194998255</v>
      </c>
      <c r="J19">
        <f t="shared" si="4"/>
        <v>1.2117915161983912</v>
      </c>
      <c r="K19">
        <f t="shared" si="5"/>
        <v>1.2235739286590417</v>
      </c>
      <c r="L19">
        <f t="shared" si="6"/>
        <v>1.2561823247987047</v>
      </c>
    </row>
    <row r="20" spans="1:12" x14ac:dyDescent="0.25">
      <c r="A20" s="7" t="s">
        <v>11</v>
      </c>
      <c r="B20" s="7" t="s">
        <v>7</v>
      </c>
      <c r="C20" s="7">
        <v>0.13433</v>
      </c>
      <c r="D20" s="7">
        <v>1</v>
      </c>
      <c r="E20" t="str">
        <f>VLOOKUP(A20,metadata!$A$1:$B$111,2,FALSE)</f>
        <v>SPEC06</v>
      </c>
    </row>
    <row r="21" spans="1:12" x14ac:dyDescent="0.25">
      <c r="A21" s="7" t="s">
        <v>11</v>
      </c>
      <c r="B21" s="7" t="s">
        <v>8</v>
      </c>
      <c r="C21" s="7">
        <v>0.13333</v>
      </c>
      <c r="D21" s="7">
        <v>1</v>
      </c>
      <c r="E21" t="str">
        <f>VLOOKUP(A21,metadata!$A$1:$B$111,2,FALSE)</f>
        <v>SPEC06</v>
      </c>
    </row>
    <row r="22" spans="1:12" x14ac:dyDescent="0.25">
      <c r="A22" s="7" t="s">
        <v>12</v>
      </c>
      <c r="B22" s="7" t="s">
        <v>134</v>
      </c>
      <c r="C22" s="7">
        <v>0.93869999999999998</v>
      </c>
      <c r="D22" s="7">
        <v>1</v>
      </c>
      <c r="E22" t="str">
        <f>VLOOKUP(A22,metadata!$A$1:$B$111,2,FALSE)</f>
        <v>SPEC06</v>
      </c>
    </row>
    <row r="23" spans="1:12" x14ac:dyDescent="0.25">
      <c r="A23" s="7" t="s">
        <v>12</v>
      </c>
      <c r="B23" s="7" t="s">
        <v>135</v>
      </c>
      <c r="C23" s="7">
        <v>1.0063899999999999</v>
      </c>
      <c r="D23" s="7">
        <v>1</v>
      </c>
      <c r="E23" t="str">
        <f>VLOOKUP(A23,metadata!$A$1:$B$111,2,FALSE)</f>
        <v>SPEC06</v>
      </c>
    </row>
    <row r="24" spans="1:12" x14ac:dyDescent="0.25">
      <c r="A24" s="7" t="s">
        <v>12</v>
      </c>
      <c r="B24" s="7" t="s">
        <v>6</v>
      </c>
      <c r="C24" s="7">
        <v>1.0330600000000001</v>
      </c>
      <c r="D24" s="7">
        <v>1</v>
      </c>
      <c r="E24" t="str">
        <f>VLOOKUP(A24,metadata!$A$1:$B$111,2,FALSE)</f>
        <v>SPEC06</v>
      </c>
    </row>
    <row r="25" spans="1:12" x14ac:dyDescent="0.25">
      <c r="A25" s="7" t="s">
        <v>12</v>
      </c>
      <c r="B25" s="7" t="s">
        <v>7</v>
      </c>
      <c r="C25" s="7">
        <v>1.0126599999999999</v>
      </c>
      <c r="D25" s="7">
        <v>1</v>
      </c>
      <c r="E25" t="str">
        <f>VLOOKUP(A25,metadata!$A$1:$B$111,2,FALSE)</f>
        <v>SPEC06</v>
      </c>
    </row>
    <row r="26" spans="1:12" x14ac:dyDescent="0.25">
      <c r="A26" s="7" t="s">
        <v>12</v>
      </c>
      <c r="B26" s="7" t="s">
        <v>8</v>
      </c>
      <c r="C26" s="7">
        <v>1.0065299999999999</v>
      </c>
      <c r="D26" s="7">
        <v>1</v>
      </c>
      <c r="E26" t="str">
        <f>VLOOKUP(A26,metadata!$A$1:$B$111,2,FALSE)</f>
        <v>SPEC06</v>
      </c>
    </row>
    <row r="27" spans="1:12" x14ac:dyDescent="0.25">
      <c r="A27" s="7" t="s">
        <v>13</v>
      </c>
      <c r="B27" s="7" t="s">
        <v>134</v>
      </c>
      <c r="C27" s="7">
        <v>0.42920999999999998</v>
      </c>
      <c r="D27" s="7">
        <v>1</v>
      </c>
      <c r="E27" t="str">
        <f>VLOOKUP(A27,metadata!$A$1:$B$111,2,FALSE)</f>
        <v>SPEC06</v>
      </c>
    </row>
    <row r="28" spans="1:12" x14ac:dyDescent="0.25">
      <c r="A28" s="7" t="s">
        <v>13</v>
      </c>
      <c r="B28" s="7" t="s">
        <v>135</v>
      </c>
      <c r="C28" s="7">
        <v>0.47205999999999998</v>
      </c>
      <c r="D28" s="7">
        <v>1</v>
      </c>
      <c r="E28" t="str">
        <f>VLOOKUP(A28,metadata!$A$1:$B$111,2,FALSE)</f>
        <v>SPEC06</v>
      </c>
    </row>
    <row r="29" spans="1:12" x14ac:dyDescent="0.25">
      <c r="A29" s="7" t="s">
        <v>13</v>
      </c>
      <c r="B29" s="7" t="s">
        <v>6</v>
      </c>
      <c r="C29" s="7">
        <v>0.48427999999999999</v>
      </c>
      <c r="D29" s="7">
        <v>1</v>
      </c>
      <c r="E29" t="str">
        <f>VLOOKUP(A29,metadata!$A$1:$B$111,2,FALSE)</f>
        <v>SPEC06</v>
      </c>
    </row>
    <row r="30" spans="1:12" x14ac:dyDescent="0.25">
      <c r="A30" s="7" t="s">
        <v>13</v>
      </c>
      <c r="B30" s="7" t="s">
        <v>7</v>
      </c>
      <c r="C30" s="7">
        <v>0.47832999999999998</v>
      </c>
      <c r="D30" s="7">
        <v>1</v>
      </c>
      <c r="E30" t="str">
        <f>VLOOKUP(A30,metadata!$A$1:$B$111,2,FALSE)</f>
        <v>SPEC06</v>
      </c>
    </row>
    <row r="31" spans="1:12" x14ac:dyDescent="0.25">
      <c r="A31" s="7" t="s">
        <v>13</v>
      </c>
      <c r="B31" s="7" t="s">
        <v>8</v>
      </c>
      <c r="C31" s="7">
        <v>0.46848000000000001</v>
      </c>
      <c r="D31" s="7">
        <v>1</v>
      </c>
      <c r="E31" t="str">
        <f>VLOOKUP(A31,metadata!$A$1:$B$111,2,FALSE)</f>
        <v>SPEC06</v>
      </c>
    </row>
    <row r="32" spans="1:12" x14ac:dyDescent="0.25">
      <c r="A32" s="7" t="s">
        <v>14</v>
      </c>
      <c r="B32" s="7" t="s">
        <v>134</v>
      </c>
      <c r="C32" s="7">
        <v>0.45372000000000001</v>
      </c>
      <c r="D32" s="7">
        <v>1</v>
      </c>
      <c r="E32" t="str">
        <f>VLOOKUP(A32,metadata!$A$1:$B$111,2,FALSE)</f>
        <v>SPEC06</v>
      </c>
    </row>
    <row r="33" spans="1:5" x14ac:dyDescent="0.25">
      <c r="A33" s="7" t="s">
        <v>14</v>
      </c>
      <c r="B33" s="7" t="s">
        <v>135</v>
      </c>
      <c r="C33" s="7">
        <v>0.48431999999999997</v>
      </c>
      <c r="D33" s="7">
        <v>1</v>
      </c>
      <c r="E33" t="str">
        <f>VLOOKUP(A33,metadata!$A$1:$B$111,2,FALSE)</f>
        <v>SPEC06</v>
      </c>
    </row>
    <row r="34" spans="1:5" x14ac:dyDescent="0.25">
      <c r="A34" s="7" t="s">
        <v>14</v>
      </c>
      <c r="B34" s="7" t="s">
        <v>6</v>
      </c>
      <c r="C34" s="7">
        <v>0.49656</v>
      </c>
      <c r="D34" s="7">
        <v>1</v>
      </c>
      <c r="E34" t="str">
        <f>VLOOKUP(A34,metadata!$A$1:$B$111,2,FALSE)</f>
        <v>SPEC06</v>
      </c>
    </row>
    <row r="35" spans="1:5" x14ac:dyDescent="0.25">
      <c r="A35" s="7" t="s">
        <v>14</v>
      </c>
      <c r="B35" s="7" t="s">
        <v>7</v>
      </c>
      <c r="C35" s="7">
        <v>0.49043999999999999</v>
      </c>
      <c r="D35" s="7">
        <v>1</v>
      </c>
      <c r="E35" t="str">
        <f>VLOOKUP(A35,metadata!$A$1:$B$111,2,FALSE)</f>
        <v>SPEC06</v>
      </c>
    </row>
    <row r="36" spans="1:5" x14ac:dyDescent="0.25">
      <c r="A36" s="7" t="s">
        <v>14</v>
      </c>
      <c r="B36" s="7" t="s">
        <v>8</v>
      </c>
      <c r="C36" s="7">
        <v>0.48176999999999998</v>
      </c>
      <c r="D36" s="7">
        <v>1</v>
      </c>
      <c r="E36" t="str">
        <f>VLOOKUP(A36,metadata!$A$1:$B$111,2,FALSE)</f>
        <v>SPEC06</v>
      </c>
    </row>
    <row r="37" spans="1:5" x14ac:dyDescent="0.25">
      <c r="A37" s="7" t="s">
        <v>15</v>
      </c>
      <c r="B37" s="7" t="s">
        <v>134</v>
      </c>
      <c r="C37" s="7">
        <v>0.82369000000000003</v>
      </c>
      <c r="D37" s="7">
        <v>1</v>
      </c>
      <c r="E37" t="str">
        <f>VLOOKUP(A37,metadata!$A$1:$B$111,2,FALSE)</f>
        <v>SPEC06</v>
      </c>
    </row>
    <row r="38" spans="1:5" x14ac:dyDescent="0.25">
      <c r="A38" s="7" t="s">
        <v>15</v>
      </c>
      <c r="B38" s="7" t="s">
        <v>135</v>
      </c>
      <c r="C38" s="7">
        <v>1.2381800000000001</v>
      </c>
      <c r="D38" s="7">
        <v>1</v>
      </c>
      <c r="E38" t="str">
        <f>VLOOKUP(A38,metadata!$A$1:$B$111,2,FALSE)</f>
        <v>SPEC06</v>
      </c>
    </row>
    <row r="39" spans="1:5" x14ac:dyDescent="0.25">
      <c r="A39" s="7" t="s">
        <v>15</v>
      </c>
      <c r="B39" s="7" t="s">
        <v>6</v>
      </c>
      <c r="C39" s="7">
        <v>1.25613</v>
      </c>
      <c r="D39" s="7">
        <v>1</v>
      </c>
      <c r="E39" t="str">
        <f>VLOOKUP(A39,metadata!$A$1:$B$111,2,FALSE)</f>
        <v>SPEC06</v>
      </c>
    </row>
    <row r="40" spans="1:5" x14ac:dyDescent="0.25">
      <c r="A40" s="7" t="s">
        <v>15</v>
      </c>
      <c r="B40" s="7" t="s">
        <v>7</v>
      </c>
      <c r="C40" s="7">
        <v>1.23912</v>
      </c>
      <c r="D40" s="7">
        <v>1</v>
      </c>
      <c r="E40" t="str">
        <f>VLOOKUP(A40,metadata!$A$1:$B$111,2,FALSE)</f>
        <v>SPEC06</v>
      </c>
    </row>
    <row r="41" spans="1:5" x14ac:dyDescent="0.25">
      <c r="A41" s="7" t="s">
        <v>15</v>
      </c>
      <c r="B41" s="7" t="s">
        <v>8</v>
      </c>
      <c r="C41" s="7">
        <v>1.2387699999999999</v>
      </c>
      <c r="D41" s="7">
        <v>1</v>
      </c>
      <c r="E41" t="str">
        <f>VLOOKUP(A41,metadata!$A$1:$B$111,2,FALSE)</f>
        <v>SPEC06</v>
      </c>
    </row>
    <row r="42" spans="1:5" x14ac:dyDescent="0.25">
      <c r="A42" s="7" t="s">
        <v>16</v>
      </c>
      <c r="B42" s="7" t="s">
        <v>134</v>
      </c>
      <c r="C42" s="7">
        <v>0.32832</v>
      </c>
      <c r="D42" s="7">
        <v>1</v>
      </c>
      <c r="E42" t="str">
        <f>VLOOKUP(A42,metadata!$A$1:$B$111,2,FALSE)</f>
        <v>SPEC06</v>
      </c>
    </row>
    <row r="43" spans="1:5" x14ac:dyDescent="0.25">
      <c r="A43" s="7" t="s">
        <v>16</v>
      </c>
      <c r="B43" s="7" t="s">
        <v>135</v>
      </c>
      <c r="C43" s="7">
        <v>0.35228999999999999</v>
      </c>
      <c r="D43" s="7">
        <v>1</v>
      </c>
      <c r="E43" t="str">
        <f>VLOOKUP(A43,metadata!$A$1:$B$111,2,FALSE)</f>
        <v>SPEC06</v>
      </c>
    </row>
    <row r="44" spans="1:5" x14ac:dyDescent="0.25">
      <c r="A44" s="7" t="s">
        <v>16</v>
      </c>
      <c r="B44" s="7" t="s">
        <v>6</v>
      </c>
      <c r="C44" s="7">
        <v>0.38222</v>
      </c>
      <c r="D44" s="7">
        <v>1</v>
      </c>
      <c r="E44" t="str">
        <f>VLOOKUP(A44,metadata!$A$1:$B$111,2,FALSE)</f>
        <v>SPEC06</v>
      </c>
    </row>
    <row r="45" spans="1:5" x14ac:dyDescent="0.25">
      <c r="A45" s="7" t="s">
        <v>16</v>
      </c>
      <c r="B45" s="7" t="s">
        <v>7</v>
      </c>
      <c r="C45" s="7">
        <v>0.36369000000000001</v>
      </c>
      <c r="D45" s="7">
        <v>1</v>
      </c>
      <c r="E45" t="str">
        <f>VLOOKUP(A45,metadata!$A$1:$B$111,2,FALSE)</f>
        <v>SPEC06</v>
      </c>
    </row>
    <row r="46" spans="1:5" x14ac:dyDescent="0.25">
      <c r="A46" s="7" t="s">
        <v>16</v>
      </c>
      <c r="B46" s="7" t="s">
        <v>8</v>
      </c>
      <c r="C46" s="7">
        <v>0.35788999999999999</v>
      </c>
      <c r="D46" s="7">
        <v>1</v>
      </c>
      <c r="E46" t="str">
        <f>VLOOKUP(A46,metadata!$A$1:$B$111,2,FALSE)</f>
        <v>SPEC06</v>
      </c>
    </row>
    <row r="47" spans="1:5" x14ac:dyDescent="0.25">
      <c r="A47" s="7" t="s">
        <v>17</v>
      </c>
      <c r="B47" s="7" t="s">
        <v>134</v>
      </c>
      <c r="C47" s="7">
        <v>0.15384</v>
      </c>
      <c r="D47" s="7">
        <v>1</v>
      </c>
      <c r="E47" t="str">
        <f>VLOOKUP(A47,metadata!$A$1:$B$111,2,FALSE)</f>
        <v>SPEC06</v>
      </c>
    </row>
    <row r="48" spans="1:5" x14ac:dyDescent="0.25">
      <c r="A48" s="7" t="s">
        <v>17</v>
      </c>
      <c r="B48" s="7" t="s">
        <v>135</v>
      </c>
      <c r="C48" s="7">
        <v>0.15459999999999999</v>
      </c>
      <c r="D48" s="7">
        <v>1</v>
      </c>
      <c r="E48" t="str">
        <f>VLOOKUP(A48,metadata!$A$1:$B$111,2,FALSE)</f>
        <v>SPEC06</v>
      </c>
    </row>
    <row r="49" spans="1:5" x14ac:dyDescent="0.25">
      <c r="A49" s="7" t="s">
        <v>17</v>
      </c>
      <c r="B49" s="7" t="s">
        <v>6</v>
      </c>
      <c r="C49" s="7">
        <v>0.16578000000000001</v>
      </c>
      <c r="D49" s="7">
        <v>1</v>
      </c>
      <c r="E49" t="str">
        <f>VLOOKUP(A49,metadata!$A$1:$B$111,2,FALSE)</f>
        <v>SPEC06</v>
      </c>
    </row>
    <row r="50" spans="1:5" x14ac:dyDescent="0.25">
      <c r="A50" s="7" t="s">
        <v>17</v>
      </c>
      <c r="B50" s="7" t="s">
        <v>7</v>
      </c>
      <c r="C50" s="7">
        <v>0.15592</v>
      </c>
      <c r="D50" s="7">
        <v>1</v>
      </c>
      <c r="E50" t="str">
        <f>VLOOKUP(A50,metadata!$A$1:$B$111,2,FALSE)</f>
        <v>SPEC06</v>
      </c>
    </row>
    <row r="51" spans="1:5" x14ac:dyDescent="0.25">
      <c r="A51" s="7" t="s">
        <v>17</v>
      </c>
      <c r="B51" s="7" t="s">
        <v>8</v>
      </c>
      <c r="C51" s="7">
        <v>0.15451000000000001</v>
      </c>
      <c r="D51" s="7">
        <v>1</v>
      </c>
      <c r="E51" t="str">
        <f>VLOOKUP(A51,metadata!$A$1:$B$111,2,FALSE)</f>
        <v>SPEC06</v>
      </c>
    </row>
    <row r="52" spans="1:5" x14ac:dyDescent="0.25">
      <c r="A52" s="7" t="s">
        <v>18</v>
      </c>
      <c r="B52" s="7" t="s">
        <v>134</v>
      </c>
      <c r="C52" s="7">
        <v>1.1743699999999999</v>
      </c>
      <c r="D52" s="7">
        <v>1</v>
      </c>
      <c r="E52" t="str">
        <f>VLOOKUP(A52,metadata!$A$1:$B$111,2,FALSE)</f>
        <v>SPEC06</v>
      </c>
    </row>
    <row r="53" spans="1:5" x14ac:dyDescent="0.25">
      <c r="A53" s="7" t="s">
        <v>18</v>
      </c>
      <c r="B53" s="7" t="s">
        <v>135</v>
      </c>
      <c r="C53" s="7">
        <v>1.5586599999999999</v>
      </c>
      <c r="D53" s="7">
        <v>1</v>
      </c>
      <c r="E53" t="str">
        <f>VLOOKUP(A53,metadata!$A$1:$B$111,2,FALSE)</f>
        <v>SPEC06</v>
      </c>
    </row>
    <row r="54" spans="1:5" x14ac:dyDescent="0.25">
      <c r="A54" s="7" t="s">
        <v>18</v>
      </c>
      <c r="B54" s="7" t="s">
        <v>6</v>
      </c>
      <c r="C54" s="7">
        <v>1.5650200000000001</v>
      </c>
      <c r="D54" s="7">
        <v>1</v>
      </c>
      <c r="E54" t="str">
        <f>VLOOKUP(A54,metadata!$A$1:$B$111,2,FALSE)</f>
        <v>SPEC06</v>
      </c>
    </row>
    <row r="55" spans="1:5" x14ac:dyDescent="0.25">
      <c r="A55" s="7" t="s">
        <v>18</v>
      </c>
      <c r="B55" s="7" t="s">
        <v>7</v>
      </c>
      <c r="C55" s="7">
        <v>1.5586599999999999</v>
      </c>
      <c r="D55" s="7">
        <v>1</v>
      </c>
      <c r="E55" t="str">
        <f>VLOOKUP(A55,metadata!$A$1:$B$111,2,FALSE)</f>
        <v>SPEC06</v>
      </c>
    </row>
    <row r="56" spans="1:5" x14ac:dyDescent="0.25">
      <c r="A56" s="7" t="s">
        <v>18</v>
      </c>
      <c r="B56" s="7" t="s">
        <v>8</v>
      </c>
      <c r="C56" s="7">
        <v>1.5578099999999999</v>
      </c>
      <c r="D56" s="7">
        <v>1</v>
      </c>
      <c r="E56" t="str">
        <f>VLOOKUP(A56,metadata!$A$1:$B$111,2,FALSE)</f>
        <v>SPEC06</v>
      </c>
    </row>
    <row r="57" spans="1:5" x14ac:dyDescent="0.25">
      <c r="A57" s="7" t="s">
        <v>19</v>
      </c>
      <c r="B57" s="7" t="s">
        <v>134</v>
      </c>
      <c r="C57" s="7">
        <v>0.31325999999999998</v>
      </c>
      <c r="D57" s="7">
        <v>1</v>
      </c>
      <c r="E57" t="str">
        <f>VLOOKUP(A57,metadata!$A$1:$B$111,2,FALSE)</f>
        <v>SPEC06</v>
      </c>
    </row>
    <row r="58" spans="1:5" x14ac:dyDescent="0.25">
      <c r="A58" s="7" t="s">
        <v>19</v>
      </c>
      <c r="B58" s="7" t="s">
        <v>135</v>
      </c>
      <c r="C58" s="7">
        <v>0.32661000000000001</v>
      </c>
      <c r="D58" s="7">
        <v>1</v>
      </c>
      <c r="E58" t="str">
        <f>VLOOKUP(A58,metadata!$A$1:$B$111,2,FALSE)</f>
        <v>SPEC06</v>
      </c>
    </row>
    <row r="59" spans="1:5" x14ac:dyDescent="0.25">
      <c r="A59" s="7" t="s">
        <v>19</v>
      </c>
      <c r="B59" s="7" t="s">
        <v>6</v>
      </c>
      <c r="C59" s="7">
        <v>0.37130999999999997</v>
      </c>
      <c r="D59" s="7">
        <v>1</v>
      </c>
      <c r="E59" t="str">
        <f>VLOOKUP(A59,metadata!$A$1:$B$111,2,FALSE)</f>
        <v>SPEC06</v>
      </c>
    </row>
    <row r="60" spans="1:5" x14ac:dyDescent="0.25">
      <c r="A60" s="7" t="s">
        <v>19</v>
      </c>
      <c r="B60" s="7" t="s">
        <v>7</v>
      </c>
      <c r="C60" s="7">
        <v>0.34786</v>
      </c>
      <c r="D60" s="7">
        <v>1</v>
      </c>
      <c r="E60" t="str">
        <f>VLOOKUP(A60,metadata!$A$1:$B$111,2,FALSE)</f>
        <v>SPEC06</v>
      </c>
    </row>
    <row r="61" spans="1:5" x14ac:dyDescent="0.25">
      <c r="A61" s="7" t="s">
        <v>19</v>
      </c>
      <c r="B61" s="7" t="s">
        <v>8</v>
      </c>
      <c r="C61" s="7">
        <v>0.34001999999999999</v>
      </c>
      <c r="D61" s="7">
        <v>1</v>
      </c>
      <c r="E61" t="str">
        <f>VLOOKUP(A61,metadata!$A$1:$B$111,2,FALSE)</f>
        <v>SPEC06</v>
      </c>
    </row>
    <row r="62" spans="1:5" x14ac:dyDescent="0.25">
      <c r="A62" s="7" t="s">
        <v>20</v>
      </c>
      <c r="B62" s="7" t="s">
        <v>134</v>
      </c>
      <c r="C62" s="7">
        <v>0.92637000000000003</v>
      </c>
      <c r="D62" s="7">
        <v>1</v>
      </c>
      <c r="E62" t="str">
        <f>VLOOKUP(A62,metadata!$A$1:$B$111,2,FALSE)</f>
        <v>SPEC17</v>
      </c>
    </row>
    <row r="63" spans="1:5" x14ac:dyDescent="0.25">
      <c r="A63" s="7" t="s">
        <v>20</v>
      </c>
      <c r="B63" s="7" t="s">
        <v>135</v>
      </c>
      <c r="C63" s="7">
        <v>1.55176</v>
      </c>
      <c r="D63" s="7">
        <v>1</v>
      </c>
      <c r="E63" t="str">
        <f>VLOOKUP(A63,metadata!$A$1:$B$111,2,FALSE)</f>
        <v>SPEC17</v>
      </c>
    </row>
    <row r="64" spans="1:5" x14ac:dyDescent="0.25">
      <c r="A64" s="7" t="s">
        <v>20</v>
      </c>
      <c r="B64" s="7" t="s">
        <v>6</v>
      </c>
      <c r="C64" s="7">
        <v>1.5823799999999999</v>
      </c>
      <c r="D64" s="7">
        <v>1</v>
      </c>
      <c r="E64" t="str">
        <f>VLOOKUP(A64,metadata!$A$1:$B$111,2,FALSE)</f>
        <v>SPEC17</v>
      </c>
    </row>
    <row r="65" spans="1:5" x14ac:dyDescent="0.25">
      <c r="A65" s="7" t="s">
        <v>20</v>
      </c>
      <c r="B65" s="7" t="s">
        <v>7</v>
      </c>
      <c r="C65" s="7">
        <v>1.5506899999999999</v>
      </c>
      <c r="D65" s="7">
        <v>1</v>
      </c>
      <c r="E65" t="str">
        <f>VLOOKUP(A65,metadata!$A$1:$B$111,2,FALSE)</f>
        <v>SPEC17</v>
      </c>
    </row>
    <row r="66" spans="1:5" x14ac:dyDescent="0.25">
      <c r="A66" s="7" t="s">
        <v>20</v>
      </c>
      <c r="B66" s="7" t="s">
        <v>8</v>
      </c>
      <c r="C66" s="7">
        <v>1.5505</v>
      </c>
      <c r="D66" s="7">
        <v>1</v>
      </c>
      <c r="E66" t="str">
        <f>VLOOKUP(A66,metadata!$A$1:$B$111,2,FALSE)</f>
        <v>SPEC17</v>
      </c>
    </row>
    <row r="67" spans="1:5" x14ac:dyDescent="0.25">
      <c r="A67" s="7" t="s">
        <v>21</v>
      </c>
      <c r="B67" s="7" t="s">
        <v>134</v>
      </c>
      <c r="C67" s="7">
        <v>0.92537999999999998</v>
      </c>
      <c r="D67" s="7">
        <v>1</v>
      </c>
      <c r="E67" t="str">
        <f>VLOOKUP(A67,metadata!$A$1:$B$111,2,FALSE)</f>
        <v>SPEC17</v>
      </c>
    </row>
    <row r="68" spans="1:5" x14ac:dyDescent="0.25">
      <c r="A68" s="7" t="s">
        <v>21</v>
      </c>
      <c r="B68" s="7" t="s">
        <v>135</v>
      </c>
      <c r="C68" s="7">
        <v>1.5509599999999999</v>
      </c>
      <c r="D68" s="7">
        <v>1</v>
      </c>
      <c r="E68" t="str">
        <f>VLOOKUP(A68,metadata!$A$1:$B$111,2,FALSE)</f>
        <v>SPEC17</v>
      </c>
    </row>
    <row r="69" spans="1:5" x14ac:dyDescent="0.25">
      <c r="A69" s="7" t="s">
        <v>21</v>
      </c>
      <c r="B69" s="7" t="s">
        <v>6</v>
      </c>
      <c r="C69" s="7">
        <v>1.5827</v>
      </c>
      <c r="D69" s="7">
        <v>1</v>
      </c>
      <c r="E69" t="str">
        <f>VLOOKUP(A69,metadata!$A$1:$B$111,2,FALSE)</f>
        <v>SPEC17</v>
      </c>
    </row>
    <row r="70" spans="1:5" x14ac:dyDescent="0.25">
      <c r="A70" s="7" t="s">
        <v>21</v>
      </c>
      <c r="B70" s="7" t="s">
        <v>7</v>
      </c>
      <c r="C70" s="7">
        <v>1.55091</v>
      </c>
      <c r="D70" s="7">
        <v>1</v>
      </c>
      <c r="E70" t="str">
        <f>VLOOKUP(A70,metadata!$A$1:$B$111,2,FALSE)</f>
        <v>SPEC17</v>
      </c>
    </row>
    <row r="71" spans="1:5" x14ac:dyDescent="0.25">
      <c r="A71" s="7" t="s">
        <v>21</v>
      </c>
      <c r="B71" s="7" t="s">
        <v>8</v>
      </c>
      <c r="C71" s="7">
        <v>1.5504800000000001</v>
      </c>
      <c r="D71" s="7">
        <v>1</v>
      </c>
      <c r="E71" t="str">
        <f>VLOOKUP(A71,metadata!$A$1:$B$111,2,FALSE)</f>
        <v>SPEC17</v>
      </c>
    </row>
    <row r="72" spans="1:5" x14ac:dyDescent="0.25">
      <c r="A72" s="7" t="s">
        <v>22</v>
      </c>
      <c r="B72" s="7" t="s">
        <v>134</v>
      </c>
      <c r="C72" s="7">
        <v>0.93440999999999996</v>
      </c>
      <c r="D72" s="7">
        <v>1</v>
      </c>
      <c r="E72" t="str">
        <f>VLOOKUP(A72,metadata!$A$1:$B$111,2,FALSE)</f>
        <v>SPEC17</v>
      </c>
    </row>
    <row r="73" spans="1:5" x14ac:dyDescent="0.25">
      <c r="A73" s="7" t="s">
        <v>22</v>
      </c>
      <c r="B73" s="7" t="s">
        <v>135</v>
      </c>
      <c r="C73" s="7">
        <v>1.18137</v>
      </c>
      <c r="D73" s="7">
        <v>1</v>
      </c>
      <c r="E73" t="str">
        <f>VLOOKUP(A73,metadata!$A$1:$B$111,2,FALSE)</f>
        <v>SPEC17</v>
      </c>
    </row>
    <row r="74" spans="1:5" x14ac:dyDescent="0.25">
      <c r="A74" s="7" t="s">
        <v>22</v>
      </c>
      <c r="B74" s="7" t="s">
        <v>6</v>
      </c>
      <c r="C74" s="7">
        <v>1.18106</v>
      </c>
      <c r="D74" s="7">
        <v>1</v>
      </c>
      <c r="E74" t="str">
        <f>VLOOKUP(A74,metadata!$A$1:$B$111,2,FALSE)</f>
        <v>SPEC17</v>
      </c>
    </row>
    <row r="75" spans="1:5" x14ac:dyDescent="0.25">
      <c r="A75" s="7" t="s">
        <v>22</v>
      </c>
      <c r="B75" s="7" t="s">
        <v>7</v>
      </c>
      <c r="C75" s="7">
        <v>1.18161</v>
      </c>
      <c r="D75" s="7">
        <v>1</v>
      </c>
      <c r="E75" t="str">
        <f>VLOOKUP(A75,metadata!$A$1:$B$111,2,FALSE)</f>
        <v>SPEC17</v>
      </c>
    </row>
    <row r="76" spans="1:5" x14ac:dyDescent="0.25">
      <c r="A76" s="7" t="s">
        <v>22</v>
      </c>
      <c r="B76" s="7" t="s">
        <v>8</v>
      </c>
      <c r="C76" s="7">
        <v>1.1811</v>
      </c>
      <c r="D76" s="7">
        <v>1</v>
      </c>
      <c r="E76" t="str">
        <f>VLOOKUP(A76,metadata!$A$1:$B$111,2,FALSE)</f>
        <v>SPEC17</v>
      </c>
    </row>
    <row r="77" spans="1:5" x14ac:dyDescent="0.25">
      <c r="A77" s="7" t="s">
        <v>23</v>
      </c>
      <c r="B77" s="7" t="s">
        <v>134</v>
      </c>
      <c r="C77" s="7">
        <v>0.38812000000000002</v>
      </c>
      <c r="D77" s="7">
        <v>1</v>
      </c>
      <c r="E77" t="str">
        <f>VLOOKUP(A77,metadata!$A$1:$B$111,2,FALSE)</f>
        <v>SPEC17</v>
      </c>
    </row>
    <row r="78" spans="1:5" x14ac:dyDescent="0.25">
      <c r="A78" s="7" t="s">
        <v>23</v>
      </c>
      <c r="B78" s="7" t="s">
        <v>135</v>
      </c>
      <c r="C78" s="7">
        <v>0.33998</v>
      </c>
      <c r="D78" s="7">
        <v>1</v>
      </c>
      <c r="E78" t="str">
        <f>VLOOKUP(A78,metadata!$A$1:$B$111,2,FALSE)</f>
        <v>SPEC17</v>
      </c>
    </row>
    <row r="79" spans="1:5" x14ac:dyDescent="0.25">
      <c r="A79" s="7" t="s">
        <v>23</v>
      </c>
      <c r="B79" s="7" t="s">
        <v>6</v>
      </c>
      <c r="C79" s="7">
        <v>0.34725</v>
      </c>
      <c r="D79" s="7">
        <v>1</v>
      </c>
      <c r="E79" t="str">
        <f>VLOOKUP(A79,metadata!$A$1:$B$111,2,FALSE)</f>
        <v>SPEC17</v>
      </c>
    </row>
    <row r="80" spans="1:5" x14ac:dyDescent="0.25">
      <c r="A80" s="7" t="s">
        <v>23</v>
      </c>
      <c r="B80" s="7" t="s">
        <v>7</v>
      </c>
      <c r="C80" s="7">
        <v>0.34214</v>
      </c>
      <c r="D80" s="7">
        <v>1</v>
      </c>
      <c r="E80" t="str">
        <f>VLOOKUP(A80,metadata!$A$1:$B$111,2,FALSE)</f>
        <v>SPEC17</v>
      </c>
    </row>
    <row r="81" spans="1:5" x14ac:dyDescent="0.25">
      <c r="A81" s="7" t="s">
        <v>23</v>
      </c>
      <c r="B81" s="7" t="s">
        <v>8</v>
      </c>
      <c r="C81" s="7">
        <v>0.33868999999999999</v>
      </c>
      <c r="D81" s="7">
        <v>1</v>
      </c>
      <c r="E81" t="str">
        <f>VLOOKUP(A81,metadata!$A$1:$B$111,2,FALSE)</f>
        <v>SPEC17</v>
      </c>
    </row>
    <row r="82" spans="1:5" x14ac:dyDescent="0.25">
      <c r="A82" s="7" t="s">
        <v>24</v>
      </c>
      <c r="B82" s="7" t="s">
        <v>134</v>
      </c>
      <c r="C82" s="7">
        <v>0.31902000000000003</v>
      </c>
      <c r="D82" s="7">
        <v>1</v>
      </c>
      <c r="E82" t="str">
        <f>VLOOKUP(A82,metadata!$A$1:$B$111,2,FALSE)</f>
        <v>SPEC17</v>
      </c>
    </row>
    <row r="83" spans="1:5" x14ac:dyDescent="0.25">
      <c r="A83" s="7" t="s">
        <v>24</v>
      </c>
      <c r="B83" s="7" t="s">
        <v>135</v>
      </c>
      <c r="C83" s="7">
        <v>0.46242</v>
      </c>
      <c r="D83" s="7">
        <v>1</v>
      </c>
      <c r="E83" t="str">
        <f>VLOOKUP(A83,metadata!$A$1:$B$111,2,FALSE)</f>
        <v>SPEC17</v>
      </c>
    </row>
    <row r="84" spans="1:5" x14ac:dyDescent="0.25">
      <c r="A84" s="7" t="s">
        <v>24</v>
      </c>
      <c r="B84" s="7" t="s">
        <v>6</v>
      </c>
      <c r="C84" s="7">
        <v>0.47276000000000001</v>
      </c>
      <c r="D84" s="7">
        <v>1</v>
      </c>
      <c r="E84" t="str">
        <f>VLOOKUP(A84,metadata!$A$1:$B$111,2,FALSE)</f>
        <v>SPEC17</v>
      </c>
    </row>
    <row r="85" spans="1:5" x14ac:dyDescent="0.25">
      <c r="A85" s="7" t="s">
        <v>24</v>
      </c>
      <c r="B85" s="7" t="s">
        <v>7</v>
      </c>
      <c r="C85" s="7">
        <v>0.46373999999999999</v>
      </c>
      <c r="D85" s="7">
        <v>1</v>
      </c>
      <c r="E85" t="str">
        <f>VLOOKUP(A85,metadata!$A$1:$B$111,2,FALSE)</f>
        <v>SPEC17</v>
      </c>
    </row>
    <row r="86" spans="1:5" x14ac:dyDescent="0.25">
      <c r="A86" s="7" t="s">
        <v>24</v>
      </c>
      <c r="B86" s="7" t="s">
        <v>8</v>
      </c>
      <c r="C86" s="7">
        <v>0.46309</v>
      </c>
      <c r="D86" s="7">
        <v>1</v>
      </c>
      <c r="E86" t="str">
        <f>VLOOKUP(A86,metadata!$A$1:$B$111,2,FALSE)</f>
        <v>SPEC17</v>
      </c>
    </row>
    <row r="87" spans="1:5" x14ac:dyDescent="0.25">
      <c r="A87" s="7" t="s">
        <v>25</v>
      </c>
      <c r="B87" s="7" t="s">
        <v>134</v>
      </c>
      <c r="C87" s="7">
        <v>0.27144000000000001</v>
      </c>
      <c r="D87" s="7">
        <v>1</v>
      </c>
      <c r="E87" t="str">
        <f>VLOOKUP(A87,metadata!$A$1:$B$111,2,FALSE)</f>
        <v>SPEC17</v>
      </c>
    </row>
    <row r="88" spans="1:5" x14ac:dyDescent="0.25">
      <c r="A88" s="7" t="s">
        <v>25</v>
      </c>
      <c r="B88" s="7" t="s">
        <v>135</v>
      </c>
      <c r="C88" s="7">
        <v>0.21185000000000001</v>
      </c>
      <c r="D88" s="7">
        <v>1</v>
      </c>
      <c r="E88" t="str">
        <f>VLOOKUP(A88,metadata!$A$1:$B$111,2,FALSE)</f>
        <v>SPEC17</v>
      </c>
    </row>
    <row r="89" spans="1:5" x14ac:dyDescent="0.25">
      <c r="A89" s="7" t="s">
        <v>25</v>
      </c>
      <c r="B89" s="7" t="s">
        <v>6</v>
      </c>
      <c r="C89" s="7">
        <v>0.21481</v>
      </c>
      <c r="D89" s="7">
        <v>1</v>
      </c>
      <c r="E89" t="str">
        <f>VLOOKUP(A89,metadata!$A$1:$B$111,2,FALSE)</f>
        <v>SPEC17</v>
      </c>
    </row>
    <row r="90" spans="1:5" x14ac:dyDescent="0.25">
      <c r="A90" s="7" t="s">
        <v>25</v>
      </c>
      <c r="B90" s="7" t="s">
        <v>7</v>
      </c>
      <c r="C90" s="7">
        <v>0.21298</v>
      </c>
      <c r="D90" s="7">
        <v>1</v>
      </c>
      <c r="E90" t="str">
        <f>VLOOKUP(A90,metadata!$A$1:$B$111,2,FALSE)</f>
        <v>SPEC17</v>
      </c>
    </row>
    <row r="91" spans="1:5" x14ac:dyDescent="0.25">
      <c r="A91" s="7" t="s">
        <v>25</v>
      </c>
      <c r="B91" s="7" t="s">
        <v>8</v>
      </c>
      <c r="C91" s="7">
        <v>0.20727000000000001</v>
      </c>
      <c r="D91" s="7">
        <v>1</v>
      </c>
      <c r="E91" t="str">
        <f>VLOOKUP(A91,metadata!$A$1:$B$111,2,FALSE)</f>
        <v>SPEC17</v>
      </c>
    </row>
    <row r="92" spans="1:5" x14ac:dyDescent="0.25">
      <c r="A92" s="7" t="s">
        <v>26</v>
      </c>
      <c r="B92" s="7" t="s">
        <v>134</v>
      </c>
      <c r="C92" s="7">
        <v>0.24032000000000001</v>
      </c>
      <c r="D92" s="7">
        <v>1</v>
      </c>
      <c r="E92" t="str">
        <f>VLOOKUP(A92,metadata!$A$1:$B$111,2,FALSE)</f>
        <v>SPEC17</v>
      </c>
    </row>
    <row r="93" spans="1:5" x14ac:dyDescent="0.25">
      <c r="A93" s="7" t="s">
        <v>26</v>
      </c>
      <c r="B93" s="7" t="s">
        <v>135</v>
      </c>
      <c r="C93" s="7">
        <v>0.25169999999999998</v>
      </c>
      <c r="D93" s="7">
        <v>1</v>
      </c>
      <c r="E93" t="str">
        <f>VLOOKUP(A93,metadata!$A$1:$B$111,2,FALSE)</f>
        <v>SPEC17</v>
      </c>
    </row>
    <row r="94" spans="1:5" x14ac:dyDescent="0.25">
      <c r="A94" s="7" t="s">
        <v>26</v>
      </c>
      <c r="B94" s="7" t="s">
        <v>6</v>
      </c>
      <c r="C94" s="7">
        <v>0.27876000000000001</v>
      </c>
      <c r="D94" s="7">
        <v>1</v>
      </c>
      <c r="E94" t="str">
        <f>VLOOKUP(A94,metadata!$A$1:$B$111,2,FALSE)</f>
        <v>SPEC17</v>
      </c>
    </row>
    <row r="95" spans="1:5" x14ac:dyDescent="0.25">
      <c r="A95" s="7" t="s">
        <v>26</v>
      </c>
      <c r="B95" s="7" t="s">
        <v>7</v>
      </c>
      <c r="C95" s="7">
        <v>0.27282000000000001</v>
      </c>
      <c r="D95" s="7">
        <v>1</v>
      </c>
      <c r="E95" t="str">
        <f>VLOOKUP(A95,metadata!$A$1:$B$111,2,FALSE)</f>
        <v>SPEC17</v>
      </c>
    </row>
    <row r="96" spans="1:5" x14ac:dyDescent="0.25">
      <c r="A96" s="7" t="s">
        <v>26</v>
      </c>
      <c r="B96" s="7" t="s">
        <v>8</v>
      </c>
      <c r="C96" s="7">
        <v>0.26830999999999999</v>
      </c>
      <c r="D96" s="7">
        <v>1</v>
      </c>
      <c r="E96" t="str">
        <f>VLOOKUP(A96,metadata!$A$1:$B$111,2,FALSE)</f>
        <v>SPEC17</v>
      </c>
    </row>
    <row r="97" spans="1:5" x14ac:dyDescent="0.25">
      <c r="A97" s="7" t="s">
        <v>27</v>
      </c>
      <c r="B97" s="7" t="s">
        <v>134</v>
      </c>
      <c r="C97" s="7">
        <v>1.5305500000000001</v>
      </c>
      <c r="D97" s="7">
        <v>1</v>
      </c>
      <c r="E97" t="str">
        <f>VLOOKUP(A97,metadata!$A$1:$B$111,2,FALSE)</f>
        <v>SPEC17</v>
      </c>
    </row>
    <row r="98" spans="1:5" x14ac:dyDescent="0.25">
      <c r="A98" s="7" t="s">
        <v>27</v>
      </c>
      <c r="B98" s="7" t="s">
        <v>135</v>
      </c>
      <c r="C98" s="7">
        <v>2.06738</v>
      </c>
      <c r="D98" s="7">
        <v>1</v>
      </c>
      <c r="E98" t="str">
        <f>VLOOKUP(A98,metadata!$A$1:$B$111,2,FALSE)</f>
        <v>SPEC17</v>
      </c>
    </row>
    <row r="99" spans="1:5" x14ac:dyDescent="0.25">
      <c r="A99" s="7" t="s">
        <v>27</v>
      </c>
      <c r="B99" s="7" t="s">
        <v>6</v>
      </c>
      <c r="C99" s="7">
        <v>2.0891999999999999</v>
      </c>
      <c r="D99" s="7">
        <v>1</v>
      </c>
      <c r="E99" t="str">
        <f>VLOOKUP(A99,metadata!$A$1:$B$111,2,FALSE)</f>
        <v>SPEC17</v>
      </c>
    </row>
    <row r="100" spans="1:5" x14ac:dyDescent="0.25">
      <c r="A100" s="7" t="s">
        <v>27</v>
      </c>
      <c r="B100" s="7" t="s">
        <v>7</v>
      </c>
      <c r="C100" s="7">
        <v>2.0651700000000002</v>
      </c>
      <c r="D100" s="7">
        <v>1</v>
      </c>
      <c r="E100" t="str">
        <f>VLOOKUP(A100,metadata!$A$1:$B$111,2,FALSE)</f>
        <v>SPEC17</v>
      </c>
    </row>
    <row r="101" spans="1:5" x14ac:dyDescent="0.25">
      <c r="A101" s="7" t="s">
        <v>27</v>
      </c>
      <c r="B101" s="7" t="s">
        <v>8</v>
      </c>
      <c r="C101" s="7">
        <v>2.0674800000000002</v>
      </c>
      <c r="D101" s="7">
        <v>1</v>
      </c>
      <c r="E101" t="str">
        <f>VLOOKUP(A101,metadata!$A$1:$B$111,2,FALSE)</f>
        <v>SPEC17</v>
      </c>
    </row>
    <row r="102" spans="1:5" x14ac:dyDescent="0.25">
      <c r="A102" s="7" t="s">
        <v>28</v>
      </c>
      <c r="B102" s="7" t="s">
        <v>134</v>
      </c>
      <c r="C102" s="7">
        <v>0.34140999999999999</v>
      </c>
      <c r="D102" s="7">
        <v>1</v>
      </c>
      <c r="E102" t="str">
        <f>VLOOKUP(A102,metadata!$A$1:$B$111,2,FALSE)</f>
        <v>SPEC17</v>
      </c>
    </row>
    <row r="103" spans="1:5" x14ac:dyDescent="0.25">
      <c r="A103" s="7" t="s">
        <v>28</v>
      </c>
      <c r="B103" s="7" t="s">
        <v>135</v>
      </c>
      <c r="C103" s="7">
        <v>0.35066999999999998</v>
      </c>
      <c r="D103" s="7">
        <v>1</v>
      </c>
      <c r="E103" t="str">
        <f>VLOOKUP(A103,metadata!$A$1:$B$111,2,FALSE)</f>
        <v>SPEC17</v>
      </c>
    </row>
    <row r="104" spans="1:5" x14ac:dyDescent="0.25">
      <c r="A104" s="7" t="s">
        <v>28</v>
      </c>
      <c r="B104" s="7" t="s">
        <v>6</v>
      </c>
      <c r="C104" s="7">
        <v>0.36930000000000002</v>
      </c>
      <c r="D104" s="7">
        <v>1</v>
      </c>
      <c r="E104" t="str">
        <f>VLOOKUP(A104,metadata!$A$1:$B$111,2,FALSE)</f>
        <v>SPEC17</v>
      </c>
    </row>
    <row r="105" spans="1:5" x14ac:dyDescent="0.25">
      <c r="A105" s="7" t="s">
        <v>28</v>
      </c>
      <c r="B105" s="7" t="s">
        <v>7</v>
      </c>
      <c r="C105" s="7">
        <v>0.35759000000000002</v>
      </c>
      <c r="D105" s="7">
        <v>1</v>
      </c>
      <c r="E105" t="str">
        <f>VLOOKUP(A105,metadata!$A$1:$B$111,2,FALSE)</f>
        <v>SPEC17</v>
      </c>
    </row>
    <row r="106" spans="1:5" x14ac:dyDescent="0.25">
      <c r="A106" s="7" t="s">
        <v>28</v>
      </c>
      <c r="B106" s="7" t="s">
        <v>8</v>
      </c>
      <c r="C106" s="7">
        <v>0.35342000000000001</v>
      </c>
      <c r="D106" s="7">
        <v>1</v>
      </c>
      <c r="E106" t="str">
        <f>VLOOKUP(A106,metadata!$A$1:$B$111,2,FALSE)</f>
        <v>SPEC17</v>
      </c>
    </row>
    <row r="107" spans="1:5" x14ac:dyDescent="0.25">
      <c r="A107" s="7" t="s">
        <v>29</v>
      </c>
      <c r="B107" s="7" t="s">
        <v>134</v>
      </c>
      <c r="C107" s="7">
        <v>0.3679</v>
      </c>
      <c r="D107" s="7">
        <v>1</v>
      </c>
      <c r="E107" t="str">
        <f>VLOOKUP(A107,metadata!$A$1:$B$111,2,FALSE)</f>
        <v>SPEC17</v>
      </c>
    </row>
    <row r="108" spans="1:5" x14ac:dyDescent="0.25">
      <c r="A108" s="7" t="s">
        <v>29</v>
      </c>
      <c r="B108" s="7" t="s">
        <v>135</v>
      </c>
      <c r="C108" s="7">
        <v>0.37663999999999997</v>
      </c>
      <c r="D108" s="7">
        <v>1</v>
      </c>
      <c r="E108" t="str">
        <f>VLOOKUP(A108,metadata!$A$1:$B$111,2,FALSE)</f>
        <v>SPEC17</v>
      </c>
    </row>
    <row r="109" spans="1:5" x14ac:dyDescent="0.25">
      <c r="A109" s="7" t="s">
        <v>29</v>
      </c>
      <c r="B109" s="7" t="s">
        <v>6</v>
      </c>
      <c r="C109" s="7">
        <v>0.39654</v>
      </c>
      <c r="D109" s="7">
        <v>1</v>
      </c>
      <c r="E109" t="str">
        <f>VLOOKUP(A109,metadata!$A$1:$B$111,2,FALSE)</f>
        <v>SPEC17</v>
      </c>
    </row>
    <row r="110" spans="1:5" x14ac:dyDescent="0.25">
      <c r="A110" s="7" t="s">
        <v>29</v>
      </c>
      <c r="B110" s="7" t="s">
        <v>7</v>
      </c>
      <c r="C110" s="7">
        <v>0.38536999999999999</v>
      </c>
      <c r="D110" s="7">
        <v>1</v>
      </c>
      <c r="E110" t="str">
        <f>VLOOKUP(A110,metadata!$A$1:$B$111,2,FALSE)</f>
        <v>SPEC17</v>
      </c>
    </row>
    <row r="111" spans="1:5" x14ac:dyDescent="0.25">
      <c r="A111" s="7" t="s">
        <v>29</v>
      </c>
      <c r="B111" s="7" t="s">
        <v>8</v>
      </c>
      <c r="C111" s="7">
        <v>0.38066</v>
      </c>
      <c r="D111" s="7">
        <v>1</v>
      </c>
      <c r="E111" t="str">
        <f>VLOOKUP(A111,metadata!$A$1:$B$111,2,FALSE)</f>
        <v>SPEC17</v>
      </c>
    </row>
    <row r="112" spans="1:5" x14ac:dyDescent="0.25">
      <c r="A112" s="7" t="s">
        <v>30</v>
      </c>
      <c r="B112" s="7" t="s">
        <v>134</v>
      </c>
      <c r="C112" s="7">
        <v>1.15083</v>
      </c>
      <c r="D112" s="7">
        <v>1</v>
      </c>
      <c r="E112" t="str">
        <f>VLOOKUP(A112,metadata!$A$1:$B$111,2,FALSE)</f>
        <v>SPEC17</v>
      </c>
    </row>
    <row r="113" spans="1:5" x14ac:dyDescent="0.25">
      <c r="A113" s="7" t="s">
        <v>30</v>
      </c>
      <c r="B113" s="7" t="s">
        <v>135</v>
      </c>
      <c r="C113" s="7">
        <v>1.38242</v>
      </c>
      <c r="D113" s="7">
        <v>1</v>
      </c>
      <c r="E113" t="str">
        <f>VLOOKUP(A113,metadata!$A$1:$B$111,2,FALSE)</f>
        <v>SPEC17</v>
      </c>
    </row>
    <row r="114" spans="1:5" x14ac:dyDescent="0.25">
      <c r="A114" s="7" t="s">
        <v>30</v>
      </c>
      <c r="B114" s="7" t="s">
        <v>6</v>
      </c>
      <c r="C114" s="7">
        <v>1.39551</v>
      </c>
      <c r="D114" s="7">
        <v>1</v>
      </c>
      <c r="E114" t="str">
        <f>VLOOKUP(A114,metadata!$A$1:$B$111,2,FALSE)</f>
        <v>SPEC17</v>
      </c>
    </row>
    <row r="115" spans="1:5" x14ac:dyDescent="0.25">
      <c r="A115" s="7" t="s">
        <v>30</v>
      </c>
      <c r="B115" s="7" t="s">
        <v>7</v>
      </c>
      <c r="C115" s="7">
        <v>1.38266</v>
      </c>
      <c r="D115" s="7">
        <v>1</v>
      </c>
      <c r="E115" t="str">
        <f>VLOOKUP(A115,metadata!$A$1:$B$111,2,FALSE)</f>
        <v>SPEC17</v>
      </c>
    </row>
    <row r="116" spans="1:5" x14ac:dyDescent="0.25">
      <c r="A116" s="7" t="s">
        <v>30</v>
      </c>
      <c r="B116" s="7" t="s">
        <v>8</v>
      </c>
      <c r="C116" s="7">
        <v>1.38229</v>
      </c>
      <c r="D116" s="7">
        <v>1</v>
      </c>
      <c r="E116" t="str">
        <f>VLOOKUP(A116,metadata!$A$1:$B$111,2,FALSE)</f>
        <v>SPEC17</v>
      </c>
    </row>
    <row r="117" spans="1:5" x14ac:dyDescent="0.25">
      <c r="A117" s="7" t="s">
        <v>31</v>
      </c>
      <c r="B117" s="7" t="s">
        <v>134</v>
      </c>
      <c r="C117" s="7">
        <v>0.39041999999999999</v>
      </c>
      <c r="D117" s="7">
        <v>1</v>
      </c>
      <c r="E117" t="str">
        <f>VLOOKUP(A117,metadata!$A$1:$B$111,2,FALSE)</f>
        <v>SPEC17</v>
      </c>
    </row>
    <row r="118" spans="1:5" x14ac:dyDescent="0.25">
      <c r="A118" s="7" t="s">
        <v>31</v>
      </c>
      <c r="B118" s="7" t="s">
        <v>135</v>
      </c>
      <c r="C118" s="7">
        <v>0.36851</v>
      </c>
      <c r="D118" s="7">
        <v>1</v>
      </c>
      <c r="E118" t="str">
        <f>VLOOKUP(A118,metadata!$A$1:$B$111,2,FALSE)</f>
        <v>SPEC17</v>
      </c>
    </row>
    <row r="119" spans="1:5" x14ac:dyDescent="0.25">
      <c r="A119" s="7" t="s">
        <v>31</v>
      </c>
      <c r="B119" s="7" t="s">
        <v>6</v>
      </c>
      <c r="C119" s="7">
        <v>0.39567000000000002</v>
      </c>
      <c r="D119" s="7">
        <v>1</v>
      </c>
      <c r="E119" t="str">
        <f>VLOOKUP(A119,metadata!$A$1:$B$111,2,FALSE)</f>
        <v>SPEC17</v>
      </c>
    </row>
    <row r="120" spans="1:5" x14ac:dyDescent="0.25">
      <c r="A120" s="7" t="s">
        <v>31</v>
      </c>
      <c r="B120" s="7" t="s">
        <v>7</v>
      </c>
      <c r="C120" s="7">
        <v>0.38091000000000003</v>
      </c>
      <c r="D120" s="7">
        <v>1</v>
      </c>
      <c r="E120" t="str">
        <f>VLOOKUP(A120,metadata!$A$1:$B$111,2,FALSE)</f>
        <v>SPEC17</v>
      </c>
    </row>
    <row r="121" spans="1:5" x14ac:dyDescent="0.25">
      <c r="A121" s="7" t="s">
        <v>31</v>
      </c>
      <c r="B121" s="7" t="s">
        <v>8</v>
      </c>
      <c r="C121" s="7">
        <v>0.37598999999999999</v>
      </c>
      <c r="D121" s="7">
        <v>1</v>
      </c>
      <c r="E121" t="str">
        <f>VLOOKUP(A121,metadata!$A$1:$B$111,2,FALSE)</f>
        <v>SPEC17</v>
      </c>
    </row>
    <row r="122" spans="1:5" x14ac:dyDescent="0.25">
      <c r="A122" s="7" t="s">
        <v>32</v>
      </c>
      <c r="B122" s="7" t="s">
        <v>134</v>
      </c>
      <c r="C122" s="7">
        <v>1.0457000000000001</v>
      </c>
      <c r="D122" s="7">
        <v>1</v>
      </c>
      <c r="E122" t="str">
        <f>VLOOKUP(A122,metadata!$A$1:$B$111,2,FALSE)</f>
        <v>SPEC17</v>
      </c>
    </row>
    <row r="123" spans="1:5" x14ac:dyDescent="0.25">
      <c r="A123" s="7" t="s">
        <v>32</v>
      </c>
      <c r="B123" s="7" t="s">
        <v>135</v>
      </c>
      <c r="C123" s="7">
        <v>1.2076100000000001</v>
      </c>
      <c r="D123" s="7">
        <v>1</v>
      </c>
      <c r="E123" t="str">
        <f>VLOOKUP(A123,metadata!$A$1:$B$111,2,FALSE)</f>
        <v>SPEC17</v>
      </c>
    </row>
    <row r="124" spans="1:5" x14ac:dyDescent="0.25">
      <c r="A124" s="7" t="s">
        <v>32</v>
      </c>
      <c r="B124" s="7" t="s">
        <v>6</v>
      </c>
      <c r="C124" s="7">
        <v>1.2080200000000001</v>
      </c>
      <c r="D124" s="7">
        <v>1</v>
      </c>
      <c r="E124" t="str">
        <f>VLOOKUP(A124,metadata!$A$1:$B$111,2,FALSE)</f>
        <v>SPEC17</v>
      </c>
    </row>
    <row r="125" spans="1:5" x14ac:dyDescent="0.25">
      <c r="A125" s="7" t="s">
        <v>32</v>
      </c>
      <c r="B125" s="7" t="s">
        <v>7</v>
      </c>
      <c r="C125" s="7">
        <v>1.20739</v>
      </c>
      <c r="D125" s="7">
        <v>1</v>
      </c>
      <c r="E125" t="str">
        <f>VLOOKUP(A125,metadata!$A$1:$B$111,2,FALSE)</f>
        <v>SPEC17</v>
      </c>
    </row>
    <row r="126" spans="1:5" x14ac:dyDescent="0.25">
      <c r="A126" s="7" t="s">
        <v>32</v>
      </c>
      <c r="B126" s="7" t="s">
        <v>8</v>
      </c>
      <c r="C126" s="7">
        <v>1.2068300000000001</v>
      </c>
      <c r="D126" s="7">
        <v>1</v>
      </c>
      <c r="E126" t="str">
        <f>VLOOKUP(A126,metadata!$A$1:$B$111,2,FALSE)</f>
        <v>SPEC17</v>
      </c>
    </row>
    <row r="127" spans="1:5" x14ac:dyDescent="0.25">
      <c r="A127" s="7" t="s">
        <v>33</v>
      </c>
      <c r="B127" s="7" t="s">
        <v>134</v>
      </c>
      <c r="C127" s="7">
        <v>0.66642999999999997</v>
      </c>
      <c r="D127" s="7">
        <v>1</v>
      </c>
      <c r="E127" t="str">
        <f>VLOOKUP(A127,metadata!$A$1:$B$111,2,FALSE)</f>
        <v>SPEC17</v>
      </c>
    </row>
    <row r="128" spans="1:5" x14ac:dyDescent="0.25">
      <c r="A128" s="7" t="s">
        <v>33</v>
      </c>
      <c r="B128" s="7" t="s">
        <v>135</v>
      </c>
      <c r="C128" s="7">
        <v>1.0822099999999999</v>
      </c>
      <c r="D128" s="7">
        <v>1</v>
      </c>
      <c r="E128" t="str">
        <f>VLOOKUP(A128,metadata!$A$1:$B$111,2,FALSE)</f>
        <v>SPEC17</v>
      </c>
    </row>
    <row r="129" spans="1:5" x14ac:dyDescent="0.25">
      <c r="A129" s="7" t="s">
        <v>33</v>
      </c>
      <c r="B129" s="7" t="s">
        <v>6</v>
      </c>
      <c r="C129" s="7">
        <v>1.0861700000000001</v>
      </c>
      <c r="D129" s="7">
        <v>1</v>
      </c>
      <c r="E129" t="str">
        <f>VLOOKUP(A129,metadata!$A$1:$B$111,2,FALSE)</f>
        <v>SPEC17</v>
      </c>
    </row>
    <row r="130" spans="1:5" x14ac:dyDescent="0.25">
      <c r="A130" s="7" t="s">
        <v>33</v>
      </c>
      <c r="B130" s="7" t="s">
        <v>7</v>
      </c>
      <c r="C130" s="7">
        <v>1.0827500000000001</v>
      </c>
      <c r="D130" s="7">
        <v>1</v>
      </c>
      <c r="E130" t="str">
        <f>VLOOKUP(A130,metadata!$A$1:$B$111,2,FALSE)</f>
        <v>SPEC17</v>
      </c>
    </row>
    <row r="131" spans="1:5" x14ac:dyDescent="0.25">
      <c r="A131" s="7" t="s">
        <v>33</v>
      </c>
      <c r="B131" s="7" t="s">
        <v>8</v>
      </c>
      <c r="C131" s="7">
        <v>1.0823400000000001</v>
      </c>
      <c r="D131" s="7">
        <v>1</v>
      </c>
      <c r="E131" t="str">
        <f>VLOOKUP(A131,metadata!$A$1:$B$111,2,FALSE)</f>
        <v>SPEC17</v>
      </c>
    </row>
    <row r="132" spans="1:5" x14ac:dyDescent="0.25">
      <c r="A132" s="7" t="s">
        <v>34</v>
      </c>
      <c r="B132" s="7" t="s">
        <v>134</v>
      </c>
      <c r="C132" s="7">
        <v>0.90158000000000005</v>
      </c>
      <c r="D132" s="7">
        <v>1</v>
      </c>
      <c r="E132" t="str">
        <f>VLOOKUP(A132,metadata!$A$1:$B$111,2,FALSE)</f>
        <v>SPEC17</v>
      </c>
    </row>
    <row r="133" spans="1:5" x14ac:dyDescent="0.25">
      <c r="A133" s="7" t="s">
        <v>34</v>
      </c>
      <c r="B133" s="7" t="s">
        <v>135</v>
      </c>
      <c r="C133" s="7">
        <v>1.18432</v>
      </c>
      <c r="D133" s="7">
        <v>1</v>
      </c>
      <c r="E133" t="str">
        <f>VLOOKUP(A133,metadata!$A$1:$B$111,2,FALSE)</f>
        <v>SPEC17</v>
      </c>
    </row>
    <row r="134" spans="1:5" x14ac:dyDescent="0.25">
      <c r="A134" s="7" t="s">
        <v>34</v>
      </c>
      <c r="B134" s="7" t="s">
        <v>6</v>
      </c>
      <c r="C134" s="7">
        <v>1.18763</v>
      </c>
      <c r="D134" s="7">
        <v>1</v>
      </c>
      <c r="E134" t="str">
        <f>VLOOKUP(A134,metadata!$A$1:$B$111,2,FALSE)</f>
        <v>SPEC17</v>
      </c>
    </row>
    <row r="135" spans="1:5" x14ac:dyDescent="0.25">
      <c r="A135" s="7" t="s">
        <v>34</v>
      </c>
      <c r="B135" s="7" t="s">
        <v>7</v>
      </c>
      <c r="C135" s="7">
        <v>1.1836800000000001</v>
      </c>
      <c r="D135" s="7">
        <v>1</v>
      </c>
      <c r="E135" t="str">
        <f>VLOOKUP(A135,metadata!$A$1:$B$111,2,FALSE)</f>
        <v>SPEC17</v>
      </c>
    </row>
    <row r="136" spans="1:5" x14ac:dyDescent="0.25">
      <c r="A136" s="7" t="s">
        <v>34</v>
      </c>
      <c r="B136" s="7" t="s">
        <v>8</v>
      </c>
      <c r="C136" s="7">
        <v>1.1836199999999999</v>
      </c>
      <c r="D136" s="7">
        <v>1</v>
      </c>
      <c r="E136" t="str">
        <f>VLOOKUP(A136,metadata!$A$1:$B$111,2,FALSE)</f>
        <v>SPEC17</v>
      </c>
    </row>
    <row r="137" spans="1:5" x14ac:dyDescent="0.25">
      <c r="A137" s="7" t="s">
        <v>35</v>
      </c>
      <c r="B137" s="7" t="s">
        <v>134</v>
      </c>
      <c r="C137" s="7">
        <v>0.34766999999999998</v>
      </c>
      <c r="D137" s="7">
        <v>1</v>
      </c>
      <c r="E137" t="str">
        <f>VLOOKUP(A137,metadata!$A$1:$B$111,2,FALSE)</f>
        <v>PARSEC</v>
      </c>
    </row>
    <row r="138" spans="1:5" x14ac:dyDescent="0.25">
      <c r="A138" s="7" t="s">
        <v>35</v>
      </c>
      <c r="B138" s="7" t="s">
        <v>135</v>
      </c>
      <c r="C138" s="7">
        <v>0.36659000000000003</v>
      </c>
      <c r="D138" s="7">
        <v>1</v>
      </c>
      <c r="E138" t="str">
        <f>VLOOKUP(A138,metadata!$A$1:$B$111,2,FALSE)</f>
        <v>PARSEC</v>
      </c>
    </row>
    <row r="139" spans="1:5" x14ac:dyDescent="0.25">
      <c r="A139" s="7" t="s">
        <v>35</v>
      </c>
      <c r="B139" s="7" t="s">
        <v>6</v>
      </c>
      <c r="C139" s="7">
        <v>0.38901000000000002</v>
      </c>
      <c r="D139" s="7">
        <v>1</v>
      </c>
      <c r="E139" t="str">
        <f>VLOOKUP(A139,metadata!$A$1:$B$111,2,FALSE)</f>
        <v>PARSEC</v>
      </c>
    </row>
    <row r="140" spans="1:5" x14ac:dyDescent="0.25">
      <c r="A140" s="7" t="s">
        <v>35</v>
      </c>
      <c r="B140" s="7" t="s">
        <v>7</v>
      </c>
      <c r="C140" s="7">
        <v>0.37881999999999999</v>
      </c>
      <c r="D140" s="7">
        <v>1</v>
      </c>
      <c r="E140" t="str">
        <f>VLOOKUP(A140,metadata!$A$1:$B$111,2,FALSE)</f>
        <v>PARSEC</v>
      </c>
    </row>
    <row r="141" spans="1:5" x14ac:dyDescent="0.25">
      <c r="A141" s="7" t="s">
        <v>35</v>
      </c>
      <c r="B141" s="7" t="s">
        <v>8</v>
      </c>
      <c r="C141" s="7">
        <v>0.36896000000000001</v>
      </c>
      <c r="D141" s="7">
        <v>1</v>
      </c>
      <c r="E141" t="str">
        <f>VLOOKUP(A141,metadata!$A$1:$B$111,2,FALSE)</f>
        <v>PARSEC</v>
      </c>
    </row>
    <row r="142" spans="1:5" x14ac:dyDescent="0.25">
      <c r="A142" s="7" t="s">
        <v>36</v>
      </c>
      <c r="B142" s="7" t="s">
        <v>134</v>
      </c>
      <c r="C142" s="7">
        <v>0.28610999999999998</v>
      </c>
      <c r="D142" s="7">
        <v>1</v>
      </c>
      <c r="E142" t="str">
        <f>VLOOKUP(A142,metadata!$A$1:$B$111,2,FALSE)</f>
        <v>PARSEC</v>
      </c>
    </row>
    <row r="143" spans="1:5" x14ac:dyDescent="0.25">
      <c r="A143" s="7" t="s">
        <v>36</v>
      </c>
      <c r="B143" s="7" t="s">
        <v>135</v>
      </c>
      <c r="C143" s="7">
        <v>0.30076000000000003</v>
      </c>
      <c r="D143" s="7">
        <v>1</v>
      </c>
      <c r="E143" t="str">
        <f>VLOOKUP(A143,metadata!$A$1:$B$111,2,FALSE)</f>
        <v>PARSEC</v>
      </c>
    </row>
    <row r="144" spans="1:5" x14ac:dyDescent="0.25">
      <c r="A144" s="7" t="s">
        <v>36</v>
      </c>
      <c r="B144" s="7" t="s">
        <v>6</v>
      </c>
      <c r="C144" s="7">
        <v>0.32235999999999998</v>
      </c>
      <c r="D144" s="7">
        <v>1</v>
      </c>
      <c r="E144" t="str">
        <f>VLOOKUP(A144,metadata!$A$1:$B$111,2,FALSE)</f>
        <v>PARSEC</v>
      </c>
    </row>
    <row r="145" spans="1:5" x14ac:dyDescent="0.25">
      <c r="A145" s="7" t="s">
        <v>36</v>
      </c>
      <c r="B145" s="7" t="s">
        <v>7</v>
      </c>
      <c r="C145" s="7">
        <v>0.31409999999999999</v>
      </c>
      <c r="D145" s="7">
        <v>1</v>
      </c>
      <c r="E145" t="str">
        <f>VLOOKUP(A145,metadata!$A$1:$B$111,2,FALSE)</f>
        <v>PARSEC</v>
      </c>
    </row>
    <row r="146" spans="1:5" x14ac:dyDescent="0.25">
      <c r="A146" s="7" t="s">
        <v>36</v>
      </c>
      <c r="B146" s="7" t="s">
        <v>8</v>
      </c>
      <c r="C146" s="7">
        <v>0.30373</v>
      </c>
      <c r="D146" s="7">
        <v>1</v>
      </c>
      <c r="E146" t="str">
        <f>VLOOKUP(A146,metadata!$A$1:$B$111,2,FALSE)</f>
        <v>PARSEC</v>
      </c>
    </row>
    <row r="147" spans="1:5" x14ac:dyDescent="0.25">
      <c r="A147" s="7" t="s">
        <v>37</v>
      </c>
      <c r="B147" s="7" t="s">
        <v>134</v>
      </c>
      <c r="C147" s="7">
        <v>0.24096000000000001</v>
      </c>
      <c r="D147" s="7">
        <v>1</v>
      </c>
      <c r="E147" t="str">
        <f>VLOOKUP(A147,metadata!$A$1:$B$111,2,FALSE)</f>
        <v>PARSEC</v>
      </c>
    </row>
    <row r="148" spans="1:5" x14ac:dyDescent="0.25">
      <c r="A148" s="7" t="s">
        <v>37</v>
      </c>
      <c r="B148" s="7" t="s">
        <v>135</v>
      </c>
      <c r="C148" s="7">
        <v>0.25457999999999997</v>
      </c>
      <c r="D148" s="7">
        <v>1</v>
      </c>
      <c r="E148" t="str">
        <f>VLOOKUP(A148,metadata!$A$1:$B$111,2,FALSE)</f>
        <v>PARSEC</v>
      </c>
    </row>
    <row r="149" spans="1:5" x14ac:dyDescent="0.25">
      <c r="A149" s="7" t="s">
        <v>37</v>
      </c>
      <c r="B149" s="7" t="s">
        <v>6</v>
      </c>
      <c r="C149" s="7">
        <v>0.28208</v>
      </c>
      <c r="D149" s="7">
        <v>1</v>
      </c>
      <c r="E149" t="str">
        <f>VLOOKUP(A149,metadata!$A$1:$B$111,2,FALSE)</f>
        <v>PARSEC</v>
      </c>
    </row>
    <row r="150" spans="1:5" x14ac:dyDescent="0.25">
      <c r="A150" s="7" t="s">
        <v>37</v>
      </c>
      <c r="B150" s="7" t="s">
        <v>7</v>
      </c>
      <c r="C150" s="7">
        <v>0.26355000000000001</v>
      </c>
      <c r="D150" s="7">
        <v>1</v>
      </c>
      <c r="E150" t="str">
        <f>VLOOKUP(A150,metadata!$A$1:$B$111,2,FALSE)</f>
        <v>PARSEC</v>
      </c>
    </row>
    <row r="151" spans="1:5" x14ac:dyDescent="0.25">
      <c r="A151" s="7" t="s">
        <v>37</v>
      </c>
      <c r="B151" s="7" t="s">
        <v>8</v>
      </c>
      <c r="C151" s="7">
        <v>0.25427</v>
      </c>
      <c r="D151" s="7">
        <v>1</v>
      </c>
      <c r="E151" t="str">
        <f>VLOOKUP(A151,metadata!$A$1:$B$111,2,FALSE)</f>
        <v>PARSEC</v>
      </c>
    </row>
    <row r="152" spans="1:5" x14ac:dyDescent="0.25">
      <c r="A152" s="7" t="s">
        <v>38</v>
      </c>
      <c r="B152" s="7" t="s">
        <v>134</v>
      </c>
      <c r="C152" s="7">
        <v>0.21415000000000001</v>
      </c>
      <c r="D152" s="7">
        <v>1</v>
      </c>
      <c r="E152" t="str">
        <f>VLOOKUP(A152,metadata!$A$1:$B$111,2,FALSE)</f>
        <v>PARSEC</v>
      </c>
    </row>
    <row r="153" spans="1:5" x14ac:dyDescent="0.25">
      <c r="A153" s="7" t="s">
        <v>38</v>
      </c>
      <c r="B153" s="7" t="s">
        <v>135</v>
      </c>
      <c r="C153" s="7">
        <v>0.22689000000000001</v>
      </c>
      <c r="D153" s="7">
        <v>1</v>
      </c>
      <c r="E153" t="str">
        <f>VLOOKUP(A153,metadata!$A$1:$B$111,2,FALSE)</f>
        <v>PARSEC</v>
      </c>
    </row>
    <row r="154" spans="1:5" x14ac:dyDescent="0.25">
      <c r="A154" s="7" t="s">
        <v>38</v>
      </c>
      <c r="B154" s="7" t="s">
        <v>6</v>
      </c>
      <c r="C154" s="7">
        <v>0.25652000000000003</v>
      </c>
      <c r="D154" s="7">
        <v>1</v>
      </c>
      <c r="E154" t="str">
        <f>VLOOKUP(A154,metadata!$A$1:$B$111,2,FALSE)</f>
        <v>PARSEC</v>
      </c>
    </row>
    <row r="155" spans="1:5" x14ac:dyDescent="0.25">
      <c r="A155" s="7" t="s">
        <v>38</v>
      </c>
      <c r="B155" s="7" t="s">
        <v>7</v>
      </c>
      <c r="C155" s="7">
        <v>0.23241000000000001</v>
      </c>
      <c r="D155" s="7">
        <v>1</v>
      </c>
      <c r="E155" t="str">
        <f>VLOOKUP(A155,metadata!$A$1:$B$111,2,FALSE)</f>
        <v>PARSEC</v>
      </c>
    </row>
    <row r="156" spans="1:5" x14ac:dyDescent="0.25">
      <c r="A156" s="7" t="s">
        <v>38</v>
      </c>
      <c r="B156" s="7" t="s">
        <v>8</v>
      </c>
      <c r="C156" s="7">
        <v>0.22502</v>
      </c>
      <c r="D156" s="7">
        <v>1</v>
      </c>
      <c r="E156" t="str">
        <f>VLOOKUP(A156,metadata!$A$1:$B$111,2,FALSE)</f>
        <v>PARSEC</v>
      </c>
    </row>
    <row r="157" spans="1:5" x14ac:dyDescent="0.25">
      <c r="A157" s="7" t="s">
        <v>39</v>
      </c>
      <c r="B157" s="7" t="s">
        <v>134</v>
      </c>
      <c r="C157" s="7">
        <v>0.21525</v>
      </c>
      <c r="D157" s="7">
        <v>1</v>
      </c>
      <c r="E157" t="str">
        <f>VLOOKUP(A157,metadata!$A$1:$B$111,2,FALSE)</f>
        <v>PARSEC</v>
      </c>
    </row>
    <row r="158" spans="1:5" x14ac:dyDescent="0.25">
      <c r="A158" s="7" t="s">
        <v>39</v>
      </c>
      <c r="B158" s="7" t="s">
        <v>135</v>
      </c>
      <c r="C158" s="7">
        <v>0.22650999999999999</v>
      </c>
      <c r="D158" s="7">
        <v>1</v>
      </c>
      <c r="E158" t="str">
        <f>VLOOKUP(A158,metadata!$A$1:$B$111,2,FALSE)</f>
        <v>PARSEC</v>
      </c>
    </row>
    <row r="159" spans="1:5" x14ac:dyDescent="0.25">
      <c r="A159" s="7" t="s">
        <v>39</v>
      </c>
      <c r="B159" s="7" t="s">
        <v>6</v>
      </c>
      <c r="C159" s="7">
        <v>0.25585000000000002</v>
      </c>
      <c r="D159" s="7">
        <v>1</v>
      </c>
      <c r="E159" t="str">
        <f>VLOOKUP(A159,metadata!$A$1:$B$111,2,FALSE)</f>
        <v>PARSEC</v>
      </c>
    </row>
    <row r="160" spans="1:5" x14ac:dyDescent="0.25">
      <c r="A160" s="7" t="s">
        <v>39</v>
      </c>
      <c r="B160" s="7" t="s">
        <v>7</v>
      </c>
      <c r="C160" s="7">
        <v>0.2324</v>
      </c>
      <c r="D160" s="7">
        <v>1</v>
      </c>
      <c r="E160" t="str">
        <f>VLOOKUP(A160,metadata!$A$1:$B$111,2,FALSE)</f>
        <v>PARSEC</v>
      </c>
    </row>
    <row r="161" spans="1:5" x14ac:dyDescent="0.25">
      <c r="A161" s="7" t="s">
        <v>39</v>
      </c>
      <c r="B161" s="7" t="s">
        <v>8</v>
      </c>
      <c r="C161" s="7">
        <v>0.22467999999999999</v>
      </c>
      <c r="D161" s="7">
        <v>1</v>
      </c>
      <c r="E161" t="str">
        <f>VLOOKUP(A161,metadata!$A$1:$B$111,2,FALSE)</f>
        <v>PARSEC</v>
      </c>
    </row>
    <row r="162" spans="1:5" x14ac:dyDescent="0.25">
      <c r="A162" s="7" t="s">
        <v>40</v>
      </c>
      <c r="B162" s="7" t="s">
        <v>134</v>
      </c>
      <c r="C162" s="7">
        <v>0.43426999999999999</v>
      </c>
      <c r="D162" s="7">
        <v>1</v>
      </c>
      <c r="E162" t="str">
        <f>VLOOKUP(A162,metadata!$A$1:$B$111,2,FALSE)</f>
        <v>PARSEC</v>
      </c>
    </row>
    <row r="163" spans="1:5" x14ac:dyDescent="0.25">
      <c r="A163" s="7" t="s">
        <v>40</v>
      </c>
      <c r="B163" s="7" t="s">
        <v>135</v>
      </c>
      <c r="C163" s="7">
        <v>0.45765</v>
      </c>
      <c r="D163" s="7">
        <v>1</v>
      </c>
      <c r="E163" t="str">
        <f>VLOOKUP(A163,metadata!$A$1:$B$111,2,FALSE)</f>
        <v>PARSEC</v>
      </c>
    </row>
    <row r="164" spans="1:5" x14ac:dyDescent="0.25">
      <c r="A164" s="7" t="s">
        <v>40</v>
      </c>
      <c r="B164" s="7" t="s">
        <v>6</v>
      </c>
      <c r="C164" s="7">
        <v>0.4783</v>
      </c>
      <c r="D164" s="7">
        <v>1</v>
      </c>
      <c r="E164" t="str">
        <f>VLOOKUP(A164,metadata!$A$1:$B$111,2,FALSE)</f>
        <v>PARSEC</v>
      </c>
    </row>
    <row r="165" spans="1:5" x14ac:dyDescent="0.25">
      <c r="A165" s="7" t="s">
        <v>40</v>
      </c>
      <c r="B165" s="7" t="s">
        <v>7</v>
      </c>
      <c r="C165" s="7">
        <v>0.46621000000000001</v>
      </c>
      <c r="D165" s="7">
        <v>1</v>
      </c>
      <c r="E165" t="str">
        <f>VLOOKUP(A165,metadata!$A$1:$B$111,2,FALSE)</f>
        <v>PARSEC</v>
      </c>
    </row>
    <row r="166" spans="1:5" x14ac:dyDescent="0.25">
      <c r="A166" s="7" t="s">
        <v>40</v>
      </c>
      <c r="B166" s="7" t="s">
        <v>8</v>
      </c>
      <c r="C166" s="7">
        <v>0.45893</v>
      </c>
      <c r="D166" s="7">
        <v>1</v>
      </c>
      <c r="E166" t="str">
        <f>VLOOKUP(A166,metadata!$A$1:$B$111,2,FALSE)</f>
        <v>PARSEC</v>
      </c>
    </row>
    <row r="167" spans="1:5" x14ac:dyDescent="0.25">
      <c r="A167" s="7" t="s">
        <v>41</v>
      </c>
      <c r="B167" s="7" t="s">
        <v>134</v>
      </c>
      <c r="C167" s="7">
        <v>1.68337</v>
      </c>
      <c r="D167" s="7">
        <v>1</v>
      </c>
      <c r="E167" t="str">
        <f>VLOOKUP(A167,metadata!$A$1:$B$111,2,FALSE)</f>
        <v>PARSEC</v>
      </c>
    </row>
    <row r="168" spans="1:5" x14ac:dyDescent="0.25">
      <c r="A168" s="7" t="s">
        <v>41</v>
      </c>
      <c r="B168" s="7" t="s">
        <v>135</v>
      </c>
      <c r="C168" s="7">
        <v>1.93788</v>
      </c>
      <c r="D168" s="7">
        <v>1</v>
      </c>
      <c r="E168" t="str">
        <f>VLOOKUP(A168,metadata!$A$1:$B$111,2,FALSE)</f>
        <v>PARSEC</v>
      </c>
    </row>
    <row r="169" spans="1:5" x14ac:dyDescent="0.25">
      <c r="A169" s="7" t="s">
        <v>41</v>
      </c>
      <c r="B169" s="7" t="s">
        <v>6</v>
      </c>
      <c r="C169" s="7">
        <v>1.9541900000000001</v>
      </c>
      <c r="D169" s="7">
        <v>1</v>
      </c>
      <c r="E169" t="str">
        <f>VLOOKUP(A169,metadata!$A$1:$B$111,2,FALSE)</f>
        <v>PARSEC</v>
      </c>
    </row>
    <row r="170" spans="1:5" x14ac:dyDescent="0.25">
      <c r="A170" s="7" t="s">
        <v>41</v>
      </c>
      <c r="B170" s="7" t="s">
        <v>7</v>
      </c>
      <c r="C170" s="7">
        <v>1.9480999999999999</v>
      </c>
      <c r="D170" s="7">
        <v>1</v>
      </c>
      <c r="E170" t="str">
        <f>VLOOKUP(A170,metadata!$A$1:$B$111,2,FALSE)</f>
        <v>PARSEC</v>
      </c>
    </row>
    <row r="171" spans="1:5" x14ac:dyDescent="0.25">
      <c r="A171" s="7" t="s">
        <v>41</v>
      </c>
      <c r="B171" s="7" t="s">
        <v>8</v>
      </c>
      <c r="C171" s="7">
        <v>1.9385300000000001</v>
      </c>
      <c r="D171" s="7">
        <v>1</v>
      </c>
      <c r="E171" t="str">
        <f>VLOOKUP(A171,metadata!$A$1:$B$111,2,FALSE)</f>
        <v>PARSEC</v>
      </c>
    </row>
    <row r="172" spans="1:5" x14ac:dyDescent="0.25">
      <c r="A172" s="7" t="s">
        <v>42</v>
      </c>
      <c r="B172" s="7" t="s">
        <v>134</v>
      </c>
      <c r="C172" s="7">
        <v>1.5702700000000001</v>
      </c>
      <c r="D172" s="7">
        <v>1</v>
      </c>
      <c r="E172" t="str">
        <f>VLOOKUP(A172,metadata!$A$1:$B$111,2,FALSE)</f>
        <v>PARSEC</v>
      </c>
    </row>
    <row r="173" spans="1:5" x14ac:dyDescent="0.25">
      <c r="A173" s="7" t="s">
        <v>42</v>
      </c>
      <c r="B173" s="7" t="s">
        <v>135</v>
      </c>
      <c r="C173" s="7">
        <v>1.6091299999999999</v>
      </c>
      <c r="D173" s="7">
        <v>1</v>
      </c>
      <c r="E173" t="str">
        <f>VLOOKUP(A173,metadata!$A$1:$B$111,2,FALSE)</f>
        <v>PARSEC</v>
      </c>
    </row>
    <row r="174" spans="1:5" x14ac:dyDescent="0.25">
      <c r="A174" s="7" t="s">
        <v>42</v>
      </c>
      <c r="B174" s="7" t="s">
        <v>6</v>
      </c>
      <c r="C174" s="7">
        <v>1.72933</v>
      </c>
      <c r="D174" s="7">
        <v>1</v>
      </c>
      <c r="E174" t="str">
        <f>VLOOKUP(A174,metadata!$A$1:$B$111,2,FALSE)</f>
        <v>PARSEC</v>
      </c>
    </row>
    <row r="175" spans="1:5" x14ac:dyDescent="0.25">
      <c r="A175" s="7" t="s">
        <v>42</v>
      </c>
      <c r="B175" s="7" t="s">
        <v>7</v>
      </c>
      <c r="C175" s="7">
        <v>1.6121000000000001</v>
      </c>
      <c r="D175" s="7">
        <v>1</v>
      </c>
      <c r="E175" t="str">
        <f>VLOOKUP(A175,metadata!$A$1:$B$111,2,FALSE)</f>
        <v>PARSEC</v>
      </c>
    </row>
    <row r="176" spans="1:5" x14ac:dyDescent="0.25">
      <c r="A176" s="7" t="s">
        <v>42</v>
      </c>
      <c r="B176" s="7" t="s">
        <v>8</v>
      </c>
      <c r="C176" s="7">
        <v>1.60982</v>
      </c>
      <c r="D176" s="7">
        <v>1</v>
      </c>
      <c r="E176" t="str">
        <f>VLOOKUP(A176,metadata!$A$1:$B$111,2,FALSE)</f>
        <v>PARSEC</v>
      </c>
    </row>
    <row r="177" spans="1:5" x14ac:dyDescent="0.25">
      <c r="A177" s="7" t="s">
        <v>43</v>
      </c>
      <c r="B177" s="7" t="s">
        <v>134</v>
      </c>
      <c r="C177" s="7">
        <v>1.4714499999999999</v>
      </c>
      <c r="D177" s="7">
        <v>1</v>
      </c>
      <c r="E177" t="str">
        <f>VLOOKUP(A177,metadata!$A$1:$B$111,2,FALSE)</f>
        <v>PARSEC</v>
      </c>
    </row>
    <row r="178" spans="1:5" x14ac:dyDescent="0.25">
      <c r="A178" s="7" t="s">
        <v>43</v>
      </c>
      <c r="B178" s="7" t="s">
        <v>135</v>
      </c>
      <c r="C178" s="7">
        <v>1.46837</v>
      </c>
      <c r="D178" s="7">
        <v>1</v>
      </c>
      <c r="E178" t="str">
        <f>VLOOKUP(A178,metadata!$A$1:$B$111,2,FALSE)</f>
        <v>PARSEC</v>
      </c>
    </row>
    <row r="179" spans="1:5" x14ac:dyDescent="0.25">
      <c r="A179" s="7" t="s">
        <v>43</v>
      </c>
      <c r="B179" s="7" t="s">
        <v>6</v>
      </c>
      <c r="C179" s="7">
        <v>1.53294</v>
      </c>
      <c r="D179" s="7">
        <v>1</v>
      </c>
      <c r="E179" t="str">
        <f>VLOOKUP(A179,metadata!$A$1:$B$111,2,FALSE)</f>
        <v>PARSEC</v>
      </c>
    </row>
    <row r="180" spans="1:5" x14ac:dyDescent="0.25">
      <c r="A180" s="7" t="s">
        <v>43</v>
      </c>
      <c r="B180" s="7" t="s">
        <v>7</v>
      </c>
      <c r="C180" s="7">
        <v>1.47102</v>
      </c>
      <c r="D180" s="7">
        <v>1</v>
      </c>
      <c r="E180" t="str">
        <f>VLOOKUP(A180,metadata!$A$1:$B$111,2,FALSE)</f>
        <v>PARSEC</v>
      </c>
    </row>
    <row r="181" spans="1:5" x14ac:dyDescent="0.25">
      <c r="A181" s="7" t="s">
        <v>43</v>
      </c>
      <c r="B181" s="7" t="s">
        <v>8</v>
      </c>
      <c r="C181" s="7">
        <v>1.46993</v>
      </c>
      <c r="D181" s="7">
        <v>1</v>
      </c>
      <c r="E181" t="str">
        <f>VLOOKUP(A181,metadata!$A$1:$B$111,2,FALSE)</f>
        <v>PARSEC</v>
      </c>
    </row>
    <row r="182" spans="1:5" x14ac:dyDescent="0.25">
      <c r="A182" s="7" t="s">
        <v>44</v>
      </c>
      <c r="B182" s="7" t="s">
        <v>134</v>
      </c>
      <c r="C182" s="7">
        <v>1.4398599999999999</v>
      </c>
      <c r="D182" s="7">
        <v>1</v>
      </c>
      <c r="E182" t="str">
        <f>VLOOKUP(A182,metadata!$A$1:$B$111,2,FALSE)</f>
        <v>PARSEC</v>
      </c>
    </row>
    <row r="183" spans="1:5" x14ac:dyDescent="0.25">
      <c r="A183" s="7" t="s">
        <v>44</v>
      </c>
      <c r="B183" s="7" t="s">
        <v>135</v>
      </c>
      <c r="C183" s="7">
        <v>1.4984599999999999</v>
      </c>
      <c r="D183" s="7">
        <v>1</v>
      </c>
      <c r="E183" t="str">
        <f>VLOOKUP(A183,metadata!$A$1:$B$111,2,FALSE)</f>
        <v>PARSEC</v>
      </c>
    </row>
    <row r="184" spans="1:5" x14ac:dyDescent="0.25">
      <c r="A184" s="7" t="s">
        <v>44</v>
      </c>
      <c r="B184" s="7" t="s">
        <v>6</v>
      </c>
      <c r="C184" s="7">
        <v>1.59273</v>
      </c>
      <c r="D184" s="7">
        <v>1</v>
      </c>
      <c r="E184" t="str">
        <f>VLOOKUP(A184,metadata!$A$1:$B$111,2,FALSE)</f>
        <v>PARSEC</v>
      </c>
    </row>
    <row r="185" spans="1:5" x14ac:dyDescent="0.25">
      <c r="A185" s="7" t="s">
        <v>44</v>
      </c>
      <c r="B185" s="7" t="s">
        <v>7</v>
      </c>
      <c r="C185" s="7">
        <v>1.49949</v>
      </c>
      <c r="D185" s="7">
        <v>1</v>
      </c>
      <c r="E185" t="str">
        <f>VLOOKUP(A185,metadata!$A$1:$B$111,2,FALSE)</f>
        <v>PARSEC</v>
      </c>
    </row>
    <row r="186" spans="1:5" x14ac:dyDescent="0.25">
      <c r="A186" s="7" t="s">
        <v>44</v>
      </c>
      <c r="B186" s="7" t="s">
        <v>8</v>
      </c>
      <c r="C186" s="7">
        <v>1.49865</v>
      </c>
      <c r="D186" s="7">
        <v>1</v>
      </c>
      <c r="E186" t="str">
        <f>VLOOKUP(A186,metadata!$A$1:$B$111,2,FALSE)</f>
        <v>PARSEC</v>
      </c>
    </row>
    <row r="187" spans="1:5" x14ac:dyDescent="0.25">
      <c r="A187" s="7" t="s">
        <v>45</v>
      </c>
      <c r="B187" s="7" t="s">
        <v>134</v>
      </c>
      <c r="C187" s="7">
        <v>1.46492</v>
      </c>
      <c r="D187" s="7">
        <v>1</v>
      </c>
      <c r="E187" t="str">
        <f>VLOOKUP(A187,metadata!$A$1:$B$111,2,FALSE)</f>
        <v>PARSEC</v>
      </c>
    </row>
    <row r="188" spans="1:5" x14ac:dyDescent="0.25">
      <c r="A188" s="7" t="s">
        <v>45</v>
      </c>
      <c r="B188" s="7" t="s">
        <v>135</v>
      </c>
      <c r="C188" s="7">
        <v>1.49007</v>
      </c>
      <c r="D188" s="7">
        <v>1</v>
      </c>
      <c r="E188" t="str">
        <f>VLOOKUP(A188,metadata!$A$1:$B$111,2,FALSE)</f>
        <v>PARSEC</v>
      </c>
    </row>
    <row r="189" spans="1:5" x14ac:dyDescent="0.25">
      <c r="A189" s="7" t="s">
        <v>45</v>
      </c>
      <c r="B189" s="7" t="s">
        <v>6</v>
      </c>
      <c r="C189" s="7">
        <v>1.5740000000000001</v>
      </c>
      <c r="D189" s="7">
        <v>1</v>
      </c>
      <c r="E189" t="str">
        <f>VLOOKUP(A189,metadata!$A$1:$B$111,2,FALSE)</f>
        <v>PARSEC</v>
      </c>
    </row>
    <row r="190" spans="1:5" x14ac:dyDescent="0.25">
      <c r="A190" s="7" t="s">
        <v>45</v>
      </c>
      <c r="B190" s="7" t="s">
        <v>7</v>
      </c>
      <c r="C190" s="7">
        <v>1.4924999999999999</v>
      </c>
      <c r="D190" s="7">
        <v>1</v>
      </c>
      <c r="E190" t="str">
        <f>VLOOKUP(A190,metadata!$A$1:$B$111,2,FALSE)</f>
        <v>PARSEC</v>
      </c>
    </row>
    <row r="191" spans="1:5" x14ac:dyDescent="0.25">
      <c r="A191" s="7" t="s">
        <v>45</v>
      </c>
      <c r="B191" s="7" t="s">
        <v>8</v>
      </c>
      <c r="C191" s="7">
        <v>1.49251</v>
      </c>
      <c r="D191" s="7">
        <v>1</v>
      </c>
      <c r="E191" t="str">
        <f>VLOOKUP(A191,metadata!$A$1:$B$111,2,FALSE)</f>
        <v>PARSEC</v>
      </c>
    </row>
    <row r="192" spans="1:5" x14ac:dyDescent="0.25">
      <c r="A192" s="7" t="s">
        <v>46</v>
      </c>
      <c r="B192" s="7" t="s">
        <v>134</v>
      </c>
      <c r="C192" s="7">
        <v>0.26235999999999998</v>
      </c>
      <c r="D192" s="7">
        <v>1</v>
      </c>
      <c r="E192" t="str">
        <f>VLOOKUP(A192,metadata!$A$1:$B$111,2,FALSE)</f>
        <v>Ligra</v>
      </c>
    </row>
    <row r="193" spans="1:5" x14ac:dyDescent="0.25">
      <c r="A193" s="7" t="s">
        <v>46</v>
      </c>
      <c r="B193" s="7" t="s">
        <v>135</v>
      </c>
      <c r="C193" s="7">
        <v>0.26526</v>
      </c>
      <c r="D193" s="7">
        <v>1</v>
      </c>
      <c r="E193" t="str">
        <f>VLOOKUP(A193,metadata!$A$1:$B$111,2,FALSE)</f>
        <v>Ligra</v>
      </c>
    </row>
    <row r="194" spans="1:5" x14ac:dyDescent="0.25">
      <c r="A194" s="7" t="s">
        <v>46</v>
      </c>
      <c r="B194" s="7" t="s">
        <v>6</v>
      </c>
      <c r="C194" s="7">
        <v>0.28978999999999999</v>
      </c>
      <c r="D194" s="7">
        <v>1</v>
      </c>
      <c r="E194" t="str">
        <f>VLOOKUP(A194,metadata!$A$1:$B$111,2,FALSE)</f>
        <v>Ligra</v>
      </c>
    </row>
    <row r="195" spans="1:5" x14ac:dyDescent="0.25">
      <c r="A195" s="7" t="s">
        <v>46</v>
      </c>
      <c r="B195" s="7" t="s">
        <v>7</v>
      </c>
      <c r="C195" s="7">
        <v>0.26719999999999999</v>
      </c>
      <c r="D195" s="7">
        <v>1</v>
      </c>
      <c r="E195" t="str">
        <f>VLOOKUP(A195,metadata!$A$1:$B$111,2,FALSE)</f>
        <v>Ligra</v>
      </c>
    </row>
    <row r="196" spans="1:5" x14ac:dyDescent="0.25">
      <c r="A196" s="7" t="s">
        <v>46</v>
      </c>
      <c r="B196" s="7" t="s">
        <v>8</v>
      </c>
      <c r="C196" s="7">
        <v>0.26963999999999999</v>
      </c>
      <c r="D196" s="7">
        <v>1</v>
      </c>
      <c r="E196" t="str">
        <f>VLOOKUP(A196,metadata!$A$1:$B$111,2,FALSE)</f>
        <v>Ligra</v>
      </c>
    </row>
    <row r="197" spans="1:5" x14ac:dyDescent="0.25">
      <c r="A197" s="7" t="s">
        <v>47</v>
      </c>
      <c r="B197" s="7" t="s">
        <v>134</v>
      </c>
      <c r="C197" s="7">
        <v>0.27560000000000001</v>
      </c>
      <c r="D197" s="7">
        <v>1</v>
      </c>
      <c r="E197" t="str">
        <f>VLOOKUP(A197,metadata!$A$1:$B$111,2,FALSE)</f>
        <v>Ligra</v>
      </c>
    </row>
    <row r="198" spans="1:5" x14ac:dyDescent="0.25">
      <c r="A198" s="7" t="s">
        <v>47</v>
      </c>
      <c r="B198" s="7" t="s">
        <v>135</v>
      </c>
      <c r="C198" s="7">
        <v>0.34572999999999998</v>
      </c>
      <c r="D198" s="7">
        <v>1</v>
      </c>
      <c r="E198" t="str">
        <f>VLOOKUP(A198,metadata!$A$1:$B$111,2,FALSE)</f>
        <v>Ligra</v>
      </c>
    </row>
    <row r="199" spans="1:5" x14ac:dyDescent="0.25">
      <c r="A199" s="7" t="s">
        <v>47</v>
      </c>
      <c r="B199" s="7" t="s">
        <v>6</v>
      </c>
      <c r="C199" s="7">
        <v>0.36780000000000002</v>
      </c>
      <c r="D199" s="7">
        <v>1</v>
      </c>
      <c r="E199" t="str">
        <f>VLOOKUP(A199,metadata!$A$1:$B$111,2,FALSE)</f>
        <v>Ligra</v>
      </c>
    </row>
    <row r="200" spans="1:5" x14ac:dyDescent="0.25">
      <c r="A200" s="7" t="s">
        <v>47</v>
      </c>
      <c r="B200" s="7" t="s">
        <v>7</v>
      </c>
      <c r="C200" s="7">
        <v>0.35041</v>
      </c>
      <c r="D200" s="7">
        <v>1</v>
      </c>
      <c r="E200" t="str">
        <f>VLOOKUP(A200,metadata!$A$1:$B$111,2,FALSE)</f>
        <v>Ligra</v>
      </c>
    </row>
    <row r="201" spans="1:5" x14ac:dyDescent="0.25">
      <c r="A201" s="7" t="s">
        <v>47</v>
      </c>
      <c r="B201" s="7" t="s">
        <v>8</v>
      </c>
      <c r="C201" s="7">
        <v>0.34944999999999998</v>
      </c>
      <c r="D201" s="7">
        <v>1</v>
      </c>
      <c r="E201" t="str">
        <f>VLOOKUP(A201,metadata!$A$1:$B$111,2,FALSE)</f>
        <v>Ligra</v>
      </c>
    </row>
    <row r="202" spans="1:5" x14ac:dyDescent="0.25">
      <c r="A202" s="7" t="s">
        <v>48</v>
      </c>
      <c r="B202" s="7" t="s">
        <v>134</v>
      </c>
      <c r="C202" s="7">
        <v>0.25845000000000001</v>
      </c>
      <c r="D202" s="7">
        <v>1</v>
      </c>
      <c r="E202" t="str">
        <f>VLOOKUP(A202,metadata!$A$1:$B$111,2,FALSE)</f>
        <v>Ligra</v>
      </c>
    </row>
    <row r="203" spans="1:5" x14ac:dyDescent="0.25">
      <c r="A203" s="7" t="s">
        <v>48</v>
      </c>
      <c r="B203" s="7" t="s">
        <v>135</v>
      </c>
      <c r="C203" s="7">
        <v>0.25457000000000002</v>
      </c>
      <c r="D203" s="7">
        <v>1</v>
      </c>
      <c r="E203" t="str">
        <f>VLOOKUP(A203,metadata!$A$1:$B$111,2,FALSE)</f>
        <v>Ligra</v>
      </c>
    </row>
    <row r="204" spans="1:5" x14ac:dyDescent="0.25">
      <c r="A204" s="7" t="s">
        <v>48</v>
      </c>
      <c r="B204" s="7" t="s">
        <v>6</v>
      </c>
      <c r="C204" s="7">
        <v>0.27395000000000003</v>
      </c>
      <c r="D204" s="7">
        <v>1</v>
      </c>
      <c r="E204" t="str">
        <f>VLOOKUP(A204,metadata!$A$1:$B$111,2,FALSE)</f>
        <v>Ligra</v>
      </c>
    </row>
    <row r="205" spans="1:5" x14ac:dyDescent="0.25">
      <c r="A205" s="7" t="s">
        <v>48</v>
      </c>
      <c r="B205" s="7" t="s">
        <v>7</v>
      </c>
      <c r="C205" s="7">
        <v>0.25538</v>
      </c>
      <c r="D205" s="7">
        <v>1</v>
      </c>
      <c r="E205" t="str">
        <f>VLOOKUP(A205,metadata!$A$1:$B$111,2,FALSE)</f>
        <v>Ligra</v>
      </c>
    </row>
    <row r="206" spans="1:5" x14ac:dyDescent="0.25">
      <c r="A206" s="7" t="s">
        <v>48</v>
      </c>
      <c r="B206" s="7" t="s">
        <v>8</v>
      </c>
      <c r="C206" s="7">
        <v>0.25614999999999999</v>
      </c>
      <c r="D206" s="7">
        <v>1</v>
      </c>
      <c r="E206" t="str">
        <f>VLOOKUP(A206,metadata!$A$1:$B$111,2,FALSE)</f>
        <v>Ligra</v>
      </c>
    </row>
    <row r="207" spans="1:5" x14ac:dyDescent="0.25">
      <c r="A207" s="7" t="s">
        <v>49</v>
      </c>
      <c r="B207" s="7" t="s">
        <v>134</v>
      </c>
      <c r="C207" s="7">
        <v>0.27398</v>
      </c>
      <c r="D207" s="7">
        <v>1</v>
      </c>
      <c r="E207" t="str">
        <f>VLOOKUP(A207,metadata!$A$1:$B$111,2,FALSE)</f>
        <v>Ligra</v>
      </c>
    </row>
    <row r="208" spans="1:5" x14ac:dyDescent="0.25">
      <c r="A208" s="7" t="s">
        <v>49</v>
      </c>
      <c r="B208" s="7" t="s">
        <v>135</v>
      </c>
      <c r="C208" s="7">
        <v>0.26616000000000001</v>
      </c>
      <c r="D208" s="7">
        <v>1</v>
      </c>
      <c r="E208" t="str">
        <f>VLOOKUP(A208,metadata!$A$1:$B$111,2,FALSE)</f>
        <v>Ligra</v>
      </c>
    </row>
    <row r="209" spans="1:5" x14ac:dyDescent="0.25">
      <c r="A209" s="7" t="s">
        <v>49</v>
      </c>
      <c r="B209" s="7" t="s">
        <v>6</v>
      </c>
      <c r="C209" s="7">
        <v>0.28472999999999998</v>
      </c>
      <c r="D209" s="7">
        <v>1</v>
      </c>
      <c r="E209" t="str">
        <f>VLOOKUP(A209,metadata!$A$1:$B$111,2,FALSE)</f>
        <v>Ligra</v>
      </c>
    </row>
    <row r="210" spans="1:5" x14ac:dyDescent="0.25">
      <c r="A210" s="7" t="s">
        <v>49</v>
      </c>
      <c r="B210" s="7" t="s">
        <v>7</v>
      </c>
      <c r="C210" s="7">
        <v>0.26640999999999998</v>
      </c>
      <c r="D210" s="7">
        <v>1</v>
      </c>
      <c r="E210" t="str">
        <f>VLOOKUP(A210,metadata!$A$1:$B$111,2,FALSE)</f>
        <v>Ligra</v>
      </c>
    </row>
    <row r="211" spans="1:5" x14ac:dyDescent="0.25">
      <c r="A211" s="7" t="s">
        <v>49</v>
      </c>
      <c r="B211" s="7" t="s">
        <v>8</v>
      </c>
      <c r="C211" s="7">
        <v>0.26518000000000003</v>
      </c>
      <c r="D211" s="7">
        <v>1</v>
      </c>
      <c r="E211" t="str">
        <f>VLOOKUP(A211,metadata!$A$1:$B$111,2,FALSE)</f>
        <v>Ligra</v>
      </c>
    </row>
    <row r="212" spans="1:5" x14ac:dyDescent="0.25">
      <c r="A212" s="7" t="s">
        <v>50</v>
      </c>
      <c r="B212" s="7" t="s">
        <v>134</v>
      </c>
      <c r="C212" s="7">
        <v>0.63061999999999996</v>
      </c>
      <c r="D212" s="7">
        <v>1</v>
      </c>
      <c r="E212" t="str">
        <f>VLOOKUP(A212,metadata!$A$1:$B$111,2,FALSE)</f>
        <v>Ligra</v>
      </c>
    </row>
    <row r="213" spans="1:5" x14ac:dyDescent="0.25">
      <c r="A213" s="7" t="s">
        <v>50</v>
      </c>
      <c r="B213" s="7" t="s">
        <v>135</v>
      </c>
      <c r="C213" s="7">
        <v>0.89468000000000003</v>
      </c>
      <c r="D213" s="7">
        <v>1</v>
      </c>
      <c r="E213" t="str">
        <f>VLOOKUP(A213,metadata!$A$1:$B$111,2,FALSE)</f>
        <v>Ligra</v>
      </c>
    </row>
    <row r="214" spans="1:5" x14ac:dyDescent="0.25">
      <c r="A214" s="7" t="s">
        <v>50</v>
      </c>
      <c r="B214" s="7" t="s">
        <v>6</v>
      </c>
      <c r="C214" s="7">
        <v>0.89814000000000005</v>
      </c>
      <c r="D214" s="7">
        <v>1</v>
      </c>
      <c r="E214" t="str">
        <f>VLOOKUP(A214,metadata!$A$1:$B$111,2,FALSE)</f>
        <v>Ligra</v>
      </c>
    </row>
    <row r="215" spans="1:5" x14ac:dyDescent="0.25">
      <c r="A215" s="7" t="s">
        <v>50</v>
      </c>
      <c r="B215" s="7" t="s">
        <v>7</v>
      </c>
      <c r="C215" s="7">
        <v>0.89598999999999995</v>
      </c>
      <c r="D215" s="7">
        <v>1</v>
      </c>
      <c r="E215" t="str">
        <f>VLOOKUP(A215,metadata!$A$1:$B$111,2,FALSE)</f>
        <v>Ligra</v>
      </c>
    </row>
    <row r="216" spans="1:5" x14ac:dyDescent="0.25">
      <c r="A216" s="7" t="s">
        <v>50</v>
      </c>
      <c r="B216" s="7" t="s">
        <v>8</v>
      </c>
      <c r="C216" s="7">
        <v>0.88932999999999995</v>
      </c>
      <c r="D216" s="7">
        <v>1</v>
      </c>
      <c r="E216" t="str">
        <f>VLOOKUP(A216,metadata!$A$1:$B$111,2,FALSE)</f>
        <v>Ligra</v>
      </c>
    </row>
    <row r="217" spans="1:5" x14ac:dyDescent="0.25">
      <c r="A217" s="7" t="s">
        <v>51</v>
      </c>
      <c r="B217" s="7" t="s">
        <v>134</v>
      </c>
      <c r="C217" s="7">
        <v>0.17721000000000001</v>
      </c>
      <c r="D217" s="7">
        <v>1</v>
      </c>
      <c r="E217" t="str">
        <f>VLOOKUP(A217,metadata!$A$1:$B$111,2,FALSE)</f>
        <v>Ligra</v>
      </c>
    </row>
    <row r="218" spans="1:5" x14ac:dyDescent="0.25">
      <c r="A218" s="7" t="s">
        <v>51</v>
      </c>
      <c r="B218" s="7" t="s">
        <v>135</v>
      </c>
      <c r="C218" s="7">
        <v>0.18742</v>
      </c>
      <c r="D218" s="7">
        <v>1</v>
      </c>
      <c r="E218" t="str">
        <f>VLOOKUP(A218,metadata!$A$1:$B$111,2,FALSE)</f>
        <v>Ligra</v>
      </c>
    </row>
    <row r="219" spans="1:5" x14ac:dyDescent="0.25">
      <c r="A219" s="7" t="s">
        <v>51</v>
      </c>
      <c r="B219" s="7" t="s">
        <v>6</v>
      </c>
      <c r="C219" s="7">
        <v>0.20196</v>
      </c>
      <c r="D219" s="7">
        <v>1</v>
      </c>
      <c r="E219" t="str">
        <f>VLOOKUP(A219,metadata!$A$1:$B$111,2,FALSE)</f>
        <v>Ligra</v>
      </c>
    </row>
    <row r="220" spans="1:5" x14ac:dyDescent="0.25">
      <c r="A220" s="7" t="s">
        <v>51</v>
      </c>
      <c r="B220" s="7" t="s">
        <v>7</v>
      </c>
      <c r="C220" s="7">
        <v>0.19023000000000001</v>
      </c>
      <c r="D220" s="7">
        <v>1</v>
      </c>
      <c r="E220" t="str">
        <f>VLOOKUP(A220,metadata!$A$1:$B$111,2,FALSE)</f>
        <v>Ligra</v>
      </c>
    </row>
    <row r="221" spans="1:5" x14ac:dyDescent="0.25">
      <c r="A221" s="7" t="s">
        <v>51</v>
      </c>
      <c r="B221" s="7" t="s">
        <v>8</v>
      </c>
      <c r="C221" s="7">
        <v>0.18956999999999999</v>
      </c>
      <c r="D221" s="7">
        <v>1</v>
      </c>
      <c r="E221" t="str">
        <f>VLOOKUP(A221,metadata!$A$1:$B$111,2,FALSE)</f>
        <v>Ligra</v>
      </c>
    </row>
    <row r="222" spans="1:5" x14ac:dyDescent="0.25">
      <c r="A222" s="7" t="s">
        <v>52</v>
      </c>
      <c r="B222" s="7" t="s">
        <v>134</v>
      </c>
      <c r="C222" s="7">
        <v>0.16436000000000001</v>
      </c>
      <c r="D222" s="7">
        <v>1</v>
      </c>
      <c r="E222" t="str">
        <f>VLOOKUP(A222,metadata!$A$1:$B$111,2,FALSE)</f>
        <v>Ligra</v>
      </c>
    </row>
    <row r="223" spans="1:5" x14ac:dyDescent="0.25">
      <c r="A223" s="7" t="s">
        <v>52</v>
      </c>
      <c r="B223" s="7" t="s">
        <v>135</v>
      </c>
      <c r="C223" s="7">
        <v>0.1666</v>
      </c>
      <c r="D223" s="7">
        <v>1</v>
      </c>
      <c r="E223" t="str">
        <f>VLOOKUP(A223,metadata!$A$1:$B$111,2,FALSE)</f>
        <v>Ligra</v>
      </c>
    </row>
    <row r="224" spans="1:5" x14ac:dyDescent="0.25">
      <c r="A224" s="7" t="s">
        <v>52</v>
      </c>
      <c r="B224" s="7" t="s">
        <v>6</v>
      </c>
      <c r="C224" s="7">
        <v>0.17874000000000001</v>
      </c>
      <c r="D224" s="7">
        <v>1</v>
      </c>
      <c r="E224" t="str">
        <f>VLOOKUP(A224,metadata!$A$1:$B$111,2,FALSE)</f>
        <v>Ligra</v>
      </c>
    </row>
    <row r="225" spans="1:5" x14ac:dyDescent="0.25">
      <c r="A225" s="7" t="s">
        <v>52</v>
      </c>
      <c r="B225" s="7" t="s">
        <v>7</v>
      </c>
      <c r="C225" s="7">
        <v>0.17018</v>
      </c>
      <c r="D225" s="7">
        <v>1</v>
      </c>
      <c r="E225" t="str">
        <f>VLOOKUP(A225,metadata!$A$1:$B$111,2,FALSE)</f>
        <v>Ligra</v>
      </c>
    </row>
    <row r="226" spans="1:5" x14ac:dyDescent="0.25">
      <c r="A226" s="7" t="s">
        <v>52</v>
      </c>
      <c r="B226" s="7" t="s">
        <v>8</v>
      </c>
      <c r="C226" s="7">
        <v>0.16975000000000001</v>
      </c>
      <c r="D226" s="7">
        <v>1</v>
      </c>
      <c r="E226" t="str">
        <f>VLOOKUP(A226,metadata!$A$1:$B$111,2,FALSE)</f>
        <v>Ligra</v>
      </c>
    </row>
    <row r="227" spans="1:5" x14ac:dyDescent="0.25">
      <c r="A227" s="7" t="s">
        <v>53</v>
      </c>
      <c r="B227" s="7" t="s">
        <v>134</v>
      </c>
      <c r="C227" s="7">
        <v>0.38124000000000002</v>
      </c>
      <c r="D227" s="7">
        <v>1</v>
      </c>
      <c r="E227" t="str">
        <f>VLOOKUP(A227,metadata!$A$1:$B$111,2,FALSE)</f>
        <v>Ligra</v>
      </c>
    </row>
    <row r="228" spans="1:5" x14ac:dyDescent="0.25">
      <c r="A228" s="7" t="s">
        <v>53</v>
      </c>
      <c r="B228" s="7" t="s">
        <v>135</v>
      </c>
      <c r="C228" s="7">
        <v>0.42179</v>
      </c>
      <c r="D228" s="7">
        <v>1</v>
      </c>
      <c r="E228" t="str">
        <f>VLOOKUP(A228,metadata!$A$1:$B$111,2,FALSE)</f>
        <v>Ligra</v>
      </c>
    </row>
    <row r="229" spans="1:5" x14ac:dyDescent="0.25">
      <c r="A229" s="7" t="s">
        <v>53</v>
      </c>
      <c r="B229" s="7" t="s">
        <v>6</v>
      </c>
      <c r="C229" s="7">
        <v>0.44274999999999998</v>
      </c>
      <c r="D229" s="7">
        <v>1</v>
      </c>
      <c r="E229" t="str">
        <f>VLOOKUP(A229,metadata!$A$1:$B$111,2,FALSE)</f>
        <v>Ligra</v>
      </c>
    </row>
    <row r="230" spans="1:5" x14ac:dyDescent="0.25">
      <c r="A230" s="7" t="s">
        <v>53</v>
      </c>
      <c r="B230" s="7" t="s">
        <v>7</v>
      </c>
      <c r="C230" s="7">
        <v>0.42429</v>
      </c>
      <c r="D230" s="7">
        <v>1</v>
      </c>
      <c r="E230" t="str">
        <f>VLOOKUP(A230,metadata!$A$1:$B$111,2,FALSE)</f>
        <v>Ligra</v>
      </c>
    </row>
    <row r="231" spans="1:5" x14ac:dyDescent="0.25">
      <c r="A231" s="7" t="s">
        <v>53</v>
      </c>
      <c r="B231" s="7" t="s">
        <v>8</v>
      </c>
      <c r="C231" s="7">
        <v>0.42469000000000001</v>
      </c>
      <c r="D231" s="7">
        <v>1</v>
      </c>
      <c r="E231" t="str">
        <f>VLOOKUP(A231,metadata!$A$1:$B$111,2,FALSE)</f>
        <v>Ligra</v>
      </c>
    </row>
    <row r="232" spans="1:5" x14ac:dyDescent="0.25">
      <c r="A232" s="7" t="s">
        <v>54</v>
      </c>
      <c r="B232" s="7" t="s">
        <v>134</v>
      </c>
      <c r="C232" s="7">
        <v>0.47477000000000003</v>
      </c>
      <c r="D232" s="7">
        <v>1</v>
      </c>
      <c r="E232" t="str">
        <f>VLOOKUP(A232,metadata!$A$1:$B$111,2,FALSE)</f>
        <v>CVP</v>
      </c>
    </row>
    <row r="233" spans="1:5" x14ac:dyDescent="0.25">
      <c r="A233" s="7" t="s">
        <v>54</v>
      </c>
      <c r="B233" s="7" t="s">
        <v>135</v>
      </c>
      <c r="C233" s="7">
        <v>0.78842999999999996</v>
      </c>
      <c r="D233" s="7">
        <v>1</v>
      </c>
      <c r="E233" t="str">
        <f>VLOOKUP(A233,metadata!$A$1:$B$111,2,FALSE)</f>
        <v>CVP</v>
      </c>
    </row>
    <row r="234" spans="1:5" x14ac:dyDescent="0.25">
      <c r="A234" s="7" t="s">
        <v>54</v>
      </c>
      <c r="B234" s="7" t="s">
        <v>6</v>
      </c>
      <c r="C234" s="7">
        <v>0.81266000000000005</v>
      </c>
      <c r="D234" s="7">
        <v>1</v>
      </c>
      <c r="E234" t="str">
        <f>VLOOKUP(A234,metadata!$A$1:$B$111,2,FALSE)</f>
        <v>CVP</v>
      </c>
    </row>
    <row r="235" spans="1:5" x14ac:dyDescent="0.25">
      <c r="A235" s="7" t="s">
        <v>54</v>
      </c>
      <c r="B235" s="7" t="s">
        <v>7</v>
      </c>
      <c r="C235" s="7">
        <v>0.79051000000000005</v>
      </c>
      <c r="D235" s="7">
        <v>1</v>
      </c>
      <c r="E235" t="str">
        <f>VLOOKUP(A235,metadata!$A$1:$B$111,2,FALSE)</f>
        <v>CVP</v>
      </c>
    </row>
    <row r="236" spans="1:5" x14ac:dyDescent="0.25">
      <c r="A236" s="7" t="s">
        <v>54</v>
      </c>
      <c r="B236" s="7" t="s">
        <v>8</v>
      </c>
      <c r="C236" s="7">
        <v>0.78269</v>
      </c>
      <c r="D236" s="7">
        <v>1</v>
      </c>
      <c r="E236" t="str">
        <f>VLOOKUP(A236,metadata!$A$1:$B$111,2,FALSE)</f>
        <v>CVP</v>
      </c>
    </row>
    <row r="237" spans="1:5" x14ac:dyDescent="0.25">
      <c r="A237" s="7" t="s">
        <v>55</v>
      </c>
      <c r="B237" s="7" t="s">
        <v>134</v>
      </c>
      <c r="C237" s="7">
        <v>0.28453000000000001</v>
      </c>
      <c r="D237" s="7">
        <v>1</v>
      </c>
      <c r="E237" t="str">
        <f>VLOOKUP(A237,metadata!$A$1:$B$111,2,FALSE)</f>
        <v>CVP</v>
      </c>
    </row>
    <row r="238" spans="1:5" x14ac:dyDescent="0.25">
      <c r="A238" s="7" t="s">
        <v>55</v>
      </c>
      <c r="B238" s="7" t="s">
        <v>135</v>
      </c>
      <c r="C238" s="7">
        <v>0.44547999999999999</v>
      </c>
      <c r="D238" s="7">
        <v>1</v>
      </c>
      <c r="E238" t="str">
        <f>VLOOKUP(A238,metadata!$A$1:$B$111,2,FALSE)</f>
        <v>CVP</v>
      </c>
    </row>
    <row r="239" spans="1:5" x14ac:dyDescent="0.25">
      <c r="A239" s="7" t="s">
        <v>55</v>
      </c>
      <c r="B239" s="7" t="s">
        <v>6</v>
      </c>
      <c r="C239" s="7">
        <v>0.45928000000000002</v>
      </c>
      <c r="D239" s="7">
        <v>1</v>
      </c>
      <c r="E239" t="str">
        <f>VLOOKUP(A239,metadata!$A$1:$B$111,2,FALSE)</f>
        <v>CVP</v>
      </c>
    </row>
    <row r="240" spans="1:5" x14ac:dyDescent="0.25">
      <c r="A240" s="7" t="s">
        <v>55</v>
      </c>
      <c r="B240" s="7" t="s">
        <v>7</v>
      </c>
      <c r="C240" s="7">
        <v>0.45079999999999998</v>
      </c>
      <c r="D240" s="7">
        <v>1</v>
      </c>
      <c r="E240" t="str">
        <f>VLOOKUP(A240,metadata!$A$1:$B$111,2,FALSE)</f>
        <v>CVP</v>
      </c>
    </row>
    <row r="241" spans="1:5" x14ac:dyDescent="0.25">
      <c r="A241" s="7" t="s">
        <v>55</v>
      </c>
      <c r="B241" s="7" t="s">
        <v>8</v>
      </c>
      <c r="C241" s="7">
        <v>0.44298999999999999</v>
      </c>
      <c r="D241" s="7">
        <v>1</v>
      </c>
      <c r="E241" t="str">
        <f>VLOOKUP(A241,metadata!$A$1:$B$111,2,FALSE)</f>
        <v>CVP</v>
      </c>
    </row>
    <row r="242" spans="1:5" x14ac:dyDescent="0.25">
      <c r="A242" s="7" t="s">
        <v>56</v>
      </c>
      <c r="B242" s="7" t="s">
        <v>134</v>
      </c>
      <c r="C242" s="7">
        <v>0.19958000000000001</v>
      </c>
      <c r="D242" s="7">
        <v>1</v>
      </c>
      <c r="E242" t="str">
        <f>VLOOKUP(A242,metadata!$A$1:$B$111,2,FALSE)</f>
        <v>CVP</v>
      </c>
    </row>
    <row r="243" spans="1:5" x14ac:dyDescent="0.25">
      <c r="A243" s="7" t="s">
        <v>56</v>
      </c>
      <c r="B243" s="7" t="s">
        <v>135</v>
      </c>
      <c r="C243" s="7">
        <v>0.26562999999999998</v>
      </c>
      <c r="D243" s="7">
        <v>1</v>
      </c>
      <c r="E243" t="str">
        <f>VLOOKUP(A243,metadata!$A$1:$B$111,2,FALSE)</f>
        <v>CVP</v>
      </c>
    </row>
    <row r="244" spans="1:5" x14ac:dyDescent="0.25">
      <c r="A244" s="7" t="s">
        <v>56</v>
      </c>
      <c r="B244" s="7" t="s">
        <v>6</v>
      </c>
      <c r="C244" s="7">
        <v>0.28144999999999998</v>
      </c>
      <c r="D244" s="7">
        <v>1</v>
      </c>
      <c r="E244" t="str">
        <f>VLOOKUP(A244,metadata!$A$1:$B$111,2,FALSE)</f>
        <v>CVP</v>
      </c>
    </row>
    <row r="245" spans="1:5" x14ac:dyDescent="0.25">
      <c r="A245" s="7" t="s">
        <v>56</v>
      </c>
      <c r="B245" s="7" t="s">
        <v>7</v>
      </c>
      <c r="C245" s="7">
        <v>0.27050000000000002</v>
      </c>
      <c r="D245" s="7">
        <v>1</v>
      </c>
      <c r="E245" t="str">
        <f>VLOOKUP(A245,metadata!$A$1:$B$111,2,FALSE)</f>
        <v>CVP</v>
      </c>
    </row>
    <row r="246" spans="1:5" x14ac:dyDescent="0.25">
      <c r="A246" s="7" t="s">
        <v>56</v>
      </c>
      <c r="B246" s="7" t="s">
        <v>8</v>
      </c>
      <c r="C246" s="7">
        <v>0.26278000000000001</v>
      </c>
      <c r="D246" s="7">
        <v>1</v>
      </c>
      <c r="E246" t="str">
        <f>VLOOKUP(A246,metadata!$A$1:$B$111,2,FALSE)</f>
        <v>CVP</v>
      </c>
    </row>
    <row r="247" spans="1:5" x14ac:dyDescent="0.25">
      <c r="A247" s="7" t="s">
        <v>57</v>
      </c>
      <c r="B247" s="7" t="s">
        <v>134</v>
      </c>
      <c r="C247" s="7">
        <v>0.29981999999999998</v>
      </c>
      <c r="D247" s="7">
        <v>1</v>
      </c>
      <c r="E247" t="str">
        <f>VLOOKUP(A247,metadata!$A$1:$B$111,2,FALSE)</f>
        <v>CVP</v>
      </c>
    </row>
    <row r="248" spans="1:5" x14ac:dyDescent="0.25">
      <c r="A248" s="7" t="s">
        <v>57</v>
      </c>
      <c r="B248" s="7" t="s">
        <v>135</v>
      </c>
      <c r="C248" s="7">
        <v>0.41156999999999999</v>
      </c>
      <c r="D248" s="7">
        <v>1</v>
      </c>
      <c r="E248" t="str">
        <f>VLOOKUP(A248,metadata!$A$1:$B$111,2,FALSE)</f>
        <v>CVP</v>
      </c>
    </row>
    <row r="249" spans="1:5" x14ac:dyDescent="0.25">
      <c r="A249" s="7" t="s">
        <v>57</v>
      </c>
      <c r="B249" s="7" t="s">
        <v>6</v>
      </c>
      <c r="C249" s="7">
        <v>0.43168000000000001</v>
      </c>
      <c r="D249" s="7">
        <v>1</v>
      </c>
      <c r="E249" t="str">
        <f>VLOOKUP(A249,metadata!$A$1:$B$111,2,FALSE)</f>
        <v>CVP</v>
      </c>
    </row>
    <row r="250" spans="1:5" x14ac:dyDescent="0.25">
      <c r="A250" s="7" t="s">
        <v>57</v>
      </c>
      <c r="B250" s="7" t="s">
        <v>7</v>
      </c>
      <c r="C250" s="7">
        <v>0.42415999999999998</v>
      </c>
      <c r="D250" s="7">
        <v>1</v>
      </c>
      <c r="E250" t="str">
        <f>VLOOKUP(A250,metadata!$A$1:$B$111,2,FALSE)</f>
        <v>CVP</v>
      </c>
    </row>
    <row r="251" spans="1:5" x14ac:dyDescent="0.25">
      <c r="A251" s="7" t="s">
        <v>57</v>
      </c>
      <c r="B251" s="7" t="s">
        <v>8</v>
      </c>
      <c r="C251" s="7">
        <v>0.40632000000000001</v>
      </c>
      <c r="D251" s="7">
        <v>1</v>
      </c>
      <c r="E251" t="str">
        <f>VLOOKUP(A251,metadata!$A$1:$B$111,2,FALSE)</f>
        <v>CVP</v>
      </c>
    </row>
    <row r="252" spans="1:5" x14ac:dyDescent="0.25">
      <c r="A252" s="7" t="s">
        <v>58</v>
      </c>
      <c r="B252" s="7" t="s">
        <v>134</v>
      </c>
      <c r="C252" s="7">
        <v>0.97945000000000004</v>
      </c>
      <c r="D252" s="7">
        <v>1</v>
      </c>
      <c r="E252" t="str">
        <f>VLOOKUP(A252,metadata!$A$1:$B$111,2,FALSE)</f>
        <v>CVP</v>
      </c>
    </row>
    <row r="253" spans="1:5" x14ac:dyDescent="0.25">
      <c r="A253" s="7" t="s">
        <v>58</v>
      </c>
      <c r="B253" s="7" t="s">
        <v>135</v>
      </c>
      <c r="C253" s="7">
        <v>1.0851299999999999</v>
      </c>
      <c r="D253" s="7">
        <v>1</v>
      </c>
      <c r="E253" t="str">
        <f>VLOOKUP(A253,metadata!$A$1:$B$111,2,FALSE)</f>
        <v>CVP</v>
      </c>
    </row>
    <row r="254" spans="1:5" x14ac:dyDescent="0.25">
      <c r="A254" s="7" t="s">
        <v>58</v>
      </c>
      <c r="B254" s="7" t="s">
        <v>6</v>
      </c>
      <c r="C254" s="7">
        <v>1.09606</v>
      </c>
      <c r="D254" s="7">
        <v>1</v>
      </c>
      <c r="E254" t="str">
        <f>VLOOKUP(A254,metadata!$A$1:$B$111,2,FALSE)</f>
        <v>CVP</v>
      </c>
    </row>
    <row r="255" spans="1:5" x14ac:dyDescent="0.25">
      <c r="A255" s="7" t="s">
        <v>58</v>
      </c>
      <c r="B255" s="7" t="s">
        <v>7</v>
      </c>
      <c r="C255" s="7">
        <v>1.0597799999999999</v>
      </c>
      <c r="D255" s="7">
        <v>1</v>
      </c>
      <c r="E255" t="str">
        <f>VLOOKUP(A255,metadata!$A$1:$B$111,2,FALSE)</f>
        <v>CVP</v>
      </c>
    </row>
    <row r="256" spans="1:5" x14ac:dyDescent="0.25">
      <c r="A256" s="7" t="s">
        <v>58</v>
      </c>
      <c r="B256" s="7" t="s">
        <v>8</v>
      </c>
      <c r="C256" s="7">
        <v>1.0811900000000001</v>
      </c>
      <c r="D256" s="7">
        <v>1</v>
      </c>
      <c r="E256" t="str">
        <f>VLOOKUP(A256,metadata!$A$1:$B$111,2,FALSE)</f>
        <v>CVP</v>
      </c>
    </row>
    <row r="257" spans="1:5" x14ac:dyDescent="0.25">
      <c r="A257" s="7" t="s">
        <v>59</v>
      </c>
      <c r="B257" s="7" t="s">
        <v>134</v>
      </c>
      <c r="C257" s="7">
        <v>0.27045999999999998</v>
      </c>
      <c r="D257" s="7">
        <v>1</v>
      </c>
      <c r="E257" t="str">
        <f>VLOOKUP(A257,metadata!$A$1:$B$111,2,FALSE)</f>
        <v>CVP</v>
      </c>
    </row>
    <row r="258" spans="1:5" x14ac:dyDescent="0.25">
      <c r="A258" s="7" t="s">
        <v>59</v>
      </c>
      <c r="B258" s="7" t="s">
        <v>135</v>
      </c>
      <c r="C258" s="7">
        <v>0.49373</v>
      </c>
      <c r="D258" s="7">
        <v>1</v>
      </c>
      <c r="E258" t="str">
        <f>VLOOKUP(A258,metadata!$A$1:$B$111,2,FALSE)</f>
        <v>CVP</v>
      </c>
    </row>
    <row r="259" spans="1:5" x14ac:dyDescent="0.25">
      <c r="A259" s="7" t="s">
        <v>59</v>
      </c>
      <c r="B259" s="7" t="s">
        <v>6</v>
      </c>
      <c r="C259" s="7">
        <v>0.47892000000000001</v>
      </c>
      <c r="D259" s="7">
        <v>1</v>
      </c>
      <c r="E259" t="str">
        <f>VLOOKUP(A259,metadata!$A$1:$B$111,2,FALSE)</f>
        <v>CVP</v>
      </c>
    </row>
    <row r="260" spans="1:5" x14ac:dyDescent="0.25">
      <c r="A260" s="7" t="s">
        <v>59</v>
      </c>
      <c r="B260" s="7" t="s">
        <v>7</v>
      </c>
      <c r="C260" s="7">
        <v>0.49942999999999999</v>
      </c>
      <c r="D260" s="7">
        <v>1</v>
      </c>
      <c r="E260" t="str">
        <f>VLOOKUP(A260,metadata!$A$1:$B$111,2,FALSE)</f>
        <v>CVP</v>
      </c>
    </row>
    <row r="261" spans="1:5" x14ac:dyDescent="0.25">
      <c r="A261" s="7" t="s">
        <v>59</v>
      </c>
      <c r="B261" s="7" t="s">
        <v>8</v>
      </c>
      <c r="C261" s="7">
        <v>0.50997000000000003</v>
      </c>
      <c r="D261" s="7">
        <v>1</v>
      </c>
      <c r="E261" t="str">
        <f>VLOOKUP(A261,metadata!$A$1:$B$111,2,FALSE)</f>
        <v>CVP</v>
      </c>
    </row>
    <row r="262" spans="1:5" x14ac:dyDescent="0.25">
      <c r="A262" s="7" t="s">
        <v>60</v>
      </c>
      <c r="B262" s="7" t="s">
        <v>134</v>
      </c>
      <c r="C262" s="7">
        <v>0.29236000000000001</v>
      </c>
      <c r="D262" s="7">
        <v>1</v>
      </c>
      <c r="E262" t="str">
        <f>VLOOKUP(A262,metadata!$A$1:$B$111,2,FALSE)</f>
        <v>CVP</v>
      </c>
    </row>
    <row r="263" spans="1:5" x14ac:dyDescent="0.25">
      <c r="A263" s="7" t="s">
        <v>60</v>
      </c>
      <c r="B263" s="7" t="s">
        <v>135</v>
      </c>
      <c r="C263" s="7">
        <v>0.48776000000000003</v>
      </c>
      <c r="D263" s="7">
        <v>1</v>
      </c>
      <c r="E263" t="str">
        <f>VLOOKUP(A263,metadata!$A$1:$B$111,2,FALSE)</f>
        <v>CVP</v>
      </c>
    </row>
    <row r="264" spans="1:5" x14ac:dyDescent="0.25">
      <c r="A264" s="7" t="s">
        <v>60</v>
      </c>
      <c r="B264" s="7" t="s">
        <v>6</v>
      </c>
      <c r="C264" s="7">
        <v>0.49259999999999998</v>
      </c>
      <c r="D264" s="7">
        <v>1</v>
      </c>
      <c r="E264" t="str">
        <f>VLOOKUP(A264,metadata!$A$1:$B$111,2,FALSE)</f>
        <v>CVP</v>
      </c>
    </row>
    <row r="265" spans="1:5" x14ac:dyDescent="0.25">
      <c r="A265" s="7" t="s">
        <v>60</v>
      </c>
      <c r="B265" s="7" t="s">
        <v>7</v>
      </c>
      <c r="C265" s="7">
        <v>0.49038999999999999</v>
      </c>
      <c r="D265" s="7">
        <v>1</v>
      </c>
      <c r="E265" t="str">
        <f>VLOOKUP(A265,metadata!$A$1:$B$111,2,FALSE)</f>
        <v>CVP</v>
      </c>
    </row>
    <row r="266" spans="1:5" x14ac:dyDescent="0.25">
      <c r="A266" s="7" t="s">
        <v>60</v>
      </c>
      <c r="B266" s="7" t="s">
        <v>8</v>
      </c>
      <c r="C266" s="7">
        <v>0.48604999999999998</v>
      </c>
      <c r="D266" s="7">
        <v>1</v>
      </c>
      <c r="E266" t="str">
        <f>VLOOKUP(A266,metadata!$A$1:$B$111,2,FALSE)</f>
        <v>CVP</v>
      </c>
    </row>
    <row r="267" spans="1:5" x14ac:dyDescent="0.25">
      <c r="A267" s="7" t="s">
        <v>61</v>
      </c>
      <c r="B267" s="7" t="s">
        <v>134</v>
      </c>
      <c r="C267" s="7">
        <v>0.87748000000000004</v>
      </c>
      <c r="D267" s="7">
        <v>1</v>
      </c>
      <c r="E267" t="str">
        <f>VLOOKUP(A267,metadata!$A$1:$B$111,2,FALSE)</f>
        <v>CVP</v>
      </c>
    </row>
    <row r="268" spans="1:5" x14ac:dyDescent="0.25">
      <c r="A268" s="7" t="s">
        <v>61</v>
      </c>
      <c r="B268" s="7" t="s">
        <v>135</v>
      </c>
      <c r="C268" s="7">
        <v>0.91449999999999998</v>
      </c>
      <c r="D268" s="7">
        <v>1</v>
      </c>
      <c r="E268" t="str">
        <f>VLOOKUP(A268,metadata!$A$1:$B$111,2,FALSE)</f>
        <v>CVP</v>
      </c>
    </row>
    <row r="269" spans="1:5" x14ac:dyDescent="0.25">
      <c r="A269" s="7" t="s">
        <v>61</v>
      </c>
      <c r="B269" s="7" t="s">
        <v>6</v>
      </c>
      <c r="C269" s="7">
        <v>0.95545999999999998</v>
      </c>
      <c r="D269" s="7">
        <v>1</v>
      </c>
      <c r="E269" t="str">
        <f>VLOOKUP(A269,metadata!$A$1:$B$111,2,FALSE)</f>
        <v>CVP</v>
      </c>
    </row>
    <row r="270" spans="1:5" x14ac:dyDescent="0.25">
      <c r="A270" s="7" t="s">
        <v>61</v>
      </c>
      <c r="B270" s="7" t="s">
        <v>7</v>
      </c>
      <c r="C270" s="7">
        <v>0.92490000000000006</v>
      </c>
      <c r="D270" s="7">
        <v>1</v>
      </c>
      <c r="E270" t="str">
        <f>VLOOKUP(A270,metadata!$A$1:$B$111,2,FALSE)</f>
        <v>CVP</v>
      </c>
    </row>
    <row r="271" spans="1:5" x14ac:dyDescent="0.25">
      <c r="A271" s="7" t="s">
        <v>61</v>
      </c>
      <c r="B271" s="7" t="s">
        <v>8</v>
      </c>
      <c r="C271" s="7">
        <v>0.91986000000000001</v>
      </c>
      <c r="D271" s="7">
        <v>1</v>
      </c>
      <c r="E271" t="str">
        <f>VLOOKUP(A271,metadata!$A$1:$B$111,2,FALSE)</f>
        <v>CVP</v>
      </c>
    </row>
    <row r="272" spans="1:5" x14ac:dyDescent="0.25">
      <c r="A272" s="7" t="s">
        <v>62</v>
      </c>
      <c r="B272" s="7" t="s">
        <v>134</v>
      </c>
      <c r="C272" s="7">
        <v>0.24016999999999999</v>
      </c>
      <c r="D272" s="7">
        <v>1</v>
      </c>
      <c r="E272" t="str">
        <f>VLOOKUP(A272,metadata!$A$1:$B$111,2,FALSE)</f>
        <v>CVP</v>
      </c>
    </row>
    <row r="273" spans="1:5" x14ac:dyDescent="0.25">
      <c r="A273" s="7" t="s">
        <v>62</v>
      </c>
      <c r="B273" s="7" t="s">
        <v>135</v>
      </c>
      <c r="C273" s="7">
        <v>0.40040999999999999</v>
      </c>
      <c r="D273" s="7">
        <v>1</v>
      </c>
      <c r="E273" t="str">
        <f>VLOOKUP(A273,metadata!$A$1:$B$111,2,FALSE)</f>
        <v>CVP</v>
      </c>
    </row>
    <row r="274" spans="1:5" x14ac:dyDescent="0.25">
      <c r="A274" s="7" t="s">
        <v>62</v>
      </c>
      <c r="B274" s="7" t="s">
        <v>6</v>
      </c>
      <c r="C274" s="7">
        <v>0.41110999999999998</v>
      </c>
      <c r="D274" s="7">
        <v>1</v>
      </c>
      <c r="E274" t="str">
        <f>VLOOKUP(A274,metadata!$A$1:$B$111,2,FALSE)</f>
        <v>CVP</v>
      </c>
    </row>
    <row r="275" spans="1:5" x14ac:dyDescent="0.25">
      <c r="A275" s="7" t="s">
        <v>62</v>
      </c>
      <c r="B275" s="7" t="s">
        <v>7</v>
      </c>
      <c r="C275" s="7">
        <v>0.40268999999999999</v>
      </c>
      <c r="D275" s="7">
        <v>1</v>
      </c>
      <c r="E275" t="str">
        <f>VLOOKUP(A275,metadata!$A$1:$B$111,2,FALSE)</f>
        <v>CVP</v>
      </c>
    </row>
    <row r="276" spans="1:5" x14ac:dyDescent="0.25">
      <c r="A276" s="7" t="s">
        <v>62</v>
      </c>
      <c r="B276" s="7" t="s">
        <v>8</v>
      </c>
      <c r="C276" s="7">
        <v>0.40064</v>
      </c>
      <c r="D276" s="7">
        <v>1</v>
      </c>
      <c r="E276" t="str">
        <f>VLOOKUP(A276,metadata!$A$1:$B$111,2,FALSE)</f>
        <v>CVP</v>
      </c>
    </row>
    <row r="277" spans="1:5" x14ac:dyDescent="0.25">
      <c r="A277" s="7" t="s">
        <v>63</v>
      </c>
      <c r="B277" s="7" t="s">
        <v>134</v>
      </c>
      <c r="C277" s="7">
        <v>0.46096999999999999</v>
      </c>
      <c r="D277" s="7">
        <v>1</v>
      </c>
      <c r="E277" t="str">
        <f>VLOOKUP(A277,metadata!$A$1:$B$111,2,FALSE)</f>
        <v>CVP</v>
      </c>
    </row>
    <row r="278" spans="1:5" x14ac:dyDescent="0.25">
      <c r="A278" s="7" t="s">
        <v>63</v>
      </c>
      <c r="B278" s="7" t="s">
        <v>135</v>
      </c>
      <c r="C278" s="7">
        <v>0.50239</v>
      </c>
      <c r="D278" s="7">
        <v>1</v>
      </c>
      <c r="E278" t="str">
        <f>VLOOKUP(A278,metadata!$A$1:$B$111,2,FALSE)</f>
        <v>CVP</v>
      </c>
    </row>
    <row r="279" spans="1:5" x14ac:dyDescent="0.25">
      <c r="A279" s="7" t="s">
        <v>63</v>
      </c>
      <c r="B279" s="7" t="s">
        <v>6</v>
      </c>
      <c r="C279" s="7">
        <v>0.53766999999999998</v>
      </c>
      <c r="D279" s="7">
        <v>1</v>
      </c>
      <c r="E279" t="str">
        <f>VLOOKUP(A279,metadata!$A$1:$B$111,2,FALSE)</f>
        <v>CVP</v>
      </c>
    </row>
    <row r="280" spans="1:5" x14ac:dyDescent="0.25">
      <c r="A280" s="7" t="s">
        <v>63</v>
      </c>
      <c r="B280" s="7" t="s">
        <v>7</v>
      </c>
      <c r="C280" s="7">
        <v>0.51946999999999999</v>
      </c>
      <c r="D280" s="7">
        <v>1</v>
      </c>
      <c r="E280" t="str">
        <f>VLOOKUP(A280,metadata!$A$1:$B$111,2,FALSE)</f>
        <v>CVP</v>
      </c>
    </row>
    <row r="281" spans="1:5" x14ac:dyDescent="0.25">
      <c r="A281" s="7" t="s">
        <v>63</v>
      </c>
      <c r="B281" s="7" t="s">
        <v>8</v>
      </c>
      <c r="C281" s="7">
        <v>0.49724000000000002</v>
      </c>
      <c r="D281" s="7">
        <v>1</v>
      </c>
      <c r="E281" t="str">
        <f>VLOOKUP(A281,metadata!$A$1:$B$111,2,FALSE)</f>
        <v>CVP</v>
      </c>
    </row>
    <row r="282" spans="1:5" x14ac:dyDescent="0.25">
      <c r="A282" s="7" t="s">
        <v>64</v>
      </c>
      <c r="B282" s="7" t="s">
        <v>134</v>
      </c>
      <c r="C282" s="7">
        <v>0.17279</v>
      </c>
      <c r="D282" s="7">
        <v>1</v>
      </c>
      <c r="E282" t="str">
        <f>VLOOKUP(A282,metadata!$A$1:$B$111,2,FALSE)</f>
        <v>CVP</v>
      </c>
    </row>
    <row r="283" spans="1:5" x14ac:dyDescent="0.25">
      <c r="A283" s="7" t="s">
        <v>64</v>
      </c>
      <c r="B283" s="7" t="s">
        <v>135</v>
      </c>
      <c r="C283" s="7">
        <v>0.20802000000000001</v>
      </c>
      <c r="D283" s="7">
        <v>1</v>
      </c>
      <c r="E283" t="str">
        <f>VLOOKUP(A283,metadata!$A$1:$B$111,2,FALSE)</f>
        <v>CVP</v>
      </c>
    </row>
    <row r="284" spans="1:5" x14ac:dyDescent="0.25">
      <c r="A284" s="7" t="s">
        <v>64</v>
      </c>
      <c r="B284" s="7" t="s">
        <v>6</v>
      </c>
      <c r="C284" s="7">
        <v>0.22256000000000001</v>
      </c>
      <c r="D284" s="7">
        <v>1</v>
      </c>
      <c r="E284" t="str">
        <f>VLOOKUP(A284,metadata!$A$1:$B$111,2,FALSE)</f>
        <v>CVP</v>
      </c>
    </row>
    <row r="285" spans="1:5" x14ac:dyDescent="0.25">
      <c r="A285" s="7" t="s">
        <v>64</v>
      </c>
      <c r="B285" s="7" t="s">
        <v>7</v>
      </c>
      <c r="C285" s="7">
        <v>0.21117</v>
      </c>
      <c r="D285" s="7">
        <v>1</v>
      </c>
      <c r="E285" t="str">
        <f>VLOOKUP(A285,metadata!$A$1:$B$111,2,FALSE)</f>
        <v>CVP</v>
      </c>
    </row>
    <row r="286" spans="1:5" x14ac:dyDescent="0.25">
      <c r="A286" s="7" t="s">
        <v>64</v>
      </c>
      <c r="B286" s="7" t="s">
        <v>8</v>
      </c>
      <c r="C286" s="7">
        <v>0.21288000000000001</v>
      </c>
      <c r="D286" s="7">
        <v>1</v>
      </c>
      <c r="E286" t="str">
        <f>VLOOKUP(A286,metadata!$A$1:$B$111,2,FALSE)</f>
        <v>CVP</v>
      </c>
    </row>
    <row r="287" spans="1:5" x14ac:dyDescent="0.25">
      <c r="A287" s="7" t="s">
        <v>65</v>
      </c>
      <c r="B287" s="7" t="s">
        <v>134</v>
      </c>
      <c r="C287" s="7">
        <v>0.55823</v>
      </c>
      <c r="D287" s="7">
        <v>1</v>
      </c>
      <c r="E287" t="str">
        <f>VLOOKUP(A287,metadata!$A$1:$B$111,2,FALSE)</f>
        <v>CVP</v>
      </c>
    </row>
    <row r="288" spans="1:5" x14ac:dyDescent="0.25">
      <c r="A288" s="7" t="s">
        <v>65</v>
      </c>
      <c r="B288" s="7" t="s">
        <v>135</v>
      </c>
      <c r="C288" s="7">
        <v>0.58069999999999999</v>
      </c>
      <c r="D288" s="7">
        <v>1</v>
      </c>
      <c r="E288" t="str">
        <f>VLOOKUP(A288,metadata!$A$1:$B$111,2,FALSE)</f>
        <v>CVP</v>
      </c>
    </row>
    <row r="289" spans="1:5" x14ac:dyDescent="0.25">
      <c r="A289" s="7" t="s">
        <v>65</v>
      </c>
      <c r="B289" s="7" t="s">
        <v>6</v>
      </c>
      <c r="C289" s="7">
        <v>0.63200999999999996</v>
      </c>
      <c r="D289" s="7">
        <v>1</v>
      </c>
      <c r="E289" t="str">
        <f>VLOOKUP(A289,metadata!$A$1:$B$111,2,FALSE)</f>
        <v>CVP</v>
      </c>
    </row>
    <row r="290" spans="1:5" x14ac:dyDescent="0.25">
      <c r="A290" s="7" t="s">
        <v>65</v>
      </c>
      <c r="B290" s="7" t="s">
        <v>7</v>
      </c>
      <c r="C290" s="7">
        <v>0.60092999999999996</v>
      </c>
      <c r="D290" s="7">
        <v>1</v>
      </c>
      <c r="E290" t="str">
        <f>VLOOKUP(A290,metadata!$A$1:$B$111,2,FALSE)</f>
        <v>CVP</v>
      </c>
    </row>
    <row r="291" spans="1:5" x14ac:dyDescent="0.25">
      <c r="A291" s="7" t="s">
        <v>65</v>
      </c>
      <c r="B291" s="7" t="s">
        <v>8</v>
      </c>
      <c r="C291" s="7">
        <v>0.59019999999999995</v>
      </c>
      <c r="D291" s="7">
        <v>1</v>
      </c>
      <c r="E291" t="str">
        <f>VLOOKUP(A291,metadata!$A$1:$B$111,2,FALSE)</f>
        <v>CVP</v>
      </c>
    </row>
    <row r="292" spans="1:5" x14ac:dyDescent="0.25">
      <c r="A292" s="7" t="s">
        <v>66</v>
      </c>
      <c r="B292" s="7" t="s">
        <v>134</v>
      </c>
      <c r="C292" s="7">
        <v>0.28100999999999998</v>
      </c>
      <c r="D292" s="7">
        <v>1</v>
      </c>
      <c r="E292" t="str">
        <f>VLOOKUP(A292,metadata!$A$1:$B$111,2,FALSE)</f>
        <v>CVP</v>
      </c>
    </row>
    <row r="293" spans="1:5" x14ac:dyDescent="0.25">
      <c r="A293" s="7" t="s">
        <v>66</v>
      </c>
      <c r="B293" s="7" t="s">
        <v>135</v>
      </c>
      <c r="C293" s="7">
        <v>0.31942999999999999</v>
      </c>
      <c r="D293" s="7">
        <v>1</v>
      </c>
      <c r="E293" t="str">
        <f>VLOOKUP(A293,metadata!$A$1:$B$111,2,FALSE)</f>
        <v>CVP</v>
      </c>
    </row>
    <row r="294" spans="1:5" x14ac:dyDescent="0.25">
      <c r="A294" s="7" t="s">
        <v>66</v>
      </c>
      <c r="B294" s="7" t="s">
        <v>6</v>
      </c>
      <c r="C294" s="7">
        <v>0.33434000000000003</v>
      </c>
      <c r="D294" s="7">
        <v>1</v>
      </c>
      <c r="E294" t="str">
        <f>VLOOKUP(A294,metadata!$A$1:$B$111,2,FALSE)</f>
        <v>CVP</v>
      </c>
    </row>
    <row r="295" spans="1:5" x14ac:dyDescent="0.25">
      <c r="A295" s="7" t="s">
        <v>66</v>
      </c>
      <c r="B295" s="7" t="s">
        <v>7</v>
      </c>
      <c r="C295" s="7">
        <v>0.32346999999999998</v>
      </c>
      <c r="D295" s="7">
        <v>1</v>
      </c>
      <c r="E295" t="str">
        <f>VLOOKUP(A295,metadata!$A$1:$B$111,2,FALSE)</f>
        <v>CVP</v>
      </c>
    </row>
    <row r="296" spans="1:5" x14ac:dyDescent="0.25">
      <c r="A296" s="7" t="s">
        <v>66</v>
      </c>
      <c r="B296" s="7" t="s">
        <v>8</v>
      </c>
      <c r="C296" s="7">
        <v>0.32466</v>
      </c>
      <c r="D296" s="7">
        <v>1</v>
      </c>
      <c r="E296" t="str">
        <f>VLOOKUP(A296,metadata!$A$1:$B$111,2,FALSE)</f>
        <v>CVP</v>
      </c>
    </row>
    <row r="297" spans="1:5" x14ac:dyDescent="0.25">
      <c r="A297" s="7" t="s">
        <v>67</v>
      </c>
      <c r="B297" s="7" t="s">
        <v>134</v>
      </c>
      <c r="C297" s="7">
        <v>0.10689</v>
      </c>
      <c r="D297" s="7">
        <v>1</v>
      </c>
      <c r="E297" t="str">
        <f>VLOOKUP(A297,metadata!$A$1:$B$111,2,FALSE)</f>
        <v>CVP</v>
      </c>
    </row>
    <row r="298" spans="1:5" x14ac:dyDescent="0.25">
      <c r="A298" s="7" t="s">
        <v>67</v>
      </c>
      <c r="B298" s="7" t="s">
        <v>135</v>
      </c>
      <c r="C298" s="7">
        <v>0.15828999999999999</v>
      </c>
      <c r="D298" s="7">
        <v>1</v>
      </c>
      <c r="E298" t="str">
        <f>VLOOKUP(A298,metadata!$A$1:$B$111,2,FALSE)</f>
        <v>CVP</v>
      </c>
    </row>
    <row r="299" spans="1:5" x14ac:dyDescent="0.25">
      <c r="A299" s="7" t="s">
        <v>67</v>
      </c>
      <c r="B299" s="7" t="s">
        <v>6</v>
      </c>
      <c r="C299" s="7">
        <v>0.16908000000000001</v>
      </c>
      <c r="D299" s="7">
        <v>1</v>
      </c>
      <c r="E299" t="str">
        <f>VLOOKUP(A299,metadata!$A$1:$B$111,2,FALSE)</f>
        <v>CVP</v>
      </c>
    </row>
    <row r="300" spans="1:5" x14ac:dyDescent="0.25">
      <c r="A300" s="7" t="s">
        <v>67</v>
      </c>
      <c r="B300" s="7" t="s">
        <v>7</v>
      </c>
      <c r="C300" s="7">
        <v>0.16031999999999999</v>
      </c>
      <c r="D300" s="7">
        <v>1</v>
      </c>
      <c r="E300" t="str">
        <f>VLOOKUP(A300,metadata!$A$1:$B$111,2,FALSE)</f>
        <v>CVP</v>
      </c>
    </row>
    <row r="301" spans="1:5" x14ac:dyDescent="0.25">
      <c r="A301" s="7" t="s">
        <v>67</v>
      </c>
      <c r="B301" s="7" t="s">
        <v>8</v>
      </c>
      <c r="C301" s="7">
        <v>0.16059999999999999</v>
      </c>
      <c r="D301" s="7">
        <v>1</v>
      </c>
      <c r="E301" t="str">
        <f>VLOOKUP(A301,metadata!$A$1:$B$111,2,FALSE)</f>
        <v>CVP</v>
      </c>
    </row>
    <row r="302" spans="1:5" x14ac:dyDescent="0.25">
      <c r="A302" s="7" t="s">
        <v>68</v>
      </c>
      <c r="B302" s="7" t="s">
        <v>134</v>
      </c>
      <c r="C302" s="7">
        <v>0.42157</v>
      </c>
      <c r="D302" s="7">
        <v>1</v>
      </c>
      <c r="E302" t="str">
        <f>VLOOKUP(A302,metadata!$A$1:$B$111,2,FALSE)</f>
        <v>CVP</v>
      </c>
    </row>
    <row r="303" spans="1:5" x14ac:dyDescent="0.25">
      <c r="A303" s="7" t="s">
        <v>68</v>
      </c>
      <c r="B303" s="7" t="s">
        <v>135</v>
      </c>
      <c r="C303" s="7">
        <v>0.42431000000000002</v>
      </c>
      <c r="D303" s="7">
        <v>1</v>
      </c>
      <c r="E303" t="str">
        <f>VLOOKUP(A303,metadata!$A$1:$B$111,2,FALSE)</f>
        <v>CVP</v>
      </c>
    </row>
    <row r="304" spans="1:5" x14ac:dyDescent="0.25">
      <c r="A304" s="7" t="s">
        <v>68</v>
      </c>
      <c r="B304" s="7" t="s">
        <v>6</v>
      </c>
      <c r="C304" s="7">
        <v>0.46415000000000001</v>
      </c>
      <c r="D304" s="7">
        <v>1</v>
      </c>
      <c r="E304" t="str">
        <f>VLOOKUP(A304,metadata!$A$1:$B$111,2,FALSE)</f>
        <v>CVP</v>
      </c>
    </row>
    <row r="305" spans="1:5" x14ac:dyDescent="0.25">
      <c r="A305" s="7" t="s">
        <v>68</v>
      </c>
      <c r="B305" s="7" t="s">
        <v>7</v>
      </c>
      <c r="C305" s="7">
        <v>0.44982</v>
      </c>
      <c r="D305" s="7">
        <v>1</v>
      </c>
      <c r="E305" t="str">
        <f>VLOOKUP(A305,metadata!$A$1:$B$111,2,FALSE)</f>
        <v>CVP</v>
      </c>
    </row>
    <row r="306" spans="1:5" x14ac:dyDescent="0.25">
      <c r="A306" s="7" t="s">
        <v>68</v>
      </c>
      <c r="B306" s="7" t="s">
        <v>8</v>
      </c>
      <c r="C306" s="7">
        <v>0.45185999999999998</v>
      </c>
      <c r="D306" s="7">
        <v>1</v>
      </c>
      <c r="E306" t="str">
        <f>VLOOKUP(A306,metadata!$A$1:$B$111,2,FALSE)</f>
        <v>CVP</v>
      </c>
    </row>
    <row r="307" spans="1:5" x14ac:dyDescent="0.25">
      <c r="A307" s="7" t="s">
        <v>69</v>
      </c>
      <c r="B307" s="7" t="s">
        <v>134</v>
      </c>
      <c r="C307" s="7">
        <v>0.46274999999999999</v>
      </c>
      <c r="D307" s="7">
        <v>1</v>
      </c>
      <c r="E307" t="str">
        <f>VLOOKUP(A307,metadata!$A$1:$B$111,2,FALSE)</f>
        <v>CVP</v>
      </c>
    </row>
    <row r="308" spans="1:5" x14ac:dyDescent="0.25">
      <c r="A308" s="7" t="s">
        <v>69</v>
      </c>
      <c r="B308" s="7" t="s">
        <v>135</v>
      </c>
      <c r="C308" s="7">
        <v>0.46138000000000001</v>
      </c>
      <c r="D308" s="7">
        <v>1</v>
      </c>
      <c r="E308" t="str">
        <f>VLOOKUP(A308,metadata!$A$1:$B$111,2,FALSE)</f>
        <v>CVP</v>
      </c>
    </row>
    <row r="309" spans="1:5" x14ac:dyDescent="0.25">
      <c r="A309" s="7" t="s">
        <v>69</v>
      </c>
      <c r="B309" s="7" t="s">
        <v>6</v>
      </c>
      <c r="C309" s="7">
        <v>0.48898999999999998</v>
      </c>
      <c r="D309" s="7">
        <v>1</v>
      </c>
      <c r="E309" t="str">
        <f>VLOOKUP(A309,metadata!$A$1:$B$111,2,FALSE)</f>
        <v>CVP</v>
      </c>
    </row>
    <row r="310" spans="1:5" x14ac:dyDescent="0.25">
      <c r="A310" s="7" t="s">
        <v>69</v>
      </c>
      <c r="B310" s="7" t="s">
        <v>7</v>
      </c>
      <c r="C310" s="7">
        <v>0.48426000000000002</v>
      </c>
      <c r="D310" s="7">
        <v>1</v>
      </c>
      <c r="E310" t="str">
        <f>VLOOKUP(A310,metadata!$A$1:$B$111,2,FALSE)</f>
        <v>CVP</v>
      </c>
    </row>
    <row r="311" spans="1:5" x14ac:dyDescent="0.25">
      <c r="A311" s="7" t="s">
        <v>69</v>
      </c>
      <c r="B311" s="7" t="s">
        <v>8</v>
      </c>
      <c r="C311" s="7">
        <v>0.47728999999999999</v>
      </c>
      <c r="D311" s="7">
        <v>1</v>
      </c>
      <c r="E311" t="str">
        <f>VLOOKUP(A311,metadata!$A$1:$B$111,2,FALSE)</f>
        <v>CVP</v>
      </c>
    </row>
    <row r="312" spans="1:5" x14ac:dyDescent="0.25">
      <c r="A312" s="7" t="s">
        <v>70</v>
      </c>
      <c r="B312" s="7" t="s">
        <v>134</v>
      </c>
      <c r="C312" s="7">
        <v>0.10674</v>
      </c>
      <c r="D312" s="7">
        <v>1</v>
      </c>
      <c r="E312" t="str">
        <f>VLOOKUP(A312,metadata!$A$1:$B$111,2,FALSE)</f>
        <v>CVP</v>
      </c>
    </row>
    <row r="313" spans="1:5" x14ac:dyDescent="0.25">
      <c r="A313" s="7" t="s">
        <v>70</v>
      </c>
      <c r="B313" s="7" t="s">
        <v>135</v>
      </c>
      <c r="C313" s="7">
        <v>0.15329000000000001</v>
      </c>
      <c r="D313" s="7">
        <v>1</v>
      </c>
      <c r="E313" t="str">
        <f>VLOOKUP(A313,metadata!$A$1:$B$111,2,FALSE)</f>
        <v>CVP</v>
      </c>
    </row>
    <row r="314" spans="1:5" x14ac:dyDescent="0.25">
      <c r="A314" s="7" t="s">
        <v>70</v>
      </c>
      <c r="B314" s="7" t="s">
        <v>6</v>
      </c>
      <c r="C314" s="7">
        <v>0.16646</v>
      </c>
      <c r="D314" s="7">
        <v>1</v>
      </c>
      <c r="E314" t="str">
        <f>VLOOKUP(A314,metadata!$A$1:$B$111,2,FALSE)</f>
        <v>CVP</v>
      </c>
    </row>
    <row r="315" spans="1:5" x14ac:dyDescent="0.25">
      <c r="A315" s="7" t="s">
        <v>70</v>
      </c>
      <c r="B315" s="7" t="s">
        <v>7</v>
      </c>
      <c r="C315" s="7">
        <v>0.15717</v>
      </c>
      <c r="D315" s="7">
        <v>1</v>
      </c>
      <c r="E315" t="str">
        <f>VLOOKUP(A315,metadata!$A$1:$B$111,2,FALSE)</f>
        <v>CVP</v>
      </c>
    </row>
    <row r="316" spans="1:5" x14ac:dyDescent="0.25">
      <c r="A316" s="7" t="s">
        <v>70</v>
      </c>
      <c r="B316" s="7" t="s">
        <v>8</v>
      </c>
      <c r="C316" s="7">
        <v>0.15357999999999999</v>
      </c>
      <c r="D316" s="7">
        <v>1</v>
      </c>
      <c r="E316" t="str">
        <f>VLOOKUP(A316,metadata!$A$1:$B$111,2,FALSE)</f>
        <v>CVP</v>
      </c>
    </row>
    <row r="317" spans="1:5" x14ac:dyDescent="0.25">
      <c r="A317" s="7" t="s">
        <v>71</v>
      </c>
      <c r="B317" s="7" t="s">
        <v>134</v>
      </c>
      <c r="C317" s="7">
        <v>0.5958</v>
      </c>
      <c r="D317" s="7">
        <v>1</v>
      </c>
      <c r="E317" t="str">
        <f>VLOOKUP(A317,metadata!$A$1:$B$111,2,FALSE)</f>
        <v>CVP</v>
      </c>
    </row>
    <row r="318" spans="1:5" x14ac:dyDescent="0.25">
      <c r="A318" s="7" t="s">
        <v>71</v>
      </c>
      <c r="B318" s="7" t="s">
        <v>135</v>
      </c>
      <c r="C318" s="7">
        <v>0.63410999999999995</v>
      </c>
      <c r="D318" s="7">
        <v>1</v>
      </c>
      <c r="E318" t="str">
        <f>VLOOKUP(A318,metadata!$A$1:$B$111,2,FALSE)</f>
        <v>CVP</v>
      </c>
    </row>
    <row r="319" spans="1:5" x14ac:dyDescent="0.25">
      <c r="A319" s="7" t="s">
        <v>71</v>
      </c>
      <c r="B319" s="7" t="s">
        <v>6</v>
      </c>
      <c r="C319" s="7">
        <v>0.68889999999999996</v>
      </c>
      <c r="D319" s="7">
        <v>1</v>
      </c>
      <c r="E319" t="str">
        <f>VLOOKUP(A319,metadata!$A$1:$B$111,2,FALSE)</f>
        <v>CVP</v>
      </c>
    </row>
    <row r="320" spans="1:5" x14ac:dyDescent="0.25">
      <c r="A320" s="7" t="s">
        <v>71</v>
      </c>
      <c r="B320" s="7" t="s">
        <v>7</v>
      </c>
      <c r="C320" s="7">
        <v>0.65661999999999998</v>
      </c>
      <c r="D320" s="7">
        <v>1</v>
      </c>
      <c r="E320" t="str">
        <f>VLOOKUP(A320,metadata!$A$1:$B$111,2,FALSE)</f>
        <v>CVP</v>
      </c>
    </row>
    <row r="321" spans="1:5" x14ac:dyDescent="0.25">
      <c r="A321" s="7" t="s">
        <v>71</v>
      </c>
      <c r="B321" s="7" t="s">
        <v>8</v>
      </c>
      <c r="C321" s="7">
        <v>0.64244999999999997</v>
      </c>
      <c r="D321" s="7">
        <v>1</v>
      </c>
      <c r="E321" t="str">
        <f>VLOOKUP(A321,metadata!$A$1:$B$111,2,FALSE)</f>
        <v>CVP</v>
      </c>
    </row>
    <row r="322" spans="1:5" x14ac:dyDescent="0.25">
      <c r="A322" s="7" t="s">
        <v>72</v>
      </c>
      <c r="B322" s="7" t="s">
        <v>134</v>
      </c>
      <c r="C322" s="7">
        <v>9.74E-2</v>
      </c>
      <c r="D322" s="7">
        <v>1</v>
      </c>
      <c r="E322" t="str">
        <f>VLOOKUP(A322,metadata!$A$1:$B$111,2,FALSE)</f>
        <v>CVP</v>
      </c>
    </row>
    <row r="323" spans="1:5" x14ac:dyDescent="0.25">
      <c r="A323" s="7" t="s">
        <v>72</v>
      </c>
      <c r="B323" s="7" t="s">
        <v>135</v>
      </c>
      <c r="C323" s="7">
        <v>0.22</v>
      </c>
      <c r="D323" s="7">
        <v>1</v>
      </c>
      <c r="E323" t="str">
        <f>VLOOKUP(A323,metadata!$A$1:$B$111,2,FALSE)</f>
        <v>CVP</v>
      </c>
    </row>
    <row r="324" spans="1:5" x14ac:dyDescent="0.25">
      <c r="A324" s="7" t="s">
        <v>72</v>
      </c>
      <c r="B324" s="7" t="s">
        <v>6</v>
      </c>
      <c r="C324" s="7">
        <v>0.22627</v>
      </c>
      <c r="D324" s="7">
        <v>1</v>
      </c>
      <c r="E324" t="str">
        <f>VLOOKUP(A324,metadata!$A$1:$B$111,2,FALSE)</f>
        <v>CVP</v>
      </c>
    </row>
    <row r="325" spans="1:5" x14ac:dyDescent="0.25">
      <c r="A325" s="7" t="s">
        <v>72</v>
      </c>
      <c r="B325" s="7" t="s">
        <v>7</v>
      </c>
      <c r="C325" s="7">
        <v>0.22406000000000001</v>
      </c>
      <c r="D325" s="7">
        <v>1</v>
      </c>
      <c r="E325" t="str">
        <f>VLOOKUP(A325,metadata!$A$1:$B$111,2,FALSE)</f>
        <v>CVP</v>
      </c>
    </row>
    <row r="326" spans="1:5" x14ac:dyDescent="0.25">
      <c r="A326" s="7" t="s">
        <v>72</v>
      </c>
      <c r="B326" s="7" t="s">
        <v>8</v>
      </c>
      <c r="C326" s="7">
        <v>0.22239999999999999</v>
      </c>
      <c r="D326" s="7">
        <v>1</v>
      </c>
      <c r="E326" t="str">
        <f>VLOOKUP(A326,metadata!$A$1:$B$111,2,FALSE)</f>
        <v>CVP</v>
      </c>
    </row>
    <row r="327" spans="1:5" x14ac:dyDescent="0.25">
      <c r="A327" s="7" t="s">
        <v>73</v>
      </c>
      <c r="B327" s="7" t="s">
        <v>134</v>
      </c>
      <c r="C327" s="7">
        <v>9.5930000000000001E-2</v>
      </c>
      <c r="D327" s="7">
        <v>1</v>
      </c>
      <c r="E327" t="str">
        <f>VLOOKUP(A327,metadata!$A$1:$B$111,2,FALSE)</f>
        <v>CVP</v>
      </c>
    </row>
    <row r="328" spans="1:5" x14ac:dyDescent="0.25">
      <c r="A328" s="7" t="s">
        <v>73</v>
      </c>
      <c r="B328" s="7" t="s">
        <v>135</v>
      </c>
      <c r="C328" s="7">
        <v>0.12214</v>
      </c>
      <c r="D328" s="7">
        <v>1</v>
      </c>
      <c r="E328" t="str">
        <f>VLOOKUP(A328,metadata!$A$1:$B$111,2,FALSE)</f>
        <v>CVP</v>
      </c>
    </row>
    <row r="329" spans="1:5" x14ac:dyDescent="0.25">
      <c r="A329" s="7" t="s">
        <v>73</v>
      </c>
      <c r="B329" s="7" t="s">
        <v>6</v>
      </c>
      <c r="C329" s="7">
        <v>0.12973000000000001</v>
      </c>
      <c r="D329" s="7">
        <v>1</v>
      </c>
      <c r="E329" t="str">
        <f>VLOOKUP(A329,metadata!$A$1:$B$111,2,FALSE)</f>
        <v>CVP</v>
      </c>
    </row>
    <row r="330" spans="1:5" x14ac:dyDescent="0.25">
      <c r="A330" s="7" t="s">
        <v>73</v>
      </c>
      <c r="B330" s="7" t="s">
        <v>7</v>
      </c>
      <c r="C330" s="7">
        <v>0.12407</v>
      </c>
      <c r="D330" s="7">
        <v>1</v>
      </c>
      <c r="E330" t="str">
        <f>VLOOKUP(A330,metadata!$A$1:$B$111,2,FALSE)</f>
        <v>CVP</v>
      </c>
    </row>
    <row r="331" spans="1:5" x14ac:dyDescent="0.25">
      <c r="A331" s="7" t="s">
        <v>73</v>
      </c>
      <c r="B331" s="7" t="s">
        <v>8</v>
      </c>
      <c r="C331" s="7">
        <v>0.11282</v>
      </c>
      <c r="D331" s="7">
        <v>1</v>
      </c>
      <c r="E331" t="str">
        <f>VLOOKUP(A331,metadata!$A$1:$B$111,2,FALSE)</f>
        <v>CVP</v>
      </c>
    </row>
    <row r="332" spans="1:5" x14ac:dyDescent="0.25">
      <c r="A332" s="7" t="s">
        <v>74</v>
      </c>
      <c r="B332" s="7" t="s">
        <v>134</v>
      </c>
      <c r="C332" s="7">
        <v>0.20893999999999999</v>
      </c>
      <c r="D332" s="7">
        <v>1</v>
      </c>
      <c r="E332" t="str">
        <f>VLOOKUP(A332,metadata!$A$1:$B$111,2,FALSE)</f>
        <v>CVP</v>
      </c>
    </row>
    <row r="333" spans="1:5" x14ac:dyDescent="0.25">
      <c r="A333" s="7" t="s">
        <v>74</v>
      </c>
      <c r="B333" s="7" t="s">
        <v>135</v>
      </c>
      <c r="C333" s="7">
        <v>0.16148999999999999</v>
      </c>
      <c r="D333" s="7">
        <v>1</v>
      </c>
      <c r="E333" t="str">
        <f>VLOOKUP(A333,metadata!$A$1:$B$111,2,FALSE)</f>
        <v>CVP</v>
      </c>
    </row>
    <row r="334" spans="1:5" x14ac:dyDescent="0.25">
      <c r="A334" s="7" t="s">
        <v>74</v>
      </c>
      <c r="B334" s="7" t="s">
        <v>6</v>
      </c>
      <c r="C334" s="7">
        <v>0.16774</v>
      </c>
      <c r="D334" s="7">
        <v>1</v>
      </c>
      <c r="E334" t="str">
        <f>VLOOKUP(A334,metadata!$A$1:$B$111,2,FALSE)</f>
        <v>CVP</v>
      </c>
    </row>
    <row r="335" spans="1:5" x14ac:dyDescent="0.25">
      <c r="A335" s="7" t="s">
        <v>74</v>
      </c>
      <c r="B335" s="7" t="s">
        <v>7</v>
      </c>
      <c r="C335" s="7">
        <v>0.16563</v>
      </c>
      <c r="D335" s="7">
        <v>1</v>
      </c>
      <c r="E335" t="str">
        <f>VLOOKUP(A335,metadata!$A$1:$B$111,2,FALSE)</f>
        <v>CVP</v>
      </c>
    </row>
    <row r="336" spans="1:5" x14ac:dyDescent="0.25">
      <c r="A336" s="7" t="s">
        <v>74</v>
      </c>
      <c r="B336" s="7" t="s">
        <v>8</v>
      </c>
      <c r="C336" s="7">
        <v>0.16217000000000001</v>
      </c>
      <c r="D336" s="7">
        <v>1</v>
      </c>
      <c r="E336" t="str">
        <f>VLOOKUP(A336,metadata!$A$1:$B$111,2,FALSE)</f>
        <v>CVP</v>
      </c>
    </row>
    <row r="337" spans="1:5" x14ac:dyDescent="0.25">
      <c r="A337" s="7" t="s">
        <v>75</v>
      </c>
      <c r="B337" s="7" t="s">
        <v>134</v>
      </c>
      <c r="C337" s="7">
        <v>6.1870000000000001E-2</v>
      </c>
      <c r="D337" s="7">
        <v>1</v>
      </c>
      <c r="E337" t="str">
        <f>VLOOKUP(A337,metadata!$A$1:$B$111,2,FALSE)</f>
        <v>CVP</v>
      </c>
    </row>
    <row r="338" spans="1:5" x14ac:dyDescent="0.25">
      <c r="A338" s="7" t="s">
        <v>75</v>
      </c>
      <c r="B338" s="7" t="s">
        <v>135</v>
      </c>
      <c r="C338" s="7">
        <v>0.1245</v>
      </c>
      <c r="D338" s="7">
        <v>1</v>
      </c>
      <c r="E338" t="str">
        <f>VLOOKUP(A338,metadata!$A$1:$B$111,2,FALSE)</f>
        <v>CVP</v>
      </c>
    </row>
    <row r="339" spans="1:5" x14ac:dyDescent="0.25">
      <c r="A339" s="7" t="s">
        <v>75</v>
      </c>
      <c r="B339" s="7" t="s">
        <v>6</v>
      </c>
      <c r="C339" s="7">
        <v>0.12186</v>
      </c>
      <c r="D339" s="7">
        <v>1</v>
      </c>
      <c r="E339" t="str">
        <f>VLOOKUP(A339,metadata!$A$1:$B$111,2,FALSE)</f>
        <v>CVP</v>
      </c>
    </row>
    <row r="340" spans="1:5" x14ac:dyDescent="0.25">
      <c r="A340" s="7" t="s">
        <v>75</v>
      </c>
      <c r="B340" s="7" t="s">
        <v>7</v>
      </c>
      <c r="C340" s="7">
        <v>0.12416000000000001</v>
      </c>
      <c r="D340" s="7">
        <v>1</v>
      </c>
      <c r="E340" t="str">
        <f>VLOOKUP(A340,metadata!$A$1:$B$111,2,FALSE)</f>
        <v>CVP</v>
      </c>
    </row>
    <row r="341" spans="1:5" x14ac:dyDescent="0.25">
      <c r="A341" s="7" t="s">
        <v>75</v>
      </c>
      <c r="B341" s="7" t="s">
        <v>8</v>
      </c>
      <c r="C341" s="7">
        <v>0.10503</v>
      </c>
      <c r="D341" s="7">
        <v>1</v>
      </c>
      <c r="E341" t="str">
        <f>VLOOKUP(A341,metadata!$A$1:$B$111,2,FALSE)</f>
        <v>CVP</v>
      </c>
    </row>
    <row r="342" spans="1:5" x14ac:dyDescent="0.25">
      <c r="A342" s="7" t="s">
        <v>76</v>
      </c>
      <c r="B342" s="7" t="s">
        <v>134</v>
      </c>
      <c r="C342" s="7">
        <v>0.57999999999999996</v>
      </c>
      <c r="D342" s="7">
        <v>1</v>
      </c>
      <c r="E342" t="str">
        <f>VLOOKUP(A342,metadata!$A$1:$B$111,2,FALSE)</f>
        <v>CVP</v>
      </c>
    </row>
    <row r="343" spans="1:5" x14ac:dyDescent="0.25">
      <c r="A343" s="7" t="s">
        <v>76</v>
      </c>
      <c r="B343" s="7" t="s">
        <v>135</v>
      </c>
      <c r="C343" s="7">
        <v>0.57781000000000005</v>
      </c>
      <c r="D343" s="7">
        <v>1</v>
      </c>
      <c r="E343" t="str">
        <f>VLOOKUP(A343,metadata!$A$1:$B$111,2,FALSE)</f>
        <v>CVP</v>
      </c>
    </row>
    <row r="344" spans="1:5" x14ac:dyDescent="0.25">
      <c r="A344" s="7" t="s">
        <v>76</v>
      </c>
      <c r="B344" s="7" t="s">
        <v>6</v>
      </c>
      <c r="C344" s="7">
        <v>0.62677000000000005</v>
      </c>
      <c r="D344" s="7">
        <v>1</v>
      </c>
      <c r="E344" t="str">
        <f>VLOOKUP(A344,metadata!$A$1:$B$111,2,FALSE)</f>
        <v>CVP</v>
      </c>
    </row>
    <row r="345" spans="1:5" x14ac:dyDescent="0.25">
      <c r="A345" s="7" t="s">
        <v>76</v>
      </c>
      <c r="B345" s="7" t="s">
        <v>7</v>
      </c>
      <c r="C345" s="7">
        <v>0.60846</v>
      </c>
      <c r="D345" s="7">
        <v>1</v>
      </c>
      <c r="E345" t="str">
        <f>VLOOKUP(A345,metadata!$A$1:$B$111,2,FALSE)</f>
        <v>CVP</v>
      </c>
    </row>
    <row r="346" spans="1:5" x14ac:dyDescent="0.25">
      <c r="A346" s="7" t="s">
        <v>76</v>
      </c>
      <c r="B346" s="7" t="s">
        <v>8</v>
      </c>
      <c r="C346" s="7">
        <v>0.60979000000000005</v>
      </c>
      <c r="D346" s="7">
        <v>1</v>
      </c>
      <c r="E346" t="str">
        <f>VLOOKUP(A346,metadata!$A$1:$B$111,2,FALSE)</f>
        <v>CVP</v>
      </c>
    </row>
    <row r="347" spans="1:5" x14ac:dyDescent="0.25">
      <c r="A347" s="7" t="s">
        <v>77</v>
      </c>
      <c r="B347" s="7" t="s">
        <v>134</v>
      </c>
      <c r="C347" s="7">
        <v>0.44691999999999998</v>
      </c>
      <c r="D347" s="7">
        <v>1</v>
      </c>
      <c r="E347" t="str">
        <f>VLOOKUP(A347,metadata!$A$1:$B$111,2,FALSE)</f>
        <v>CVP</v>
      </c>
    </row>
    <row r="348" spans="1:5" x14ac:dyDescent="0.25">
      <c r="A348" s="7" t="s">
        <v>77</v>
      </c>
      <c r="B348" s="7" t="s">
        <v>135</v>
      </c>
      <c r="C348" s="7">
        <v>0.44877</v>
      </c>
      <c r="D348" s="7">
        <v>1</v>
      </c>
      <c r="E348" t="str">
        <f>VLOOKUP(A348,metadata!$A$1:$B$111,2,FALSE)</f>
        <v>CVP</v>
      </c>
    </row>
    <row r="349" spans="1:5" x14ac:dyDescent="0.25">
      <c r="A349" s="7" t="s">
        <v>77</v>
      </c>
      <c r="B349" s="7" t="s">
        <v>6</v>
      </c>
      <c r="C349" s="7">
        <v>0.48986000000000002</v>
      </c>
      <c r="D349" s="7">
        <v>1</v>
      </c>
      <c r="E349" t="str">
        <f>VLOOKUP(A349,metadata!$A$1:$B$111,2,FALSE)</f>
        <v>CVP</v>
      </c>
    </row>
    <row r="350" spans="1:5" x14ac:dyDescent="0.25">
      <c r="A350" s="7" t="s">
        <v>77</v>
      </c>
      <c r="B350" s="7" t="s">
        <v>7</v>
      </c>
      <c r="C350" s="7">
        <v>0.47527000000000003</v>
      </c>
      <c r="D350" s="7">
        <v>1</v>
      </c>
      <c r="E350" t="str">
        <f>VLOOKUP(A350,metadata!$A$1:$B$111,2,FALSE)</f>
        <v>CVP</v>
      </c>
    </row>
    <row r="351" spans="1:5" x14ac:dyDescent="0.25">
      <c r="A351" s="7" t="s">
        <v>77</v>
      </c>
      <c r="B351" s="7" t="s">
        <v>8</v>
      </c>
      <c r="C351" s="7">
        <v>0.47727999999999998</v>
      </c>
      <c r="D351" s="7">
        <v>1</v>
      </c>
      <c r="E351" t="str">
        <f>VLOOKUP(A351,metadata!$A$1:$B$111,2,FALSE)</f>
        <v>CVP</v>
      </c>
    </row>
    <row r="352" spans="1:5" x14ac:dyDescent="0.25">
      <c r="A352" s="7" t="s">
        <v>78</v>
      </c>
      <c r="B352" s="7" t="s">
        <v>134</v>
      </c>
      <c r="C352" s="7">
        <v>0.43054999999999999</v>
      </c>
      <c r="D352" s="7">
        <v>1</v>
      </c>
      <c r="E352" t="str">
        <f>VLOOKUP(A352,metadata!$A$1:$B$111,2,FALSE)</f>
        <v>CVP</v>
      </c>
    </row>
    <row r="353" spans="1:5" x14ac:dyDescent="0.25">
      <c r="A353" s="7" t="s">
        <v>78</v>
      </c>
      <c r="B353" s="7" t="s">
        <v>135</v>
      </c>
      <c r="C353" s="7">
        <v>0.43295</v>
      </c>
      <c r="D353" s="7">
        <v>1</v>
      </c>
      <c r="E353" t="str">
        <f>VLOOKUP(A353,metadata!$A$1:$B$111,2,FALSE)</f>
        <v>CVP</v>
      </c>
    </row>
    <row r="354" spans="1:5" x14ac:dyDescent="0.25">
      <c r="A354" s="7" t="s">
        <v>78</v>
      </c>
      <c r="B354" s="7" t="s">
        <v>6</v>
      </c>
      <c r="C354" s="7">
        <v>0.47370000000000001</v>
      </c>
      <c r="D354" s="7">
        <v>1</v>
      </c>
      <c r="E354" t="str">
        <f>VLOOKUP(A354,metadata!$A$1:$B$111,2,FALSE)</f>
        <v>CVP</v>
      </c>
    </row>
    <row r="355" spans="1:5" x14ac:dyDescent="0.25">
      <c r="A355" s="7" t="s">
        <v>78</v>
      </c>
      <c r="B355" s="7" t="s">
        <v>7</v>
      </c>
      <c r="C355" s="7">
        <v>0.45762000000000003</v>
      </c>
      <c r="D355" s="7">
        <v>1</v>
      </c>
      <c r="E355" t="str">
        <f>VLOOKUP(A355,metadata!$A$1:$B$111,2,FALSE)</f>
        <v>CVP</v>
      </c>
    </row>
    <row r="356" spans="1:5" x14ac:dyDescent="0.25">
      <c r="A356" s="7" t="s">
        <v>78</v>
      </c>
      <c r="B356" s="7" t="s">
        <v>8</v>
      </c>
      <c r="C356" s="7">
        <v>0.46076</v>
      </c>
      <c r="D356" s="7">
        <v>1</v>
      </c>
      <c r="E356" t="str">
        <f>VLOOKUP(A356,metadata!$A$1:$B$111,2,FALSE)</f>
        <v>CVP</v>
      </c>
    </row>
    <row r="357" spans="1:5" x14ac:dyDescent="0.25">
      <c r="A357" s="7" t="s">
        <v>79</v>
      </c>
      <c r="B357" s="7" t="s">
        <v>134</v>
      </c>
      <c r="C357" s="7">
        <v>0.81610000000000005</v>
      </c>
      <c r="D357" s="7">
        <v>1</v>
      </c>
      <c r="E357" t="str">
        <f>VLOOKUP(A357,metadata!$A$1:$B$111,2,FALSE)</f>
        <v>CVP</v>
      </c>
    </row>
    <row r="358" spans="1:5" x14ac:dyDescent="0.25">
      <c r="A358" s="7" t="s">
        <v>79</v>
      </c>
      <c r="B358" s="7" t="s">
        <v>135</v>
      </c>
      <c r="C358" s="7">
        <v>0.88302999999999998</v>
      </c>
      <c r="D358" s="7">
        <v>1</v>
      </c>
      <c r="E358" t="str">
        <f>VLOOKUP(A358,metadata!$A$1:$B$111,2,FALSE)</f>
        <v>CVP</v>
      </c>
    </row>
    <row r="359" spans="1:5" x14ac:dyDescent="0.25">
      <c r="A359" s="7" t="s">
        <v>79</v>
      </c>
      <c r="B359" s="7" t="s">
        <v>6</v>
      </c>
      <c r="C359" s="7">
        <v>0.94932000000000005</v>
      </c>
      <c r="D359" s="7">
        <v>1</v>
      </c>
      <c r="E359" t="str">
        <f>VLOOKUP(A359,metadata!$A$1:$B$111,2,FALSE)</f>
        <v>CVP</v>
      </c>
    </row>
    <row r="360" spans="1:5" x14ac:dyDescent="0.25">
      <c r="A360" s="7" t="s">
        <v>79</v>
      </c>
      <c r="B360" s="7" t="s">
        <v>7</v>
      </c>
      <c r="C360" s="7">
        <v>0.90756999999999999</v>
      </c>
      <c r="D360" s="7">
        <v>1</v>
      </c>
      <c r="E360" t="str">
        <f>VLOOKUP(A360,metadata!$A$1:$B$111,2,FALSE)</f>
        <v>CVP</v>
      </c>
    </row>
    <row r="361" spans="1:5" x14ac:dyDescent="0.25">
      <c r="A361" s="7" t="s">
        <v>79</v>
      </c>
      <c r="B361" s="7" t="s">
        <v>8</v>
      </c>
      <c r="C361" s="7">
        <v>0.88912999999999998</v>
      </c>
      <c r="D361" s="7">
        <v>1</v>
      </c>
      <c r="E361" t="str">
        <f>VLOOKUP(A361,metadata!$A$1:$B$111,2,FALSE)</f>
        <v>CVP</v>
      </c>
    </row>
    <row r="362" spans="1:5" x14ac:dyDescent="0.25">
      <c r="A362" s="7" t="s">
        <v>80</v>
      </c>
      <c r="B362" s="7" t="s">
        <v>134</v>
      </c>
      <c r="C362" s="7">
        <v>0.67942000000000002</v>
      </c>
      <c r="D362" s="7">
        <v>1</v>
      </c>
      <c r="E362" t="str">
        <f>VLOOKUP(A362,metadata!$A$1:$B$111,2,FALSE)</f>
        <v>CVP</v>
      </c>
    </row>
    <row r="363" spans="1:5" x14ac:dyDescent="0.25">
      <c r="A363" s="7" t="s">
        <v>80</v>
      </c>
      <c r="B363" s="7" t="s">
        <v>135</v>
      </c>
      <c r="C363" s="7">
        <v>0.69908999999999999</v>
      </c>
      <c r="D363" s="7">
        <v>1</v>
      </c>
      <c r="E363" t="str">
        <f>VLOOKUP(A363,metadata!$A$1:$B$111,2,FALSE)</f>
        <v>CVP</v>
      </c>
    </row>
    <row r="364" spans="1:5" x14ac:dyDescent="0.25">
      <c r="A364" s="7" t="s">
        <v>80</v>
      </c>
      <c r="B364" s="7" t="s">
        <v>6</v>
      </c>
      <c r="C364" s="7">
        <v>0.75249999999999995</v>
      </c>
      <c r="D364" s="7">
        <v>1</v>
      </c>
      <c r="E364" t="str">
        <f>VLOOKUP(A364,metadata!$A$1:$B$111,2,FALSE)</f>
        <v>CVP</v>
      </c>
    </row>
    <row r="365" spans="1:5" x14ac:dyDescent="0.25">
      <c r="A365" s="7" t="s">
        <v>80</v>
      </c>
      <c r="B365" s="7" t="s">
        <v>7</v>
      </c>
      <c r="C365" s="7">
        <v>0.71886000000000005</v>
      </c>
      <c r="D365" s="7">
        <v>1</v>
      </c>
      <c r="E365" t="str">
        <f>VLOOKUP(A365,metadata!$A$1:$B$111,2,FALSE)</f>
        <v>CVP</v>
      </c>
    </row>
    <row r="366" spans="1:5" x14ac:dyDescent="0.25">
      <c r="A366" s="7" t="s">
        <v>80</v>
      </c>
      <c r="B366" s="7" t="s">
        <v>8</v>
      </c>
      <c r="C366" s="7">
        <v>0.70189999999999997</v>
      </c>
      <c r="D366" s="7">
        <v>1</v>
      </c>
      <c r="E366" t="str">
        <f>VLOOKUP(A366,metadata!$A$1:$B$111,2,FALSE)</f>
        <v>CVP</v>
      </c>
    </row>
    <row r="367" spans="1:5" x14ac:dyDescent="0.25">
      <c r="A367" s="7" t="s">
        <v>81</v>
      </c>
      <c r="B367" s="7" t="s">
        <v>134</v>
      </c>
      <c r="C367" s="7">
        <v>0.57213000000000003</v>
      </c>
      <c r="D367" s="7">
        <v>1</v>
      </c>
      <c r="E367" t="str">
        <f>VLOOKUP(A367,metadata!$A$1:$B$111,2,FALSE)</f>
        <v>CVP</v>
      </c>
    </row>
    <row r="368" spans="1:5" x14ac:dyDescent="0.25">
      <c r="A368" s="7" t="s">
        <v>81</v>
      </c>
      <c r="B368" s="7" t="s">
        <v>135</v>
      </c>
      <c r="C368" s="7">
        <v>0.57398000000000005</v>
      </c>
      <c r="D368" s="7">
        <v>1</v>
      </c>
      <c r="E368" t="str">
        <f>VLOOKUP(A368,metadata!$A$1:$B$111,2,FALSE)</f>
        <v>CVP</v>
      </c>
    </row>
    <row r="369" spans="1:5" x14ac:dyDescent="0.25">
      <c r="A369" s="7" t="s">
        <v>81</v>
      </c>
      <c r="B369" s="7" t="s">
        <v>6</v>
      </c>
      <c r="C369" s="7">
        <v>0.62405999999999995</v>
      </c>
      <c r="D369" s="7">
        <v>1</v>
      </c>
      <c r="E369" t="str">
        <f>VLOOKUP(A369,metadata!$A$1:$B$111,2,FALSE)</f>
        <v>CVP</v>
      </c>
    </row>
    <row r="370" spans="1:5" x14ac:dyDescent="0.25">
      <c r="A370" s="7" t="s">
        <v>81</v>
      </c>
      <c r="B370" s="7" t="s">
        <v>7</v>
      </c>
      <c r="C370" s="7">
        <v>0.60502999999999996</v>
      </c>
      <c r="D370" s="7">
        <v>1</v>
      </c>
      <c r="E370" t="str">
        <f>VLOOKUP(A370,metadata!$A$1:$B$111,2,FALSE)</f>
        <v>CVP</v>
      </c>
    </row>
    <row r="371" spans="1:5" x14ac:dyDescent="0.25">
      <c r="A371" s="7" t="s">
        <v>81</v>
      </c>
      <c r="B371" s="7" t="s">
        <v>8</v>
      </c>
      <c r="C371" s="7">
        <v>0.60572999999999999</v>
      </c>
      <c r="D371" s="7">
        <v>1</v>
      </c>
      <c r="E371" t="str">
        <f>VLOOKUP(A371,metadata!$A$1:$B$111,2,FALSE)</f>
        <v>CVP</v>
      </c>
    </row>
    <row r="372" spans="1:5" x14ac:dyDescent="0.25">
      <c r="A372" s="7" t="s">
        <v>82</v>
      </c>
      <c r="B372" s="7" t="s">
        <v>134</v>
      </c>
      <c r="C372" s="7">
        <v>0.55325000000000002</v>
      </c>
      <c r="D372" s="7">
        <v>1</v>
      </c>
      <c r="E372" t="str">
        <f>VLOOKUP(A372,metadata!$A$1:$B$111,2,FALSE)</f>
        <v>CVP</v>
      </c>
    </row>
    <row r="373" spans="1:5" x14ac:dyDescent="0.25">
      <c r="A373" s="7" t="s">
        <v>82</v>
      </c>
      <c r="B373" s="7" t="s">
        <v>135</v>
      </c>
      <c r="C373" s="7">
        <v>0.57472999999999996</v>
      </c>
      <c r="D373" s="7">
        <v>1</v>
      </c>
      <c r="E373" t="str">
        <f>VLOOKUP(A373,metadata!$A$1:$B$111,2,FALSE)</f>
        <v>CVP</v>
      </c>
    </row>
    <row r="374" spans="1:5" x14ac:dyDescent="0.25">
      <c r="A374" s="7" t="s">
        <v>82</v>
      </c>
      <c r="B374" s="7" t="s">
        <v>6</v>
      </c>
      <c r="C374" s="7">
        <v>0.62577000000000005</v>
      </c>
      <c r="D374" s="7">
        <v>1</v>
      </c>
      <c r="E374" t="str">
        <f>VLOOKUP(A374,metadata!$A$1:$B$111,2,FALSE)</f>
        <v>CVP</v>
      </c>
    </row>
    <row r="375" spans="1:5" x14ac:dyDescent="0.25">
      <c r="A375" s="7" t="s">
        <v>82</v>
      </c>
      <c r="B375" s="7" t="s">
        <v>7</v>
      </c>
      <c r="C375" s="7">
        <v>0.59455000000000002</v>
      </c>
      <c r="D375" s="7">
        <v>1</v>
      </c>
      <c r="E375" t="str">
        <f>VLOOKUP(A375,metadata!$A$1:$B$111,2,FALSE)</f>
        <v>CVP</v>
      </c>
    </row>
    <row r="376" spans="1:5" x14ac:dyDescent="0.25">
      <c r="A376" s="7" t="s">
        <v>82</v>
      </c>
      <c r="B376" s="7" t="s">
        <v>8</v>
      </c>
      <c r="C376" s="7">
        <v>0.58460000000000001</v>
      </c>
      <c r="D376" s="7">
        <v>1</v>
      </c>
      <c r="E376" t="str">
        <f>VLOOKUP(A376,metadata!$A$1:$B$111,2,FALSE)</f>
        <v>CVP</v>
      </c>
    </row>
    <row r="377" spans="1:5" x14ac:dyDescent="0.25">
      <c r="A377" s="7" t="s">
        <v>83</v>
      </c>
      <c r="B377" s="7" t="s">
        <v>134</v>
      </c>
      <c r="C377" s="7">
        <v>0.83938999999999997</v>
      </c>
      <c r="D377" s="7">
        <v>1</v>
      </c>
      <c r="E377" t="str">
        <f>VLOOKUP(A377,metadata!$A$1:$B$111,2,FALSE)</f>
        <v>CVP</v>
      </c>
    </row>
    <row r="378" spans="1:5" x14ac:dyDescent="0.25">
      <c r="A378" s="7" t="s">
        <v>83</v>
      </c>
      <c r="B378" s="7" t="s">
        <v>135</v>
      </c>
      <c r="C378" s="7">
        <v>0.84357000000000004</v>
      </c>
      <c r="D378" s="7">
        <v>1</v>
      </c>
      <c r="E378" t="str">
        <f>VLOOKUP(A378,metadata!$A$1:$B$111,2,FALSE)</f>
        <v>CVP</v>
      </c>
    </row>
    <row r="379" spans="1:5" x14ac:dyDescent="0.25">
      <c r="A379" s="7" t="s">
        <v>83</v>
      </c>
      <c r="B379" s="7" t="s">
        <v>6</v>
      </c>
      <c r="C379" s="7">
        <v>0.88021000000000005</v>
      </c>
      <c r="D379" s="7">
        <v>1</v>
      </c>
      <c r="E379" t="str">
        <f>VLOOKUP(A379,metadata!$A$1:$B$111,2,FALSE)</f>
        <v>CVP</v>
      </c>
    </row>
    <row r="380" spans="1:5" x14ac:dyDescent="0.25">
      <c r="A380" s="7" t="s">
        <v>83</v>
      </c>
      <c r="B380" s="7" t="s">
        <v>7</v>
      </c>
      <c r="C380" s="7">
        <v>0.85880000000000001</v>
      </c>
      <c r="D380" s="7">
        <v>1</v>
      </c>
      <c r="E380" t="str">
        <f>VLOOKUP(A380,metadata!$A$1:$B$111,2,FALSE)</f>
        <v>CVP</v>
      </c>
    </row>
    <row r="381" spans="1:5" x14ac:dyDescent="0.25">
      <c r="A381" s="7" t="s">
        <v>83</v>
      </c>
      <c r="B381" s="7" t="s">
        <v>8</v>
      </c>
      <c r="C381" s="7">
        <v>0.85958000000000001</v>
      </c>
      <c r="D381" s="7">
        <v>1</v>
      </c>
      <c r="E381" t="str">
        <f>VLOOKUP(A381,metadata!$A$1:$B$111,2,FALSE)</f>
        <v>CVP</v>
      </c>
    </row>
    <row r="382" spans="1:5" x14ac:dyDescent="0.25">
      <c r="A382" s="7" t="s">
        <v>84</v>
      </c>
      <c r="B382" s="7" t="s">
        <v>134</v>
      </c>
      <c r="C382" s="7">
        <v>0.57760999999999996</v>
      </c>
      <c r="D382" s="7">
        <v>1</v>
      </c>
      <c r="E382" t="str">
        <f>VLOOKUP(A382,metadata!$A$1:$B$111,2,FALSE)</f>
        <v>CVP</v>
      </c>
    </row>
    <row r="383" spans="1:5" x14ac:dyDescent="0.25">
      <c r="A383" s="7" t="s">
        <v>84</v>
      </c>
      <c r="B383" s="7" t="s">
        <v>135</v>
      </c>
      <c r="C383" s="7">
        <v>0.57682</v>
      </c>
      <c r="D383" s="7">
        <v>1</v>
      </c>
      <c r="E383" t="str">
        <f>VLOOKUP(A383,metadata!$A$1:$B$111,2,FALSE)</f>
        <v>CVP</v>
      </c>
    </row>
    <row r="384" spans="1:5" x14ac:dyDescent="0.25">
      <c r="A384" s="7" t="s">
        <v>84</v>
      </c>
      <c r="B384" s="7" t="s">
        <v>6</v>
      </c>
      <c r="C384" s="7">
        <v>0.62771999999999994</v>
      </c>
      <c r="D384" s="7">
        <v>1</v>
      </c>
      <c r="E384" t="str">
        <f>VLOOKUP(A384,metadata!$A$1:$B$111,2,FALSE)</f>
        <v>CVP</v>
      </c>
    </row>
    <row r="385" spans="1:5" x14ac:dyDescent="0.25">
      <c r="A385" s="7" t="s">
        <v>84</v>
      </c>
      <c r="B385" s="7" t="s">
        <v>7</v>
      </c>
      <c r="C385" s="7">
        <v>0.60909999999999997</v>
      </c>
      <c r="D385" s="7">
        <v>1</v>
      </c>
      <c r="E385" t="str">
        <f>VLOOKUP(A385,metadata!$A$1:$B$111,2,FALSE)</f>
        <v>CVP</v>
      </c>
    </row>
    <row r="386" spans="1:5" x14ac:dyDescent="0.25">
      <c r="A386" s="7" t="s">
        <v>84</v>
      </c>
      <c r="B386" s="7" t="s">
        <v>8</v>
      </c>
      <c r="C386" s="7">
        <v>0.61009000000000002</v>
      </c>
      <c r="D386" s="7">
        <v>1</v>
      </c>
      <c r="E386" t="str">
        <f>VLOOKUP(A386,metadata!$A$1:$B$111,2,FALSE)</f>
        <v>CVP</v>
      </c>
    </row>
    <row r="387" spans="1:5" x14ac:dyDescent="0.25">
      <c r="A387" s="7" t="s">
        <v>85</v>
      </c>
      <c r="B387" s="7" t="s">
        <v>134</v>
      </c>
      <c r="C387" s="7">
        <v>0.57133999999999996</v>
      </c>
      <c r="D387" s="7">
        <v>1</v>
      </c>
      <c r="E387" t="str">
        <f>VLOOKUP(A387,metadata!$A$1:$B$111,2,FALSE)</f>
        <v>CVP</v>
      </c>
    </row>
    <row r="388" spans="1:5" x14ac:dyDescent="0.25">
      <c r="A388" s="7" t="s">
        <v>85</v>
      </c>
      <c r="B388" s="7" t="s">
        <v>135</v>
      </c>
      <c r="C388" s="7">
        <v>0.54005000000000003</v>
      </c>
      <c r="D388" s="7">
        <v>1</v>
      </c>
      <c r="E388" t="str">
        <f>VLOOKUP(A388,metadata!$A$1:$B$111,2,FALSE)</f>
        <v>CVP</v>
      </c>
    </row>
    <row r="389" spans="1:5" x14ac:dyDescent="0.25">
      <c r="A389" s="7" t="s">
        <v>85</v>
      </c>
      <c r="B389" s="7" t="s">
        <v>6</v>
      </c>
      <c r="C389" s="7">
        <v>0.56818000000000002</v>
      </c>
      <c r="D389" s="7">
        <v>1</v>
      </c>
      <c r="E389" t="str">
        <f>VLOOKUP(A389,metadata!$A$1:$B$111,2,FALSE)</f>
        <v>CVP</v>
      </c>
    </row>
    <row r="390" spans="1:5" x14ac:dyDescent="0.25">
      <c r="A390" s="7" t="s">
        <v>85</v>
      </c>
      <c r="B390" s="7" t="s">
        <v>7</v>
      </c>
      <c r="C390" s="7">
        <v>0.56610000000000005</v>
      </c>
      <c r="D390" s="7">
        <v>1</v>
      </c>
      <c r="E390" t="str">
        <f>VLOOKUP(A390,metadata!$A$1:$B$111,2,FALSE)</f>
        <v>CVP</v>
      </c>
    </row>
    <row r="391" spans="1:5" x14ac:dyDescent="0.25">
      <c r="A391" s="7" t="s">
        <v>85</v>
      </c>
      <c r="B391" s="7" t="s">
        <v>8</v>
      </c>
      <c r="C391" s="7">
        <v>0.56277999999999995</v>
      </c>
      <c r="D391" s="7">
        <v>1</v>
      </c>
      <c r="E391" t="str">
        <f>VLOOKUP(A391,metadata!$A$1:$B$111,2,FALSE)</f>
        <v>CVP</v>
      </c>
    </row>
    <row r="392" spans="1:5" x14ac:dyDescent="0.25">
      <c r="A392" s="7" t="s">
        <v>86</v>
      </c>
      <c r="B392" s="7" t="s">
        <v>134</v>
      </c>
      <c r="C392" s="7">
        <v>0.37496000000000002</v>
      </c>
      <c r="D392" s="7">
        <v>1</v>
      </c>
      <c r="E392" t="str">
        <f>VLOOKUP(A392,metadata!$A$1:$B$111,2,FALSE)</f>
        <v>CVP</v>
      </c>
    </row>
    <row r="393" spans="1:5" x14ac:dyDescent="0.25">
      <c r="A393" s="7" t="s">
        <v>86</v>
      </c>
      <c r="B393" s="7" t="s">
        <v>135</v>
      </c>
      <c r="C393" s="7">
        <v>0.45877000000000001</v>
      </c>
      <c r="D393" s="7">
        <v>1</v>
      </c>
      <c r="E393" t="str">
        <f>VLOOKUP(A393,metadata!$A$1:$B$111,2,FALSE)</f>
        <v>CVP</v>
      </c>
    </row>
    <row r="394" spans="1:5" x14ac:dyDescent="0.25">
      <c r="A394" s="7" t="s">
        <v>86</v>
      </c>
      <c r="B394" s="7" t="s">
        <v>6</v>
      </c>
      <c r="C394" s="7">
        <v>0.48458000000000001</v>
      </c>
      <c r="D394" s="7">
        <v>1</v>
      </c>
      <c r="E394" t="str">
        <f>VLOOKUP(A394,metadata!$A$1:$B$111,2,FALSE)</f>
        <v>CVP</v>
      </c>
    </row>
    <row r="395" spans="1:5" x14ac:dyDescent="0.25">
      <c r="A395" s="7" t="s">
        <v>86</v>
      </c>
      <c r="B395" s="7" t="s">
        <v>7</v>
      </c>
      <c r="C395" s="7">
        <v>0.48141</v>
      </c>
      <c r="D395" s="7">
        <v>1</v>
      </c>
      <c r="E395" t="str">
        <f>VLOOKUP(A395,metadata!$A$1:$B$111,2,FALSE)</f>
        <v>CVP</v>
      </c>
    </row>
    <row r="396" spans="1:5" x14ac:dyDescent="0.25">
      <c r="A396" s="7" t="s">
        <v>86</v>
      </c>
      <c r="B396" s="7" t="s">
        <v>8</v>
      </c>
      <c r="C396" s="7">
        <v>0.46869</v>
      </c>
      <c r="D396" s="7">
        <v>1</v>
      </c>
      <c r="E396" t="str">
        <f>VLOOKUP(A396,metadata!$A$1:$B$111,2,FALSE)</f>
        <v>CVP</v>
      </c>
    </row>
    <row r="397" spans="1:5" x14ac:dyDescent="0.25">
      <c r="A397" s="7" t="s">
        <v>87</v>
      </c>
      <c r="B397" s="7" t="s">
        <v>134</v>
      </c>
      <c r="C397" s="7">
        <v>0.89136000000000004</v>
      </c>
      <c r="D397" s="7">
        <v>1</v>
      </c>
      <c r="E397" t="str">
        <f>VLOOKUP(A397,metadata!$A$1:$B$111,2,FALSE)</f>
        <v>SPEC06</v>
      </c>
    </row>
    <row r="398" spans="1:5" x14ac:dyDescent="0.25">
      <c r="A398" s="7" t="s">
        <v>87</v>
      </c>
      <c r="B398" s="7" t="s">
        <v>135</v>
      </c>
      <c r="C398" s="7">
        <v>1.5588299999999999</v>
      </c>
      <c r="D398" s="7">
        <v>1</v>
      </c>
      <c r="E398" t="str">
        <f>VLOOKUP(A398,metadata!$A$1:$B$111,2,FALSE)</f>
        <v>SPEC06</v>
      </c>
    </row>
    <row r="399" spans="1:5" x14ac:dyDescent="0.25">
      <c r="A399" s="7" t="s">
        <v>87</v>
      </c>
      <c r="B399" s="7" t="s">
        <v>6</v>
      </c>
      <c r="C399" s="7">
        <v>1.57422</v>
      </c>
      <c r="D399" s="7">
        <v>1</v>
      </c>
      <c r="E399" t="str">
        <f>VLOOKUP(A399,metadata!$A$1:$B$111,2,FALSE)</f>
        <v>SPEC06</v>
      </c>
    </row>
    <row r="400" spans="1:5" x14ac:dyDescent="0.25">
      <c r="A400" s="7" t="s">
        <v>87</v>
      </c>
      <c r="B400" s="7" t="s">
        <v>7</v>
      </c>
      <c r="C400" s="7">
        <v>1.55941</v>
      </c>
      <c r="D400" s="7">
        <v>1</v>
      </c>
      <c r="E400" t="str">
        <f>VLOOKUP(A400,metadata!$A$1:$B$111,2,FALSE)</f>
        <v>SPEC06</v>
      </c>
    </row>
    <row r="401" spans="1:5" x14ac:dyDescent="0.25">
      <c r="A401" s="7" t="s">
        <v>87</v>
      </c>
      <c r="B401" s="7" t="s">
        <v>8</v>
      </c>
      <c r="C401" s="7">
        <v>1.5589599999999999</v>
      </c>
      <c r="D401" s="7">
        <v>1</v>
      </c>
      <c r="E401" t="str">
        <f>VLOOKUP(A401,metadata!$A$1:$B$111,2,FALSE)</f>
        <v>SPEC06</v>
      </c>
    </row>
    <row r="402" spans="1:5" x14ac:dyDescent="0.25">
      <c r="A402" s="7" t="s">
        <v>88</v>
      </c>
      <c r="B402" s="7" t="s">
        <v>134</v>
      </c>
      <c r="C402" s="7">
        <v>0.89727000000000001</v>
      </c>
      <c r="D402" s="7">
        <v>1</v>
      </c>
      <c r="E402" t="str">
        <f>VLOOKUP(A402,metadata!$A$1:$B$111,2,FALSE)</f>
        <v>SPEC06</v>
      </c>
    </row>
    <row r="403" spans="1:5" x14ac:dyDescent="0.25">
      <c r="A403" s="7" t="s">
        <v>88</v>
      </c>
      <c r="B403" s="7" t="s">
        <v>135</v>
      </c>
      <c r="C403" s="7">
        <v>1.5577399999999999</v>
      </c>
      <c r="D403" s="7">
        <v>1</v>
      </c>
      <c r="E403" t="str">
        <f>VLOOKUP(A403,metadata!$A$1:$B$111,2,FALSE)</f>
        <v>SPEC06</v>
      </c>
    </row>
    <row r="404" spans="1:5" x14ac:dyDescent="0.25">
      <c r="A404" s="7" t="s">
        <v>88</v>
      </c>
      <c r="B404" s="7" t="s">
        <v>6</v>
      </c>
      <c r="C404" s="7">
        <v>1.57223</v>
      </c>
      <c r="D404" s="7">
        <v>1</v>
      </c>
      <c r="E404" t="str">
        <f>VLOOKUP(A404,metadata!$A$1:$B$111,2,FALSE)</f>
        <v>SPEC06</v>
      </c>
    </row>
    <row r="405" spans="1:5" x14ac:dyDescent="0.25">
      <c r="A405" s="7" t="s">
        <v>88</v>
      </c>
      <c r="B405" s="7" t="s">
        <v>7</v>
      </c>
      <c r="C405" s="7">
        <v>1.5575399999999999</v>
      </c>
      <c r="D405" s="7">
        <v>1</v>
      </c>
      <c r="E405" t="str">
        <f>VLOOKUP(A405,metadata!$A$1:$B$111,2,FALSE)</f>
        <v>SPEC06</v>
      </c>
    </row>
    <row r="406" spans="1:5" x14ac:dyDescent="0.25">
      <c r="A406" s="7" t="s">
        <v>88</v>
      </c>
      <c r="B406" s="7" t="s">
        <v>8</v>
      </c>
      <c r="C406" s="7">
        <v>1.5577000000000001</v>
      </c>
      <c r="D406" s="7">
        <v>1</v>
      </c>
      <c r="E406" t="str">
        <f>VLOOKUP(A406,metadata!$A$1:$B$111,2,FALSE)</f>
        <v>SPEC06</v>
      </c>
    </row>
    <row r="407" spans="1:5" x14ac:dyDescent="0.25">
      <c r="A407" s="7" t="s">
        <v>89</v>
      </c>
      <c r="B407" s="7" t="s">
        <v>134</v>
      </c>
      <c r="C407" s="7">
        <v>0.27116000000000001</v>
      </c>
      <c r="D407" s="7">
        <v>1</v>
      </c>
      <c r="E407" t="str">
        <f>VLOOKUP(A407,metadata!$A$1:$B$111,2,FALSE)</f>
        <v>SPEC06</v>
      </c>
    </row>
    <row r="408" spans="1:5" x14ac:dyDescent="0.25">
      <c r="A408" s="7" t="s">
        <v>89</v>
      </c>
      <c r="B408" s="7" t="s">
        <v>135</v>
      </c>
      <c r="C408" s="7">
        <v>0.27501999999999999</v>
      </c>
      <c r="D408" s="7">
        <v>1</v>
      </c>
      <c r="E408" t="str">
        <f>VLOOKUP(A408,metadata!$A$1:$B$111,2,FALSE)</f>
        <v>SPEC06</v>
      </c>
    </row>
    <row r="409" spans="1:5" x14ac:dyDescent="0.25">
      <c r="A409" s="7" t="s">
        <v>89</v>
      </c>
      <c r="B409" s="7" t="s">
        <v>6</v>
      </c>
      <c r="C409" s="7">
        <v>0.31047999999999998</v>
      </c>
      <c r="D409" s="7">
        <v>1</v>
      </c>
      <c r="E409" t="str">
        <f>VLOOKUP(A409,metadata!$A$1:$B$111,2,FALSE)</f>
        <v>SPEC06</v>
      </c>
    </row>
    <row r="410" spans="1:5" x14ac:dyDescent="0.25">
      <c r="A410" s="7" t="s">
        <v>89</v>
      </c>
      <c r="B410" s="7" t="s">
        <v>7</v>
      </c>
      <c r="C410" s="7">
        <v>0.29005999999999998</v>
      </c>
      <c r="D410" s="7">
        <v>1</v>
      </c>
      <c r="E410" t="str">
        <f>VLOOKUP(A410,metadata!$A$1:$B$111,2,FALSE)</f>
        <v>SPEC06</v>
      </c>
    </row>
    <row r="411" spans="1:5" x14ac:dyDescent="0.25">
      <c r="A411" s="7" t="s">
        <v>89</v>
      </c>
      <c r="B411" s="7" t="s">
        <v>8</v>
      </c>
      <c r="C411" s="7">
        <v>0.28755999999999998</v>
      </c>
      <c r="D411" s="7">
        <v>1</v>
      </c>
      <c r="E411" t="str">
        <f>VLOOKUP(A411,metadata!$A$1:$B$111,2,FALSE)</f>
        <v>SPEC06</v>
      </c>
    </row>
    <row r="412" spans="1:5" x14ac:dyDescent="0.25">
      <c r="A412" s="7" t="s">
        <v>90</v>
      </c>
      <c r="B412" s="7" t="s">
        <v>134</v>
      </c>
      <c r="C412" s="7">
        <v>0.76315999999999995</v>
      </c>
      <c r="D412" s="7">
        <v>1</v>
      </c>
      <c r="E412" t="str">
        <f>VLOOKUP(A412,metadata!$A$1:$B$111,2,FALSE)</f>
        <v>SPEC06</v>
      </c>
    </row>
    <row r="413" spans="1:5" x14ac:dyDescent="0.25">
      <c r="A413" s="7" t="s">
        <v>90</v>
      </c>
      <c r="B413" s="7" t="s">
        <v>135</v>
      </c>
      <c r="C413" s="7">
        <v>1.0183599999999999</v>
      </c>
      <c r="D413" s="7">
        <v>1</v>
      </c>
      <c r="E413" t="str">
        <f>VLOOKUP(A413,metadata!$A$1:$B$111,2,FALSE)</f>
        <v>SPEC06</v>
      </c>
    </row>
    <row r="414" spans="1:5" x14ac:dyDescent="0.25">
      <c r="A414" s="7" t="s">
        <v>90</v>
      </c>
      <c r="B414" s="7" t="s">
        <v>6</v>
      </c>
      <c r="C414" s="7">
        <v>1.0548599999999999</v>
      </c>
      <c r="D414" s="7">
        <v>1</v>
      </c>
      <c r="E414" t="str">
        <f>VLOOKUP(A414,metadata!$A$1:$B$111,2,FALSE)</f>
        <v>SPEC06</v>
      </c>
    </row>
    <row r="415" spans="1:5" x14ac:dyDescent="0.25">
      <c r="A415" s="7" t="s">
        <v>90</v>
      </c>
      <c r="B415" s="7" t="s">
        <v>7</v>
      </c>
      <c r="C415" s="7">
        <v>1.0415000000000001</v>
      </c>
      <c r="D415" s="7">
        <v>1</v>
      </c>
      <c r="E415" t="str">
        <f>VLOOKUP(A415,metadata!$A$1:$B$111,2,FALSE)</f>
        <v>SPEC06</v>
      </c>
    </row>
    <row r="416" spans="1:5" x14ac:dyDescent="0.25">
      <c r="A416" s="7" t="s">
        <v>90</v>
      </c>
      <c r="B416" s="7" t="s">
        <v>8</v>
      </c>
      <c r="C416" s="7">
        <v>1.01816</v>
      </c>
      <c r="D416" s="7">
        <v>1</v>
      </c>
      <c r="E416" t="str">
        <f>VLOOKUP(A416,metadata!$A$1:$B$111,2,FALSE)</f>
        <v>SPEC06</v>
      </c>
    </row>
    <row r="417" spans="1:5" x14ac:dyDescent="0.25">
      <c r="A417" s="7" t="s">
        <v>91</v>
      </c>
      <c r="B417" s="7" t="s">
        <v>134</v>
      </c>
      <c r="C417" s="7">
        <v>1.0227999999999999</v>
      </c>
      <c r="D417" s="7">
        <v>1</v>
      </c>
      <c r="E417" t="str">
        <f>VLOOKUP(A417,metadata!$A$1:$B$111,2,FALSE)</f>
        <v>SPEC06</v>
      </c>
    </row>
    <row r="418" spans="1:5" x14ac:dyDescent="0.25">
      <c r="A418" s="7" t="s">
        <v>91</v>
      </c>
      <c r="B418" s="7" t="s">
        <v>135</v>
      </c>
      <c r="C418" s="7">
        <v>1.50376</v>
      </c>
      <c r="D418" s="7">
        <v>1</v>
      </c>
      <c r="E418" t="str">
        <f>VLOOKUP(A418,metadata!$A$1:$B$111,2,FALSE)</f>
        <v>SPEC06</v>
      </c>
    </row>
    <row r="419" spans="1:5" x14ac:dyDescent="0.25">
      <c r="A419" s="7" t="s">
        <v>91</v>
      </c>
      <c r="B419" s="7" t="s">
        <v>6</v>
      </c>
      <c r="C419" s="7">
        <v>1.50725</v>
      </c>
      <c r="D419" s="7">
        <v>1</v>
      </c>
      <c r="E419" t="str">
        <f>VLOOKUP(A419,metadata!$A$1:$B$111,2,FALSE)</f>
        <v>SPEC06</v>
      </c>
    </row>
    <row r="420" spans="1:5" x14ac:dyDescent="0.25">
      <c r="A420" s="7" t="s">
        <v>91</v>
      </c>
      <c r="B420" s="7" t="s">
        <v>7</v>
      </c>
      <c r="C420" s="7">
        <v>1.504</v>
      </c>
      <c r="D420" s="7">
        <v>1</v>
      </c>
      <c r="E420" t="str">
        <f>VLOOKUP(A420,metadata!$A$1:$B$111,2,FALSE)</f>
        <v>SPEC06</v>
      </c>
    </row>
    <row r="421" spans="1:5" x14ac:dyDescent="0.25">
      <c r="A421" s="7" t="s">
        <v>91</v>
      </c>
      <c r="B421" s="7" t="s">
        <v>8</v>
      </c>
      <c r="C421" s="7">
        <v>1.5030399999999999</v>
      </c>
      <c r="D421" s="7">
        <v>1</v>
      </c>
      <c r="E421" t="str">
        <f>VLOOKUP(A421,metadata!$A$1:$B$111,2,FALSE)</f>
        <v>SPEC06</v>
      </c>
    </row>
    <row r="422" spans="1:5" x14ac:dyDescent="0.25">
      <c r="A422" s="7" t="s">
        <v>92</v>
      </c>
      <c r="B422" s="7" t="s">
        <v>134</v>
      </c>
      <c r="C422" s="7">
        <v>0.77551000000000003</v>
      </c>
      <c r="D422" s="7">
        <v>1</v>
      </c>
      <c r="E422" t="str">
        <f>VLOOKUP(A422,metadata!$A$1:$B$111,2,FALSE)</f>
        <v>SPEC06</v>
      </c>
    </row>
    <row r="423" spans="1:5" x14ac:dyDescent="0.25">
      <c r="A423" s="7" t="s">
        <v>92</v>
      </c>
      <c r="B423" s="7" t="s">
        <v>135</v>
      </c>
      <c r="C423" s="7">
        <v>1.07257</v>
      </c>
      <c r="D423" s="7">
        <v>1</v>
      </c>
      <c r="E423" t="str">
        <f>VLOOKUP(A423,metadata!$A$1:$B$111,2,FALSE)</f>
        <v>SPEC06</v>
      </c>
    </row>
    <row r="424" spans="1:5" x14ac:dyDescent="0.25">
      <c r="A424" s="7" t="s">
        <v>92</v>
      </c>
      <c r="B424" s="7" t="s">
        <v>6</v>
      </c>
      <c r="C424" s="7">
        <v>1.09928</v>
      </c>
      <c r="D424" s="7">
        <v>1</v>
      </c>
      <c r="E424" t="str">
        <f>VLOOKUP(A424,metadata!$A$1:$B$111,2,FALSE)</f>
        <v>SPEC06</v>
      </c>
    </row>
    <row r="425" spans="1:5" x14ac:dyDescent="0.25">
      <c r="A425" s="7" t="s">
        <v>92</v>
      </c>
      <c r="B425" s="7" t="s">
        <v>7</v>
      </c>
      <c r="C425" s="7">
        <v>1.0726800000000001</v>
      </c>
      <c r="D425" s="7">
        <v>1</v>
      </c>
      <c r="E425" t="str">
        <f>VLOOKUP(A425,metadata!$A$1:$B$111,2,FALSE)</f>
        <v>SPEC06</v>
      </c>
    </row>
    <row r="426" spans="1:5" x14ac:dyDescent="0.25">
      <c r="A426" s="7" t="s">
        <v>92</v>
      </c>
      <c r="B426" s="7" t="s">
        <v>8</v>
      </c>
      <c r="C426" s="7">
        <v>1.0706899999999999</v>
      </c>
      <c r="D426" s="7">
        <v>1</v>
      </c>
      <c r="E426" t="str">
        <f>VLOOKUP(A426,metadata!$A$1:$B$111,2,FALSE)</f>
        <v>SPEC06</v>
      </c>
    </row>
    <row r="427" spans="1:5" x14ac:dyDescent="0.25">
      <c r="A427" s="7" t="s">
        <v>93</v>
      </c>
      <c r="B427" s="7" t="s">
        <v>134</v>
      </c>
      <c r="C427" s="7">
        <v>0.47517999999999999</v>
      </c>
      <c r="D427" s="7">
        <v>1</v>
      </c>
      <c r="E427" t="str">
        <f>VLOOKUP(A427,metadata!$A$1:$B$111,2,FALSE)</f>
        <v>SPEC06</v>
      </c>
    </row>
    <row r="428" spans="1:5" x14ac:dyDescent="0.25">
      <c r="A428" s="7" t="s">
        <v>93</v>
      </c>
      <c r="B428" s="7" t="s">
        <v>135</v>
      </c>
      <c r="C428" s="7">
        <v>0.66846000000000005</v>
      </c>
      <c r="D428" s="7">
        <v>1</v>
      </c>
      <c r="E428" t="str">
        <f>VLOOKUP(A428,metadata!$A$1:$B$111,2,FALSE)</f>
        <v>SPEC06</v>
      </c>
    </row>
    <row r="429" spans="1:5" x14ac:dyDescent="0.25">
      <c r="A429" s="7" t="s">
        <v>93</v>
      </c>
      <c r="B429" s="7" t="s">
        <v>6</v>
      </c>
      <c r="C429" s="7">
        <v>0.66727000000000003</v>
      </c>
      <c r="D429" s="7">
        <v>1</v>
      </c>
      <c r="E429" t="str">
        <f>VLOOKUP(A429,metadata!$A$1:$B$111,2,FALSE)</f>
        <v>SPEC06</v>
      </c>
    </row>
    <row r="430" spans="1:5" x14ac:dyDescent="0.25">
      <c r="A430" s="7" t="s">
        <v>93</v>
      </c>
      <c r="B430" s="7" t="s">
        <v>7</v>
      </c>
      <c r="C430" s="7">
        <v>0.66774999999999995</v>
      </c>
      <c r="D430" s="7">
        <v>1</v>
      </c>
      <c r="E430" t="str">
        <f>VLOOKUP(A430,metadata!$A$1:$B$111,2,FALSE)</f>
        <v>SPEC06</v>
      </c>
    </row>
    <row r="431" spans="1:5" x14ac:dyDescent="0.25">
      <c r="A431" s="7" t="s">
        <v>93</v>
      </c>
      <c r="B431" s="7" t="s">
        <v>8</v>
      </c>
      <c r="C431" s="7">
        <v>0.66785000000000005</v>
      </c>
      <c r="D431" s="7">
        <v>1</v>
      </c>
      <c r="E431" t="str">
        <f>VLOOKUP(A431,metadata!$A$1:$B$111,2,FALSE)</f>
        <v>SPEC06</v>
      </c>
    </row>
    <row r="432" spans="1:5" x14ac:dyDescent="0.25">
      <c r="A432" s="7" t="s">
        <v>94</v>
      </c>
      <c r="B432" s="7" t="s">
        <v>134</v>
      </c>
      <c r="C432" s="7">
        <v>0.74395</v>
      </c>
      <c r="D432" s="7">
        <v>1</v>
      </c>
      <c r="E432" t="str">
        <f>VLOOKUP(A432,metadata!$A$1:$B$111,2,FALSE)</f>
        <v>SPEC06</v>
      </c>
    </row>
    <row r="433" spans="1:5" x14ac:dyDescent="0.25">
      <c r="A433" s="7" t="s">
        <v>94</v>
      </c>
      <c r="B433" s="7" t="s">
        <v>135</v>
      </c>
      <c r="C433" s="7">
        <v>0.75192000000000003</v>
      </c>
      <c r="D433" s="7">
        <v>1</v>
      </c>
      <c r="E433" t="str">
        <f>VLOOKUP(A433,metadata!$A$1:$B$111,2,FALSE)</f>
        <v>SPEC06</v>
      </c>
    </row>
    <row r="434" spans="1:5" x14ac:dyDescent="0.25">
      <c r="A434" s="7" t="s">
        <v>94</v>
      </c>
      <c r="B434" s="7" t="s">
        <v>6</v>
      </c>
      <c r="C434" s="7">
        <v>0.75688999999999995</v>
      </c>
      <c r="D434" s="7">
        <v>1</v>
      </c>
      <c r="E434" t="str">
        <f>VLOOKUP(A434,metadata!$A$1:$B$111,2,FALSE)</f>
        <v>SPEC06</v>
      </c>
    </row>
    <row r="435" spans="1:5" x14ac:dyDescent="0.25">
      <c r="A435" s="7" t="s">
        <v>94</v>
      </c>
      <c r="B435" s="7" t="s">
        <v>7</v>
      </c>
      <c r="C435" s="7">
        <v>0.75114999999999998</v>
      </c>
      <c r="D435" s="7">
        <v>1</v>
      </c>
      <c r="E435" t="str">
        <f>VLOOKUP(A435,metadata!$A$1:$B$111,2,FALSE)</f>
        <v>SPEC06</v>
      </c>
    </row>
    <row r="436" spans="1:5" x14ac:dyDescent="0.25">
      <c r="A436" s="7" t="s">
        <v>94</v>
      </c>
      <c r="B436" s="7" t="s">
        <v>8</v>
      </c>
      <c r="C436" s="7">
        <v>0.75163999999999997</v>
      </c>
      <c r="D436" s="7">
        <v>1</v>
      </c>
      <c r="E436" t="str">
        <f>VLOOKUP(A436,metadata!$A$1:$B$111,2,FALSE)</f>
        <v>SPEC06</v>
      </c>
    </row>
    <row r="437" spans="1:5" x14ac:dyDescent="0.25">
      <c r="A437" s="7" t="s">
        <v>95</v>
      </c>
      <c r="B437" s="7" t="s">
        <v>134</v>
      </c>
      <c r="C437" s="7">
        <v>0.92134000000000005</v>
      </c>
      <c r="D437" s="7">
        <v>1</v>
      </c>
      <c r="E437" t="str">
        <f>VLOOKUP(A437,metadata!$A$1:$B$111,2,FALSE)</f>
        <v>SPEC06</v>
      </c>
    </row>
    <row r="438" spans="1:5" x14ac:dyDescent="0.25">
      <c r="A438" s="7" t="s">
        <v>95</v>
      </c>
      <c r="B438" s="7" t="s">
        <v>135</v>
      </c>
      <c r="C438" s="7">
        <v>1.0318799999999999</v>
      </c>
      <c r="D438" s="7">
        <v>1</v>
      </c>
      <c r="E438" t="str">
        <f>VLOOKUP(A438,metadata!$A$1:$B$111,2,FALSE)</f>
        <v>SPEC06</v>
      </c>
    </row>
    <row r="439" spans="1:5" x14ac:dyDescent="0.25">
      <c r="A439" s="7" t="s">
        <v>95</v>
      </c>
      <c r="B439" s="7" t="s">
        <v>6</v>
      </c>
      <c r="C439" s="7">
        <v>1.0483199999999999</v>
      </c>
      <c r="D439" s="7">
        <v>1</v>
      </c>
      <c r="E439" t="str">
        <f>VLOOKUP(A439,metadata!$A$1:$B$111,2,FALSE)</f>
        <v>SPEC06</v>
      </c>
    </row>
    <row r="440" spans="1:5" x14ac:dyDescent="0.25">
      <c r="A440" s="7" t="s">
        <v>95</v>
      </c>
      <c r="B440" s="7" t="s">
        <v>7</v>
      </c>
      <c r="C440" s="7">
        <v>1.0382100000000001</v>
      </c>
      <c r="D440" s="7">
        <v>1</v>
      </c>
      <c r="E440" t="str">
        <f>VLOOKUP(A440,metadata!$A$1:$B$111,2,FALSE)</f>
        <v>SPEC06</v>
      </c>
    </row>
    <row r="441" spans="1:5" x14ac:dyDescent="0.25">
      <c r="A441" s="7" t="s">
        <v>95</v>
      </c>
      <c r="B441" s="7" t="s">
        <v>8</v>
      </c>
      <c r="C441" s="7">
        <v>1.0315099999999999</v>
      </c>
      <c r="D441" s="7">
        <v>1</v>
      </c>
      <c r="E441" t="str">
        <f>VLOOKUP(A441,metadata!$A$1:$B$111,2,FALSE)</f>
        <v>SPEC06</v>
      </c>
    </row>
    <row r="442" spans="1:5" x14ac:dyDescent="0.25">
      <c r="A442" s="7" t="s">
        <v>96</v>
      </c>
      <c r="B442" s="7" t="s">
        <v>134</v>
      </c>
      <c r="C442" s="7">
        <v>0.91146000000000005</v>
      </c>
      <c r="D442" s="7">
        <v>1</v>
      </c>
      <c r="E442" t="str">
        <f>VLOOKUP(A442,metadata!$A$1:$B$111,2,FALSE)</f>
        <v>SPEC06</v>
      </c>
    </row>
    <row r="443" spans="1:5" x14ac:dyDescent="0.25">
      <c r="A443" s="7" t="s">
        <v>96</v>
      </c>
      <c r="B443" s="7" t="s">
        <v>135</v>
      </c>
      <c r="C443" s="7">
        <v>0.97360999999999998</v>
      </c>
      <c r="D443" s="7">
        <v>1</v>
      </c>
      <c r="E443" t="str">
        <f>VLOOKUP(A443,metadata!$A$1:$B$111,2,FALSE)</f>
        <v>SPEC06</v>
      </c>
    </row>
    <row r="444" spans="1:5" x14ac:dyDescent="0.25">
      <c r="A444" s="7" t="s">
        <v>96</v>
      </c>
      <c r="B444" s="7" t="s">
        <v>6</v>
      </c>
      <c r="C444" s="7">
        <v>1.00162</v>
      </c>
      <c r="D444" s="7">
        <v>1</v>
      </c>
      <c r="E444" t="str">
        <f>VLOOKUP(A444,metadata!$A$1:$B$111,2,FALSE)</f>
        <v>SPEC06</v>
      </c>
    </row>
    <row r="445" spans="1:5" x14ac:dyDescent="0.25">
      <c r="A445" s="7" t="s">
        <v>96</v>
      </c>
      <c r="B445" s="7" t="s">
        <v>7</v>
      </c>
      <c r="C445" s="7">
        <v>0.98794999999999999</v>
      </c>
      <c r="D445" s="7">
        <v>1</v>
      </c>
      <c r="E445" t="str">
        <f>VLOOKUP(A445,metadata!$A$1:$B$111,2,FALSE)</f>
        <v>SPEC06</v>
      </c>
    </row>
    <row r="446" spans="1:5" x14ac:dyDescent="0.25">
      <c r="A446" s="7" t="s">
        <v>96</v>
      </c>
      <c r="B446" s="7" t="s">
        <v>8</v>
      </c>
      <c r="C446" s="7">
        <v>0.97841</v>
      </c>
      <c r="D446" s="7">
        <v>1</v>
      </c>
      <c r="E446" t="str">
        <f>VLOOKUP(A446,metadata!$A$1:$B$111,2,FALSE)</f>
        <v>SPEC06</v>
      </c>
    </row>
    <row r="447" spans="1:5" x14ac:dyDescent="0.25">
      <c r="A447" s="7" t="s">
        <v>97</v>
      </c>
      <c r="B447" s="7" t="s">
        <v>134</v>
      </c>
      <c r="C447" s="7">
        <v>0.25509999999999999</v>
      </c>
      <c r="D447" s="7">
        <v>1</v>
      </c>
      <c r="E447" t="str">
        <f>VLOOKUP(A447,metadata!$A$1:$B$111,2,FALSE)</f>
        <v>SPEC17</v>
      </c>
    </row>
    <row r="448" spans="1:5" x14ac:dyDescent="0.25">
      <c r="A448" s="7" t="s">
        <v>97</v>
      </c>
      <c r="B448" s="7" t="s">
        <v>135</v>
      </c>
      <c r="C448" s="7">
        <v>0.41797000000000001</v>
      </c>
      <c r="D448" s="7">
        <v>1</v>
      </c>
      <c r="E448" t="str">
        <f>VLOOKUP(A448,metadata!$A$1:$B$111,2,FALSE)</f>
        <v>SPEC17</v>
      </c>
    </row>
    <row r="449" spans="1:5" x14ac:dyDescent="0.25">
      <c r="A449" s="7" t="s">
        <v>97</v>
      </c>
      <c r="B449" s="7" t="s">
        <v>6</v>
      </c>
      <c r="C449" s="7">
        <v>0.42632999999999999</v>
      </c>
      <c r="D449" s="7">
        <v>1</v>
      </c>
      <c r="E449" t="str">
        <f>VLOOKUP(A449,metadata!$A$1:$B$111,2,FALSE)</f>
        <v>SPEC17</v>
      </c>
    </row>
    <row r="450" spans="1:5" x14ac:dyDescent="0.25">
      <c r="A450" s="7" t="s">
        <v>97</v>
      </c>
      <c r="B450" s="7" t="s">
        <v>7</v>
      </c>
      <c r="C450" s="7">
        <v>0.41948999999999997</v>
      </c>
      <c r="D450" s="7">
        <v>1</v>
      </c>
      <c r="E450" t="str">
        <f>VLOOKUP(A450,metadata!$A$1:$B$111,2,FALSE)</f>
        <v>SPEC17</v>
      </c>
    </row>
    <row r="451" spans="1:5" x14ac:dyDescent="0.25">
      <c r="A451" s="7" t="s">
        <v>97</v>
      </c>
      <c r="B451" s="7" t="s">
        <v>8</v>
      </c>
      <c r="C451" s="7">
        <v>0.41799999999999998</v>
      </c>
      <c r="D451" s="7">
        <v>1</v>
      </c>
      <c r="E451" t="str">
        <f>VLOOKUP(A451,metadata!$A$1:$B$111,2,FALSE)</f>
        <v>SPEC17</v>
      </c>
    </row>
    <row r="452" spans="1:5" x14ac:dyDescent="0.25">
      <c r="A452" s="7" t="s">
        <v>98</v>
      </c>
      <c r="B452" s="7" t="s">
        <v>134</v>
      </c>
      <c r="C452" s="7">
        <v>8.5120000000000001E-2</v>
      </c>
      <c r="D452" s="7">
        <v>1</v>
      </c>
      <c r="E452" t="str">
        <f>VLOOKUP(A452,metadata!$A$1:$B$111,2,FALSE)</f>
        <v>SPEC17</v>
      </c>
    </row>
    <row r="453" spans="1:5" x14ac:dyDescent="0.25">
      <c r="A453" s="7" t="s">
        <v>98</v>
      </c>
      <c r="B453" s="7" t="s">
        <v>135</v>
      </c>
      <c r="C453" s="7">
        <v>0.17496999999999999</v>
      </c>
      <c r="D453" s="7">
        <v>1</v>
      </c>
      <c r="E453" t="str">
        <f>VLOOKUP(A453,metadata!$A$1:$B$111,2,FALSE)</f>
        <v>SPEC17</v>
      </c>
    </row>
    <row r="454" spans="1:5" x14ac:dyDescent="0.25">
      <c r="A454" s="7" t="s">
        <v>98</v>
      </c>
      <c r="B454" s="7" t="s">
        <v>6</v>
      </c>
      <c r="C454" s="7">
        <v>0.17710000000000001</v>
      </c>
      <c r="D454" s="7">
        <v>1</v>
      </c>
      <c r="E454" t="str">
        <f>VLOOKUP(A454,metadata!$A$1:$B$111,2,FALSE)</f>
        <v>SPEC17</v>
      </c>
    </row>
    <row r="455" spans="1:5" x14ac:dyDescent="0.25">
      <c r="A455" s="7" t="s">
        <v>98</v>
      </c>
      <c r="B455" s="7" t="s">
        <v>7</v>
      </c>
      <c r="C455" s="7">
        <v>0.17530000000000001</v>
      </c>
      <c r="D455" s="7">
        <v>1</v>
      </c>
      <c r="E455" t="str">
        <f>VLOOKUP(A455,metadata!$A$1:$B$111,2,FALSE)</f>
        <v>SPEC17</v>
      </c>
    </row>
    <row r="456" spans="1:5" x14ac:dyDescent="0.25">
      <c r="A456" s="7" t="s">
        <v>98</v>
      </c>
      <c r="B456" s="7" t="s">
        <v>8</v>
      </c>
      <c r="C456" s="7">
        <v>0.17498</v>
      </c>
      <c r="D456" s="7">
        <v>1</v>
      </c>
      <c r="E456" t="str">
        <f>VLOOKUP(A456,metadata!$A$1:$B$111,2,FALSE)</f>
        <v>SPEC17</v>
      </c>
    </row>
    <row r="457" spans="1:5" x14ac:dyDescent="0.25">
      <c r="A457" s="7" t="s">
        <v>99</v>
      </c>
      <c r="B457" s="7" t="s">
        <v>134</v>
      </c>
      <c r="C457" s="7">
        <v>0.53344999999999998</v>
      </c>
      <c r="D457" s="7">
        <v>1</v>
      </c>
      <c r="E457" t="str">
        <f>VLOOKUP(A457,metadata!$A$1:$B$111,2,FALSE)</f>
        <v>SPEC17</v>
      </c>
    </row>
    <row r="458" spans="1:5" x14ac:dyDescent="0.25">
      <c r="A458" s="7" t="s">
        <v>99</v>
      </c>
      <c r="B458" s="7" t="s">
        <v>135</v>
      </c>
      <c r="C458" s="7">
        <v>0.71226999999999996</v>
      </c>
      <c r="D458" s="7">
        <v>1</v>
      </c>
      <c r="E458" t="str">
        <f>VLOOKUP(A458,metadata!$A$1:$B$111,2,FALSE)</f>
        <v>SPEC17</v>
      </c>
    </row>
    <row r="459" spans="1:5" x14ac:dyDescent="0.25">
      <c r="A459" s="7" t="s">
        <v>99</v>
      </c>
      <c r="B459" s="7" t="s">
        <v>6</v>
      </c>
      <c r="C459" s="7">
        <v>0.72770000000000001</v>
      </c>
      <c r="D459" s="7">
        <v>1</v>
      </c>
      <c r="E459" t="str">
        <f>VLOOKUP(A459,metadata!$A$1:$B$111,2,FALSE)</f>
        <v>SPEC17</v>
      </c>
    </row>
    <row r="460" spans="1:5" x14ac:dyDescent="0.25">
      <c r="A460" s="7" t="s">
        <v>99</v>
      </c>
      <c r="B460" s="7" t="s">
        <v>7</v>
      </c>
      <c r="C460" s="7">
        <v>0.73118000000000005</v>
      </c>
      <c r="D460" s="7">
        <v>1</v>
      </c>
      <c r="E460" t="str">
        <f>VLOOKUP(A460,metadata!$A$1:$B$111,2,FALSE)</f>
        <v>SPEC17</v>
      </c>
    </row>
    <row r="461" spans="1:5" x14ac:dyDescent="0.25">
      <c r="A461" s="7" t="s">
        <v>99</v>
      </c>
      <c r="B461" s="7" t="s">
        <v>8</v>
      </c>
      <c r="C461" s="7">
        <v>0.71801000000000004</v>
      </c>
      <c r="D461" s="7">
        <v>1</v>
      </c>
      <c r="E461" t="str">
        <f>VLOOKUP(A461,metadata!$A$1:$B$111,2,FALSE)</f>
        <v>SPEC17</v>
      </c>
    </row>
    <row r="462" spans="1:5" x14ac:dyDescent="0.25">
      <c r="A462" s="7" t="s">
        <v>100</v>
      </c>
      <c r="B462" s="7" t="s">
        <v>134</v>
      </c>
      <c r="C462" s="7">
        <v>0.15656999999999999</v>
      </c>
      <c r="D462" s="7">
        <v>1</v>
      </c>
      <c r="E462" t="str">
        <f>VLOOKUP(A462,metadata!$A$1:$B$111,2,FALSE)</f>
        <v>SPEC17</v>
      </c>
    </row>
    <row r="463" spans="1:5" x14ac:dyDescent="0.25">
      <c r="A463" s="7" t="s">
        <v>100</v>
      </c>
      <c r="B463" s="7" t="s">
        <v>135</v>
      </c>
      <c r="C463" s="7">
        <v>0.27799000000000001</v>
      </c>
      <c r="D463" s="7">
        <v>1</v>
      </c>
      <c r="E463" t="str">
        <f>VLOOKUP(A463,metadata!$A$1:$B$111,2,FALSE)</f>
        <v>SPEC17</v>
      </c>
    </row>
    <row r="464" spans="1:5" x14ac:dyDescent="0.25">
      <c r="A464" s="7" t="s">
        <v>100</v>
      </c>
      <c r="B464" s="7" t="s">
        <v>6</v>
      </c>
      <c r="C464" s="7">
        <v>0.27354000000000001</v>
      </c>
      <c r="D464" s="7">
        <v>1</v>
      </c>
      <c r="E464" t="str">
        <f>VLOOKUP(A464,metadata!$A$1:$B$111,2,FALSE)</f>
        <v>SPEC17</v>
      </c>
    </row>
    <row r="465" spans="1:5" x14ac:dyDescent="0.25">
      <c r="A465" s="7" t="s">
        <v>100</v>
      </c>
      <c r="B465" s="7" t="s">
        <v>7</v>
      </c>
      <c r="C465" s="7">
        <v>0.27777000000000002</v>
      </c>
      <c r="D465" s="7">
        <v>1</v>
      </c>
      <c r="E465" t="str">
        <f>VLOOKUP(A465,metadata!$A$1:$B$111,2,FALSE)</f>
        <v>SPEC17</v>
      </c>
    </row>
    <row r="466" spans="1:5" x14ac:dyDescent="0.25">
      <c r="A466" s="7" t="s">
        <v>100</v>
      </c>
      <c r="B466" s="7" t="s">
        <v>8</v>
      </c>
      <c r="C466" s="7">
        <v>0.27786</v>
      </c>
      <c r="D466" s="7">
        <v>1</v>
      </c>
      <c r="E466" t="str">
        <f>VLOOKUP(A466,metadata!$A$1:$B$111,2,FALSE)</f>
        <v>SPEC17</v>
      </c>
    </row>
    <row r="467" spans="1:5" x14ac:dyDescent="0.25">
      <c r="A467" s="7" t="s">
        <v>101</v>
      </c>
      <c r="B467" s="7" t="s">
        <v>134</v>
      </c>
      <c r="C467" s="7">
        <v>0.32368999999999998</v>
      </c>
      <c r="D467" s="7">
        <v>1</v>
      </c>
      <c r="E467" t="str">
        <f>VLOOKUP(A467,metadata!$A$1:$B$111,2,FALSE)</f>
        <v>SPEC17</v>
      </c>
    </row>
    <row r="468" spans="1:5" x14ac:dyDescent="0.25">
      <c r="A468" s="7" t="s">
        <v>101</v>
      </c>
      <c r="B468" s="7" t="s">
        <v>135</v>
      </c>
      <c r="C468" s="7">
        <v>0.49690000000000001</v>
      </c>
      <c r="D468" s="7">
        <v>1</v>
      </c>
      <c r="E468" t="str">
        <f>VLOOKUP(A468,metadata!$A$1:$B$111,2,FALSE)</f>
        <v>SPEC17</v>
      </c>
    </row>
    <row r="469" spans="1:5" x14ac:dyDescent="0.25">
      <c r="A469" s="7" t="s">
        <v>101</v>
      </c>
      <c r="B469" s="7" t="s">
        <v>6</v>
      </c>
      <c r="C469" s="7">
        <v>0.51544999999999996</v>
      </c>
      <c r="D469" s="7">
        <v>1</v>
      </c>
      <c r="E469" t="str">
        <f>VLOOKUP(A469,metadata!$A$1:$B$111,2,FALSE)</f>
        <v>SPEC17</v>
      </c>
    </row>
    <row r="470" spans="1:5" x14ac:dyDescent="0.25">
      <c r="A470" s="7" t="s">
        <v>101</v>
      </c>
      <c r="B470" s="7" t="s">
        <v>7</v>
      </c>
      <c r="C470" s="7">
        <v>0.50371999999999995</v>
      </c>
      <c r="D470" s="7">
        <v>1</v>
      </c>
      <c r="E470" t="str">
        <f>VLOOKUP(A470,metadata!$A$1:$B$111,2,FALSE)</f>
        <v>SPEC17</v>
      </c>
    </row>
    <row r="471" spans="1:5" x14ac:dyDescent="0.25">
      <c r="A471" s="7" t="s">
        <v>101</v>
      </c>
      <c r="B471" s="7" t="s">
        <v>8</v>
      </c>
      <c r="C471" s="7">
        <v>0.49834000000000001</v>
      </c>
      <c r="D471" s="7">
        <v>1</v>
      </c>
      <c r="E471" t="str">
        <f>VLOOKUP(A471,metadata!$A$1:$B$111,2,FALSE)</f>
        <v>SPEC17</v>
      </c>
    </row>
    <row r="472" spans="1:5" x14ac:dyDescent="0.25">
      <c r="A472" s="7" t="s">
        <v>102</v>
      </c>
      <c r="B472" s="7" t="s">
        <v>134</v>
      </c>
      <c r="C472" s="7">
        <v>0.78173999999999999</v>
      </c>
      <c r="D472" s="7">
        <v>1</v>
      </c>
      <c r="E472" t="str">
        <f>VLOOKUP(A472,metadata!$A$1:$B$111,2,FALSE)</f>
        <v>SPEC17</v>
      </c>
    </row>
    <row r="473" spans="1:5" x14ac:dyDescent="0.25">
      <c r="A473" s="7" t="s">
        <v>102</v>
      </c>
      <c r="B473" s="7" t="s">
        <v>135</v>
      </c>
      <c r="C473" s="7">
        <v>0.86997000000000002</v>
      </c>
      <c r="D473" s="7">
        <v>1</v>
      </c>
      <c r="E473" t="str">
        <f>VLOOKUP(A473,metadata!$A$1:$B$111,2,FALSE)</f>
        <v>SPEC17</v>
      </c>
    </row>
    <row r="474" spans="1:5" x14ac:dyDescent="0.25">
      <c r="A474" s="7" t="s">
        <v>102</v>
      </c>
      <c r="B474" s="7" t="s">
        <v>6</v>
      </c>
      <c r="C474" s="7">
        <v>0.88968000000000003</v>
      </c>
      <c r="D474" s="7">
        <v>1</v>
      </c>
      <c r="E474" t="str">
        <f>VLOOKUP(A474,metadata!$A$1:$B$111,2,FALSE)</f>
        <v>SPEC17</v>
      </c>
    </row>
    <row r="475" spans="1:5" x14ac:dyDescent="0.25">
      <c r="A475" s="7" t="s">
        <v>102</v>
      </c>
      <c r="B475" s="7" t="s">
        <v>7</v>
      </c>
      <c r="C475" s="7">
        <v>0.88371999999999995</v>
      </c>
      <c r="D475" s="7">
        <v>1</v>
      </c>
      <c r="E475" t="str">
        <f>VLOOKUP(A475,metadata!$A$1:$B$111,2,FALSE)</f>
        <v>SPEC17</v>
      </c>
    </row>
    <row r="476" spans="1:5" x14ac:dyDescent="0.25">
      <c r="A476" s="7" t="s">
        <v>102</v>
      </c>
      <c r="B476" s="7" t="s">
        <v>8</v>
      </c>
      <c r="C476" s="7">
        <v>0.87573999999999996</v>
      </c>
      <c r="D476" s="7">
        <v>1</v>
      </c>
      <c r="E476" t="str">
        <f>VLOOKUP(A476,metadata!$A$1:$B$111,2,FALSE)</f>
        <v>SPEC17</v>
      </c>
    </row>
    <row r="477" spans="1:5" x14ac:dyDescent="0.25">
      <c r="A477" s="7" t="s">
        <v>103</v>
      </c>
      <c r="B477" s="7" t="s">
        <v>134</v>
      </c>
      <c r="C477" s="7">
        <v>0.46509</v>
      </c>
      <c r="D477" s="7">
        <v>1</v>
      </c>
      <c r="E477" t="str">
        <f>VLOOKUP(A477,metadata!$A$1:$B$111,2,FALSE)</f>
        <v>SPEC17</v>
      </c>
    </row>
    <row r="478" spans="1:5" x14ac:dyDescent="0.25">
      <c r="A478" s="7" t="s">
        <v>103</v>
      </c>
      <c r="B478" s="7" t="s">
        <v>135</v>
      </c>
      <c r="C478" s="7">
        <v>0.48720999999999998</v>
      </c>
      <c r="D478" s="7">
        <v>1</v>
      </c>
      <c r="E478" t="str">
        <f>VLOOKUP(A478,metadata!$A$1:$B$111,2,FALSE)</f>
        <v>SPEC17</v>
      </c>
    </row>
    <row r="479" spans="1:5" x14ac:dyDescent="0.25">
      <c r="A479" s="7" t="s">
        <v>103</v>
      </c>
      <c r="B479" s="7" t="s">
        <v>6</v>
      </c>
      <c r="C479" s="7">
        <v>0.49138999999999999</v>
      </c>
      <c r="D479" s="7">
        <v>1</v>
      </c>
      <c r="E479" t="str">
        <f>VLOOKUP(A479,metadata!$A$1:$B$111,2,FALSE)</f>
        <v>SPEC17</v>
      </c>
    </row>
    <row r="480" spans="1:5" x14ac:dyDescent="0.25">
      <c r="A480" s="7" t="s">
        <v>103</v>
      </c>
      <c r="B480" s="7" t="s">
        <v>7</v>
      </c>
      <c r="C480" s="7">
        <v>0.48992000000000002</v>
      </c>
      <c r="D480" s="7">
        <v>1</v>
      </c>
      <c r="E480" t="str">
        <f>VLOOKUP(A480,metadata!$A$1:$B$111,2,FALSE)</f>
        <v>SPEC17</v>
      </c>
    </row>
    <row r="481" spans="1:5" x14ac:dyDescent="0.25">
      <c r="A481" s="7" t="s">
        <v>103</v>
      </c>
      <c r="B481" s="7" t="s">
        <v>8</v>
      </c>
      <c r="C481" s="7">
        <v>0.48676999999999998</v>
      </c>
      <c r="D481" s="7">
        <v>1</v>
      </c>
      <c r="E481" t="str">
        <f>VLOOKUP(A481,metadata!$A$1:$B$111,2,FALSE)</f>
        <v>SPEC17</v>
      </c>
    </row>
    <row r="482" spans="1:5" x14ac:dyDescent="0.25">
      <c r="A482" s="7" t="s">
        <v>104</v>
      </c>
      <c r="B482" s="7" t="s">
        <v>134</v>
      </c>
      <c r="C482" s="7">
        <v>1.46004</v>
      </c>
      <c r="D482" s="7">
        <v>1</v>
      </c>
      <c r="E482" t="str">
        <f>VLOOKUP(A482,metadata!$A$1:$B$111,2,FALSE)</f>
        <v>SPEC17</v>
      </c>
    </row>
    <row r="483" spans="1:5" x14ac:dyDescent="0.25">
      <c r="A483" s="7" t="s">
        <v>104</v>
      </c>
      <c r="B483" s="7" t="s">
        <v>135</v>
      </c>
      <c r="C483" s="7">
        <v>1.75522</v>
      </c>
      <c r="D483" s="7">
        <v>1</v>
      </c>
      <c r="E483" t="str">
        <f>VLOOKUP(A483,metadata!$A$1:$B$111,2,FALSE)</f>
        <v>SPEC17</v>
      </c>
    </row>
    <row r="484" spans="1:5" x14ac:dyDescent="0.25">
      <c r="A484" s="7" t="s">
        <v>104</v>
      </c>
      <c r="B484" s="7" t="s">
        <v>6</v>
      </c>
      <c r="C484" s="7">
        <v>1.7537799999999999</v>
      </c>
      <c r="D484" s="7">
        <v>1</v>
      </c>
      <c r="E484" t="str">
        <f>VLOOKUP(A484,metadata!$A$1:$B$111,2,FALSE)</f>
        <v>SPEC17</v>
      </c>
    </row>
    <row r="485" spans="1:5" x14ac:dyDescent="0.25">
      <c r="A485" s="7" t="s">
        <v>104</v>
      </c>
      <c r="B485" s="7" t="s">
        <v>7</v>
      </c>
      <c r="C485" s="7">
        <v>1.7553099999999999</v>
      </c>
      <c r="D485" s="7">
        <v>1</v>
      </c>
      <c r="E485" t="str">
        <f>VLOOKUP(A485,metadata!$A$1:$B$111,2,FALSE)</f>
        <v>SPEC17</v>
      </c>
    </row>
    <row r="486" spans="1:5" x14ac:dyDescent="0.25">
      <c r="A486" s="7" t="s">
        <v>104</v>
      </c>
      <c r="B486" s="7" t="s">
        <v>8</v>
      </c>
      <c r="C486" s="7">
        <v>1.7553700000000001</v>
      </c>
      <c r="D486" s="7">
        <v>1</v>
      </c>
      <c r="E486" t="str">
        <f>VLOOKUP(A486,metadata!$A$1:$B$111,2,FALSE)</f>
        <v>SPEC17</v>
      </c>
    </row>
    <row r="487" spans="1:5" x14ac:dyDescent="0.25">
      <c r="A487" s="7" t="s">
        <v>105</v>
      </c>
      <c r="B487" s="7" t="s">
        <v>134</v>
      </c>
      <c r="C487" s="7">
        <v>0.85446999999999995</v>
      </c>
      <c r="D487" s="7">
        <v>1</v>
      </c>
      <c r="E487" t="str">
        <f>VLOOKUP(A487,metadata!$A$1:$B$111,2,FALSE)</f>
        <v>PARSEC</v>
      </c>
    </row>
    <row r="488" spans="1:5" x14ac:dyDescent="0.25">
      <c r="A488" s="7" t="s">
        <v>105</v>
      </c>
      <c r="B488" s="7" t="s">
        <v>135</v>
      </c>
      <c r="C488" s="7">
        <v>0.97304999999999997</v>
      </c>
      <c r="D488" s="7">
        <v>1</v>
      </c>
      <c r="E488" t="str">
        <f>VLOOKUP(A488,metadata!$A$1:$B$111,2,FALSE)</f>
        <v>PARSEC</v>
      </c>
    </row>
    <row r="489" spans="1:5" x14ac:dyDescent="0.25">
      <c r="A489" s="7" t="s">
        <v>105</v>
      </c>
      <c r="B489" s="7" t="s">
        <v>6</v>
      </c>
      <c r="C489" s="7">
        <v>0.99436999999999998</v>
      </c>
      <c r="D489" s="7">
        <v>1</v>
      </c>
      <c r="E489" t="str">
        <f>VLOOKUP(A489,metadata!$A$1:$B$111,2,FALSE)</f>
        <v>PARSEC</v>
      </c>
    </row>
    <row r="490" spans="1:5" x14ac:dyDescent="0.25">
      <c r="A490" s="7" t="s">
        <v>105</v>
      </c>
      <c r="B490" s="7" t="s">
        <v>7</v>
      </c>
      <c r="C490" s="7">
        <v>0.97975999999999996</v>
      </c>
      <c r="D490" s="7">
        <v>1</v>
      </c>
      <c r="E490" t="str">
        <f>VLOOKUP(A490,metadata!$A$1:$B$111,2,FALSE)</f>
        <v>PARSEC</v>
      </c>
    </row>
    <row r="491" spans="1:5" x14ac:dyDescent="0.25">
      <c r="A491" s="7" t="s">
        <v>105</v>
      </c>
      <c r="B491" s="7" t="s">
        <v>8</v>
      </c>
      <c r="C491" s="7">
        <v>0.97350999999999999</v>
      </c>
      <c r="D491" s="7">
        <v>1</v>
      </c>
      <c r="E491" t="str">
        <f>VLOOKUP(A491,metadata!$A$1:$B$111,2,FALSE)</f>
        <v>PARSEC</v>
      </c>
    </row>
    <row r="492" spans="1:5" x14ac:dyDescent="0.25">
      <c r="A492" s="7" t="s">
        <v>106</v>
      </c>
      <c r="B492" s="7" t="s">
        <v>134</v>
      </c>
      <c r="C492" s="7">
        <v>0.49717</v>
      </c>
      <c r="D492" s="7">
        <v>1</v>
      </c>
      <c r="E492" t="str">
        <f>VLOOKUP(A492,metadata!$A$1:$B$111,2,FALSE)</f>
        <v>Ligra</v>
      </c>
    </row>
    <row r="493" spans="1:5" x14ac:dyDescent="0.25">
      <c r="A493" s="7" t="s">
        <v>106</v>
      </c>
      <c r="B493" s="7" t="s">
        <v>135</v>
      </c>
      <c r="C493" s="7">
        <v>0.72958999999999996</v>
      </c>
      <c r="D493" s="7">
        <v>1</v>
      </c>
      <c r="E493" t="str">
        <f>VLOOKUP(A493,metadata!$A$1:$B$111,2,FALSE)</f>
        <v>Ligra</v>
      </c>
    </row>
    <row r="494" spans="1:5" x14ac:dyDescent="0.25">
      <c r="A494" s="7" t="s">
        <v>106</v>
      </c>
      <c r="B494" s="7" t="s">
        <v>6</v>
      </c>
      <c r="C494" s="7">
        <v>0.73068</v>
      </c>
      <c r="D494" s="7">
        <v>1</v>
      </c>
      <c r="E494" t="str">
        <f>VLOOKUP(A494,metadata!$A$1:$B$111,2,FALSE)</f>
        <v>Ligra</v>
      </c>
    </row>
    <row r="495" spans="1:5" x14ac:dyDescent="0.25">
      <c r="A495" s="7" t="s">
        <v>106</v>
      </c>
      <c r="B495" s="7" t="s">
        <v>7</v>
      </c>
      <c r="C495" s="7">
        <v>0.72953999999999997</v>
      </c>
      <c r="D495" s="7">
        <v>1</v>
      </c>
      <c r="E495" t="str">
        <f>VLOOKUP(A495,metadata!$A$1:$B$111,2,FALSE)</f>
        <v>Ligra</v>
      </c>
    </row>
    <row r="496" spans="1:5" x14ac:dyDescent="0.25">
      <c r="A496" s="7" t="s">
        <v>106</v>
      </c>
      <c r="B496" s="7" t="s">
        <v>8</v>
      </c>
      <c r="C496" s="7">
        <v>0.72885</v>
      </c>
      <c r="D496" s="7">
        <v>1</v>
      </c>
      <c r="E496" t="str">
        <f>VLOOKUP(A496,metadata!$A$1:$B$111,2,FALSE)</f>
        <v>Ligra</v>
      </c>
    </row>
    <row r="497" spans="1:5" x14ac:dyDescent="0.25">
      <c r="A497" s="7" t="s">
        <v>107</v>
      </c>
      <c r="B497" s="7" t="s">
        <v>134</v>
      </c>
      <c r="C497" s="7">
        <v>0.42932999999999999</v>
      </c>
      <c r="D497" s="7">
        <v>1</v>
      </c>
      <c r="E497" t="str">
        <f>VLOOKUP(A497,metadata!$A$1:$B$111,2,FALSE)</f>
        <v>Ligra</v>
      </c>
    </row>
    <row r="498" spans="1:5" x14ac:dyDescent="0.25">
      <c r="A498" s="7" t="s">
        <v>107</v>
      </c>
      <c r="B498" s="7" t="s">
        <v>135</v>
      </c>
      <c r="C498" s="7">
        <v>0.57533000000000001</v>
      </c>
      <c r="D498" s="7">
        <v>1</v>
      </c>
      <c r="E498" t="str">
        <f>VLOOKUP(A498,metadata!$A$1:$B$111,2,FALSE)</f>
        <v>Ligra</v>
      </c>
    </row>
    <row r="499" spans="1:5" x14ac:dyDescent="0.25">
      <c r="A499" s="7" t="s">
        <v>107</v>
      </c>
      <c r="B499" s="7" t="s">
        <v>6</v>
      </c>
      <c r="C499" s="7">
        <v>0.57623999999999997</v>
      </c>
      <c r="D499" s="7">
        <v>1</v>
      </c>
      <c r="E499" t="str">
        <f>VLOOKUP(A499,metadata!$A$1:$B$111,2,FALSE)</f>
        <v>Ligra</v>
      </c>
    </row>
    <row r="500" spans="1:5" x14ac:dyDescent="0.25">
      <c r="A500" s="7" t="s">
        <v>107</v>
      </c>
      <c r="B500" s="7" t="s">
        <v>7</v>
      </c>
      <c r="C500" s="7">
        <v>0.57545999999999997</v>
      </c>
      <c r="D500" s="7">
        <v>1</v>
      </c>
      <c r="E500" t="str">
        <f>VLOOKUP(A500,metadata!$A$1:$B$111,2,FALSE)</f>
        <v>Ligra</v>
      </c>
    </row>
    <row r="501" spans="1:5" x14ac:dyDescent="0.25">
      <c r="A501" s="7" t="s">
        <v>107</v>
      </c>
      <c r="B501" s="7" t="s">
        <v>8</v>
      </c>
      <c r="C501" s="7">
        <v>0.57538</v>
      </c>
      <c r="D501" s="7">
        <v>1</v>
      </c>
      <c r="E501" t="str">
        <f>VLOOKUP(A501,metadata!$A$1:$B$111,2,FALSE)</f>
        <v>Ligra</v>
      </c>
    </row>
    <row r="502" spans="1:5" x14ac:dyDescent="0.25">
      <c r="A502" s="7" t="s">
        <v>108</v>
      </c>
      <c r="B502" s="7" t="s">
        <v>134</v>
      </c>
      <c r="C502" s="7">
        <v>0.32152999999999998</v>
      </c>
      <c r="D502" s="7">
        <v>1</v>
      </c>
      <c r="E502" t="str">
        <f>VLOOKUP(A502,metadata!$A$1:$B$111,2,FALSE)</f>
        <v>Ligra</v>
      </c>
    </row>
    <row r="503" spans="1:5" x14ac:dyDescent="0.25">
      <c r="A503" s="7" t="s">
        <v>108</v>
      </c>
      <c r="B503" s="7" t="s">
        <v>135</v>
      </c>
      <c r="C503" s="7">
        <v>0.37169000000000002</v>
      </c>
      <c r="D503" s="7">
        <v>1</v>
      </c>
      <c r="E503" t="str">
        <f>VLOOKUP(A503,metadata!$A$1:$B$111,2,FALSE)</f>
        <v>Ligra</v>
      </c>
    </row>
    <row r="504" spans="1:5" x14ac:dyDescent="0.25">
      <c r="A504" s="7" t="s">
        <v>108</v>
      </c>
      <c r="B504" s="7" t="s">
        <v>6</v>
      </c>
      <c r="C504" s="7">
        <v>0.38199</v>
      </c>
      <c r="D504" s="7">
        <v>1</v>
      </c>
      <c r="E504" t="str">
        <f>VLOOKUP(A504,metadata!$A$1:$B$111,2,FALSE)</f>
        <v>Ligra</v>
      </c>
    </row>
    <row r="505" spans="1:5" x14ac:dyDescent="0.25">
      <c r="A505" s="7" t="s">
        <v>108</v>
      </c>
      <c r="B505" s="7" t="s">
        <v>7</v>
      </c>
      <c r="C505" s="7">
        <v>0.37541999999999998</v>
      </c>
      <c r="D505" s="7">
        <v>1</v>
      </c>
      <c r="E505" t="str">
        <f>VLOOKUP(A505,metadata!$A$1:$B$111,2,FALSE)</f>
        <v>Ligra</v>
      </c>
    </row>
    <row r="506" spans="1:5" x14ac:dyDescent="0.25">
      <c r="A506" s="7" t="s">
        <v>108</v>
      </c>
      <c r="B506" s="7" t="s">
        <v>8</v>
      </c>
      <c r="C506" s="7">
        <v>0.37472</v>
      </c>
      <c r="D506" s="7">
        <v>1</v>
      </c>
      <c r="E506" t="str">
        <f>VLOOKUP(A506,metadata!$A$1:$B$111,2,FALSE)</f>
        <v>Ligra</v>
      </c>
    </row>
    <row r="507" spans="1:5" x14ac:dyDescent="0.25">
      <c r="A507" s="7" t="s">
        <v>109</v>
      </c>
      <c r="B507" s="7" t="s">
        <v>134</v>
      </c>
      <c r="C507" s="7">
        <v>0.97287000000000001</v>
      </c>
      <c r="D507" s="7">
        <v>1</v>
      </c>
      <c r="E507" t="str">
        <f>VLOOKUP(A507,metadata!$A$1:$B$111,2,FALSE)</f>
        <v>Ligra</v>
      </c>
    </row>
    <row r="508" spans="1:5" x14ac:dyDescent="0.25">
      <c r="A508" s="7" t="s">
        <v>109</v>
      </c>
      <c r="B508" s="7" t="s">
        <v>135</v>
      </c>
      <c r="C508" s="7">
        <v>1.0710999999999999</v>
      </c>
      <c r="D508" s="7">
        <v>1</v>
      </c>
      <c r="E508" t="str">
        <f>VLOOKUP(A508,metadata!$A$1:$B$111,2,FALSE)</f>
        <v>Ligra</v>
      </c>
    </row>
    <row r="509" spans="1:5" x14ac:dyDescent="0.25">
      <c r="A509" s="7" t="s">
        <v>109</v>
      </c>
      <c r="B509" s="7" t="s">
        <v>6</v>
      </c>
      <c r="C509" s="7">
        <v>1.07795</v>
      </c>
      <c r="D509" s="7">
        <v>1</v>
      </c>
      <c r="E509" t="str">
        <f>VLOOKUP(A509,metadata!$A$1:$B$111,2,FALSE)</f>
        <v>Ligra</v>
      </c>
    </row>
    <row r="510" spans="1:5" x14ac:dyDescent="0.25">
      <c r="A510" s="7" t="s">
        <v>109</v>
      </c>
      <c r="B510" s="7" t="s">
        <v>7</v>
      </c>
      <c r="C510" s="7">
        <v>1.0707500000000001</v>
      </c>
      <c r="D510" s="7">
        <v>1</v>
      </c>
      <c r="E510" t="str">
        <f>VLOOKUP(A510,metadata!$A$1:$B$111,2,FALSE)</f>
        <v>Ligra</v>
      </c>
    </row>
    <row r="511" spans="1:5" x14ac:dyDescent="0.25">
      <c r="A511" s="7" t="s">
        <v>109</v>
      </c>
      <c r="B511" s="7" t="s">
        <v>8</v>
      </c>
      <c r="C511" s="7">
        <v>1.0701799999999999</v>
      </c>
      <c r="D511" s="7">
        <v>1</v>
      </c>
      <c r="E511" t="str">
        <f>VLOOKUP(A511,metadata!$A$1:$B$111,2,FALSE)</f>
        <v>Ligra</v>
      </c>
    </row>
    <row r="512" spans="1:5" x14ac:dyDescent="0.25">
      <c r="A512" s="7" t="s">
        <v>110</v>
      </c>
      <c r="B512" s="7" t="s">
        <v>134</v>
      </c>
      <c r="C512" s="7">
        <v>0.48272999999999999</v>
      </c>
      <c r="D512" s="7">
        <v>1</v>
      </c>
      <c r="E512" t="str">
        <f>VLOOKUP(A512,metadata!$A$1:$B$111,2,FALSE)</f>
        <v>Ligra</v>
      </c>
    </row>
    <row r="513" spans="1:5" x14ac:dyDescent="0.25">
      <c r="A513" s="7" t="s">
        <v>110</v>
      </c>
      <c r="B513" s="7" t="s">
        <v>135</v>
      </c>
      <c r="C513" s="7">
        <v>0.69028</v>
      </c>
      <c r="D513" s="7">
        <v>1</v>
      </c>
      <c r="E513" t="str">
        <f>VLOOKUP(A513,metadata!$A$1:$B$111,2,FALSE)</f>
        <v>Ligra</v>
      </c>
    </row>
    <row r="514" spans="1:5" x14ac:dyDescent="0.25">
      <c r="A514" s="7" t="s">
        <v>110</v>
      </c>
      <c r="B514" s="7" t="s">
        <v>6</v>
      </c>
      <c r="C514" s="7">
        <v>0.69164999999999999</v>
      </c>
      <c r="D514" s="7">
        <v>1</v>
      </c>
      <c r="E514" t="str">
        <f>VLOOKUP(A514,metadata!$A$1:$B$111,2,FALSE)</f>
        <v>Ligra</v>
      </c>
    </row>
    <row r="515" spans="1:5" x14ac:dyDescent="0.25">
      <c r="A515" s="7" t="s">
        <v>110</v>
      </c>
      <c r="B515" s="7" t="s">
        <v>7</v>
      </c>
      <c r="C515" s="7">
        <v>0.6905</v>
      </c>
      <c r="D515" s="7">
        <v>1</v>
      </c>
      <c r="E515" t="str">
        <f>VLOOKUP(A515,metadata!$A$1:$B$111,2,FALSE)</f>
        <v>Ligra</v>
      </c>
    </row>
    <row r="516" spans="1:5" x14ac:dyDescent="0.25">
      <c r="A516" s="7" t="s">
        <v>110</v>
      </c>
      <c r="B516" s="7" t="s">
        <v>8</v>
      </c>
      <c r="C516" s="7">
        <v>0.68962000000000001</v>
      </c>
      <c r="D516" s="7">
        <v>1</v>
      </c>
      <c r="E516" t="str">
        <f>VLOOKUP(A516,metadata!$A$1:$B$111,2,FALSE)</f>
        <v>Ligra</v>
      </c>
    </row>
    <row r="517" spans="1:5" x14ac:dyDescent="0.25">
      <c r="A517" s="7" t="s">
        <v>111</v>
      </c>
      <c r="B517" s="7" t="s">
        <v>134</v>
      </c>
      <c r="C517" s="7">
        <v>0.56513999999999998</v>
      </c>
      <c r="D517" s="7">
        <v>1</v>
      </c>
      <c r="E517" t="str">
        <f>VLOOKUP(A517,metadata!$A$1:$B$111,2,FALSE)</f>
        <v>Ligra</v>
      </c>
    </row>
    <row r="518" spans="1:5" x14ac:dyDescent="0.25">
      <c r="A518" s="7" t="s">
        <v>111</v>
      </c>
      <c r="B518" s="7" t="s">
        <v>135</v>
      </c>
      <c r="C518" s="7">
        <v>0.69201999999999997</v>
      </c>
      <c r="D518" s="7">
        <v>1</v>
      </c>
      <c r="E518" t="str">
        <f>VLOOKUP(A518,metadata!$A$1:$B$111,2,FALSE)</f>
        <v>Ligra</v>
      </c>
    </row>
    <row r="519" spans="1:5" x14ac:dyDescent="0.25">
      <c r="A519" s="7" t="s">
        <v>111</v>
      </c>
      <c r="B519" s="7" t="s">
        <v>6</v>
      </c>
      <c r="C519" s="7">
        <v>0.69318000000000002</v>
      </c>
      <c r="D519" s="7">
        <v>1</v>
      </c>
      <c r="E519" t="str">
        <f>VLOOKUP(A519,metadata!$A$1:$B$111,2,FALSE)</f>
        <v>Ligra</v>
      </c>
    </row>
    <row r="520" spans="1:5" x14ac:dyDescent="0.25">
      <c r="A520" s="7" t="s">
        <v>111</v>
      </c>
      <c r="B520" s="7" t="s">
        <v>7</v>
      </c>
      <c r="C520" s="7">
        <v>0.69189999999999996</v>
      </c>
      <c r="D520" s="7">
        <v>1</v>
      </c>
      <c r="E520" t="str">
        <f>VLOOKUP(A520,metadata!$A$1:$B$111,2,FALSE)</f>
        <v>Ligra</v>
      </c>
    </row>
    <row r="521" spans="1:5" x14ac:dyDescent="0.25">
      <c r="A521" s="7" t="s">
        <v>111</v>
      </c>
      <c r="B521" s="7" t="s">
        <v>8</v>
      </c>
      <c r="C521" s="7">
        <v>0.69191999999999998</v>
      </c>
      <c r="D521" s="7">
        <v>1</v>
      </c>
      <c r="E521" t="str">
        <f>VLOOKUP(A521,metadata!$A$1:$B$111,2,FALSE)</f>
        <v>Ligra</v>
      </c>
    </row>
    <row r="522" spans="1:5" x14ac:dyDescent="0.25">
      <c r="A522" s="7" t="s">
        <v>112</v>
      </c>
      <c r="B522" s="7" t="s">
        <v>134</v>
      </c>
      <c r="C522" s="7">
        <v>0.63785000000000003</v>
      </c>
      <c r="D522" s="7">
        <v>1</v>
      </c>
      <c r="E522" t="str">
        <f>VLOOKUP(A522,metadata!$A$1:$B$111,2,FALSE)</f>
        <v>Ligra</v>
      </c>
    </row>
    <row r="523" spans="1:5" x14ac:dyDescent="0.25">
      <c r="A523" s="7" t="s">
        <v>112</v>
      </c>
      <c r="B523" s="7" t="s">
        <v>135</v>
      </c>
      <c r="C523" s="7">
        <v>0.87231999999999998</v>
      </c>
      <c r="D523" s="7">
        <v>1</v>
      </c>
      <c r="E523" t="str">
        <f>VLOOKUP(A523,metadata!$A$1:$B$111,2,FALSE)</f>
        <v>Ligra</v>
      </c>
    </row>
    <row r="524" spans="1:5" x14ac:dyDescent="0.25">
      <c r="A524" s="7" t="s">
        <v>112</v>
      </c>
      <c r="B524" s="7" t="s">
        <v>6</v>
      </c>
      <c r="C524" s="7">
        <v>0.87477000000000005</v>
      </c>
      <c r="D524" s="7">
        <v>1</v>
      </c>
      <c r="E524" t="str">
        <f>VLOOKUP(A524,metadata!$A$1:$B$111,2,FALSE)</f>
        <v>Ligra</v>
      </c>
    </row>
    <row r="525" spans="1:5" x14ac:dyDescent="0.25">
      <c r="A525" s="7" t="s">
        <v>112</v>
      </c>
      <c r="B525" s="7" t="s">
        <v>7</v>
      </c>
      <c r="C525" s="7">
        <v>0.87363999999999997</v>
      </c>
      <c r="D525" s="7">
        <v>1</v>
      </c>
      <c r="E525" t="str">
        <f>VLOOKUP(A525,metadata!$A$1:$B$111,2,FALSE)</f>
        <v>Ligra</v>
      </c>
    </row>
    <row r="526" spans="1:5" x14ac:dyDescent="0.25">
      <c r="A526" s="7" t="s">
        <v>112</v>
      </c>
      <c r="B526" s="7" t="s">
        <v>8</v>
      </c>
      <c r="C526" s="7">
        <v>0.87373999999999996</v>
      </c>
      <c r="D526" s="7">
        <v>1</v>
      </c>
      <c r="E526" t="str">
        <f>VLOOKUP(A526,metadata!$A$1:$B$111,2,FALSE)</f>
        <v>Ligra</v>
      </c>
    </row>
    <row r="527" spans="1:5" x14ac:dyDescent="0.25">
      <c r="A527" s="7" t="s">
        <v>113</v>
      </c>
      <c r="B527" s="7" t="s">
        <v>134</v>
      </c>
      <c r="C527" s="7">
        <v>0.24829999999999999</v>
      </c>
      <c r="D527" s="7">
        <v>1</v>
      </c>
      <c r="E527" t="str">
        <f>VLOOKUP(A527,metadata!$A$1:$B$111,2,FALSE)</f>
        <v>Ligra</v>
      </c>
    </row>
    <row r="528" spans="1:5" x14ac:dyDescent="0.25">
      <c r="A528" s="7" t="s">
        <v>113</v>
      </c>
      <c r="B528" s="7" t="s">
        <v>135</v>
      </c>
      <c r="C528" s="7">
        <v>0.24545</v>
      </c>
      <c r="D528" s="7">
        <v>1</v>
      </c>
      <c r="E528" t="str">
        <f>VLOOKUP(A528,metadata!$A$1:$B$111,2,FALSE)</f>
        <v>Ligra</v>
      </c>
    </row>
    <row r="529" spans="1:5" x14ac:dyDescent="0.25">
      <c r="A529" s="7" t="s">
        <v>113</v>
      </c>
      <c r="B529" s="7" t="s">
        <v>6</v>
      </c>
      <c r="C529" s="7">
        <v>0.26906000000000002</v>
      </c>
      <c r="D529" s="7">
        <v>1</v>
      </c>
      <c r="E529" t="str">
        <f>VLOOKUP(A529,metadata!$A$1:$B$111,2,FALSE)</f>
        <v>Ligra</v>
      </c>
    </row>
    <row r="530" spans="1:5" x14ac:dyDescent="0.25">
      <c r="A530" s="7" t="s">
        <v>113</v>
      </c>
      <c r="B530" s="7" t="s">
        <v>7</v>
      </c>
      <c r="C530" s="7">
        <v>0.24587999999999999</v>
      </c>
      <c r="D530" s="7">
        <v>1</v>
      </c>
      <c r="E530" t="str">
        <f>VLOOKUP(A530,metadata!$A$1:$B$111,2,FALSE)</f>
        <v>Ligra</v>
      </c>
    </row>
    <row r="531" spans="1:5" x14ac:dyDescent="0.25">
      <c r="A531" s="7" t="s">
        <v>113</v>
      </c>
      <c r="B531" s="7" t="s">
        <v>8</v>
      </c>
      <c r="C531" s="7">
        <v>0.25690000000000002</v>
      </c>
      <c r="D531" s="7">
        <v>1</v>
      </c>
      <c r="E531" t="str">
        <f>VLOOKUP(A531,metadata!$A$1:$B$111,2,FALSE)</f>
        <v>Ligra</v>
      </c>
    </row>
    <row r="532" spans="1:5" x14ac:dyDescent="0.25">
      <c r="A532" s="7" t="s">
        <v>114</v>
      </c>
      <c r="B532" s="7" t="s">
        <v>134</v>
      </c>
      <c r="C532" s="7">
        <v>0.55035999999999996</v>
      </c>
      <c r="D532" s="7">
        <v>1</v>
      </c>
      <c r="E532" t="str">
        <f>VLOOKUP(A532,metadata!$A$1:$B$111,2,FALSE)</f>
        <v>Ligra</v>
      </c>
    </row>
    <row r="533" spans="1:5" x14ac:dyDescent="0.25">
      <c r="A533" s="7" t="s">
        <v>114</v>
      </c>
      <c r="B533" s="7" t="s">
        <v>135</v>
      </c>
      <c r="C533" s="7">
        <v>0.75243000000000004</v>
      </c>
      <c r="D533" s="7">
        <v>1</v>
      </c>
      <c r="E533" t="str">
        <f>VLOOKUP(A533,metadata!$A$1:$B$111,2,FALSE)</f>
        <v>Ligra</v>
      </c>
    </row>
    <row r="534" spans="1:5" x14ac:dyDescent="0.25">
      <c r="A534" s="7" t="s">
        <v>114</v>
      </c>
      <c r="B534" s="7" t="s">
        <v>6</v>
      </c>
      <c r="C534" s="7">
        <v>0.76041000000000003</v>
      </c>
      <c r="D534" s="7">
        <v>1</v>
      </c>
      <c r="E534" t="str">
        <f>VLOOKUP(A534,metadata!$A$1:$B$111,2,FALSE)</f>
        <v>Ligra</v>
      </c>
    </row>
    <row r="535" spans="1:5" x14ac:dyDescent="0.25">
      <c r="A535" s="7" t="s">
        <v>114</v>
      </c>
      <c r="B535" s="7" t="s">
        <v>7</v>
      </c>
      <c r="C535" s="7">
        <v>0.75395000000000001</v>
      </c>
      <c r="D535" s="7">
        <v>1</v>
      </c>
      <c r="E535" t="str">
        <f>VLOOKUP(A535,metadata!$A$1:$B$111,2,FALSE)</f>
        <v>Ligra</v>
      </c>
    </row>
    <row r="536" spans="1:5" x14ac:dyDescent="0.25">
      <c r="A536" s="7" t="s">
        <v>114</v>
      </c>
      <c r="B536" s="7" t="s">
        <v>8</v>
      </c>
      <c r="C536" s="7">
        <v>0.75126000000000004</v>
      </c>
      <c r="D536" s="7">
        <v>1</v>
      </c>
      <c r="E536" t="str">
        <f>VLOOKUP(A536,metadata!$A$1:$B$111,2,FALSE)</f>
        <v>Ligra</v>
      </c>
    </row>
    <row r="537" spans="1:5" x14ac:dyDescent="0.25">
      <c r="A537" s="7" t="s">
        <v>115</v>
      </c>
      <c r="B537" s="7" t="s">
        <v>134</v>
      </c>
      <c r="C537" s="7">
        <v>0.60558999999999996</v>
      </c>
      <c r="D537" s="7">
        <v>1</v>
      </c>
      <c r="E537" t="str">
        <f>VLOOKUP(A537,metadata!$A$1:$B$111,2,FALSE)</f>
        <v>Ligra</v>
      </c>
    </row>
    <row r="538" spans="1:5" x14ac:dyDescent="0.25">
      <c r="A538" s="7" t="s">
        <v>115</v>
      </c>
      <c r="B538" s="7" t="s">
        <v>135</v>
      </c>
      <c r="C538" s="7">
        <v>0.81547999999999998</v>
      </c>
      <c r="D538" s="7">
        <v>1</v>
      </c>
      <c r="E538" t="str">
        <f>VLOOKUP(A538,metadata!$A$1:$B$111,2,FALSE)</f>
        <v>Ligra</v>
      </c>
    </row>
    <row r="539" spans="1:5" x14ac:dyDescent="0.25">
      <c r="A539" s="7" t="s">
        <v>115</v>
      </c>
      <c r="B539" s="7" t="s">
        <v>6</v>
      </c>
      <c r="C539" s="7">
        <v>0.82025999999999999</v>
      </c>
      <c r="D539" s="7">
        <v>1</v>
      </c>
      <c r="E539" t="str">
        <f>VLOOKUP(A539,metadata!$A$1:$B$111,2,FALSE)</f>
        <v>Ligra</v>
      </c>
    </row>
    <row r="540" spans="1:5" x14ac:dyDescent="0.25">
      <c r="A540" s="7" t="s">
        <v>115</v>
      </c>
      <c r="B540" s="7" t="s">
        <v>7</v>
      </c>
      <c r="C540" s="7">
        <v>0.81664000000000003</v>
      </c>
      <c r="D540" s="7">
        <v>1</v>
      </c>
      <c r="E540" t="str">
        <f>VLOOKUP(A540,metadata!$A$1:$B$111,2,FALSE)</f>
        <v>Ligra</v>
      </c>
    </row>
    <row r="541" spans="1:5" x14ac:dyDescent="0.25">
      <c r="A541" s="7" t="s">
        <v>115</v>
      </c>
      <c r="B541" s="7" t="s">
        <v>8</v>
      </c>
      <c r="C541" s="7">
        <v>0.81549000000000005</v>
      </c>
      <c r="D541" s="7">
        <v>1</v>
      </c>
      <c r="E541" t="str">
        <f>VLOOKUP(A541,metadata!$A$1:$B$111,2,FALSE)</f>
        <v>Ligra</v>
      </c>
    </row>
    <row r="542" spans="1:5" x14ac:dyDescent="0.25">
      <c r="A542" s="7" t="s">
        <v>116</v>
      </c>
      <c r="B542" s="7" t="s">
        <v>134</v>
      </c>
      <c r="C542" s="7">
        <v>0.32312000000000002</v>
      </c>
      <c r="D542" s="7">
        <v>1</v>
      </c>
      <c r="E542" t="str">
        <f>VLOOKUP(A542,metadata!$A$1:$B$111,2,FALSE)</f>
        <v>Ligra</v>
      </c>
    </row>
    <row r="543" spans="1:5" x14ac:dyDescent="0.25">
      <c r="A543" s="7" t="s">
        <v>116</v>
      </c>
      <c r="B543" s="7" t="s">
        <v>135</v>
      </c>
      <c r="C543" s="7">
        <v>0.36363000000000001</v>
      </c>
      <c r="D543" s="7">
        <v>1</v>
      </c>
      <c r="E543" t="str">
        <f>VLOOKUP(A543,metadata!$A$1:$B$111,2,FALSE)</f>
        <v>Ligra</v>
      </c>
    </row>
    <row r="544" spans="1:5" x14ac:dyDescent="0.25">
      <c r="A544" s="7" t="s">
        <v>116</v>
      </c>
      <c r="B544" s="7" t="s">
        <v>6</v>
      </c>
      <c r="C544" s="7">
        <v>0.36645</v>
      </c>
      <c r="D544" s="7">
        <v>1</v>
      </c>
      <c r="E544" t="str">
        <f>VLOOKUP(A544,metadata!$A$1:$B$111,2,FALSE)</f>
        <v>Ligra</v>
      </c>
    </row>
    <row r="545" spans="1:5" x14ac:dyDescent="0.25">
      <c r="A545" s="7" t="s">
        <v>116</v>
      </c>
      <c r="B545" s="7" t="s">
        <v>7</v>
      </c>
      <c r="C545" s="7">
        <v>0.36499999999999999</v>
      </c>
      <c r="D545" s="7">
        <v>1</v>
      </c>
      <c r="E545" t="str">
        <f>VLOOKUP(A545,metadata!$A$1:$B$111,2,FALSE)</f>
        <v>Ligra</v>
      </c>
    </row>
    <row r="546" spans="1:5" x14ac:dyDescent="0.25">
      <c r="A546" s="7" t="s">
        <v>116</v>
      </c>
      <c r="B546" s="7" t="s">
        <v>8</v>
      </c>
      <c r="C546" s="7">
        <v>0.36579</v>
      </c>
      <c r="D546" s="7">
        <v>1</v>
      </c>
      <c r="E546" t="str">
        <f>VLOOKUP(A546,metadata!$A$1:$B$111,2,FALSE)</f>
        <v>Ligra</v>
      </c>
    </row>
    <row r="547" spans="1:5" x14ac:dyDescent="0.25">
      <c r="A547" s="7" t="s">
        <v>117</v>
      </c>
      <c r="B547" s="7" t="s">
        <v>134</v>
      </c>
      <c r="C547" s="7">
        <v>0.19550999999999999</v>
      </c>
      <c r="D547" s="7">
        <v>1</v>
      </c>
      <c r="E547" t="str">
        <f>VLOOKUP(A547,metadata!$A$1:$B$111,2,FALSE)</f>
        <v>Ligra</v>
      </c>
    </row>
    <row r="548" spans="1:5" x14ac:dyDescent="0.25">
      <c r="A548" s="7" t="s">
        <v>117</v>
      </c>
      <c r="B548" s="7" t="s">
        <v>135</v>
      </c>
      <c r="C548" s="7">
        <v>0.30164999999999997</v>
      </c>
      <c r="D548" s="7">
        <v>1</v>
      </c>
      <c r="E548" t="str">
        <f>VLOOKUP(A548,metadata!$A$1:$B$111,2,FALSE)</f>
        <v>Ligra</v>
      </c>
    </row>
    <row r="549" spans="1:5" x14ac:dyDescent="0.25">
      <c r="A549" s="7" t="s">
        <v>117</v>
      </c>
      <c r="B549" s="7" t="s">
        <v>6</v>
      </c>
      <c r="C549" s="7">
        <v>0.30348000000000003</v>
      </c>
      <c r="D549" s="7">
        <v>1</v>
      </c>
      <c r="E549" t="str">
        <f>VLOOKUP(A549,metadata!$A$1:$B$111,2,FALSE)</f>
        <v>Ligra</v>
      </c>
    </row>
    <row r="550" spans="1:5" x14ac:dyDescent="0.25">
      <c r="A550" s="7" t="s">
        <v>117</v>
      </c>
      <c r="B550" s="7" t="s">
        <v>7</v>
      </c>
      <c r="C550" s="7">
        <v>0.30168</v>
      </c>
      <c r="D550" s="7">
        <v>1</v>
      </c>
      <c r="E550" t="str">
        <f>VLOOKUP(A550,metadata!$A$1:$B$111,2,FALSE)</f>
        <v>Ligra</v>
      </c>
    </row>
    <row r="551" spans="1:5" x14ac:dyDescent="0.25">
      <c r="A551" s="7" t="s">
        <v>117</v>
      </c>
      <c r="B551" s="7" t="s">
        <v>8</v>
      </c>
      <c r="C551" s="7">
        <v>0.30164999999999997</v>
      </c>
      <c r="D551" s="7">
        <v>1</v>
      </c>
      <c r="E551" t="str">
        <f>VLOOKUP(A551,metadata!$A$1:$B$111,2,FALSE)</f>
        <v>Ligra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5A3C-EFC8-744F-94AA-277A34209A68}">
  <dimension ref="A1:S1761"/>
  <sheetViews>
    <sheetView zoomScaleNormal="100" workbookViewId="0">
      <selection activeCell="K42" sqref="K42"/>
    </sheetView>
  </sheetViews>
  <sheetFormatPr baseColWidth="10" defaultRowHeight="16" x14ac:dyDescent="0.25"/>
  <cols>
    <col min="1" max="4" width="10.83203125" style="7"/>
    <col min="6" max="6" width="14" bestFit="1" customWidth="1"/>
    <col min="7" max="7" width="13.5" customWidth="1"/>
    <col min="11" max="11" width="13.83203125" bestFit="1" customWidth="1"/>
    <col min="12" max="12" width="16.83203125" bestFit="1" customWidth="1"/>
    <col min="13" max="13" width="20.6640625" bestFit="1" customWidth="1"/>
    <col min="14" max="14" width="21" bestFit="1" customWidth="1"/>
    <col min="15" max="15" width="25.1640625" bestFit="1" customWidth="1"/>
    <col min="16" max="16" width="20.6640625" bestFit="1" customWidth="1"/>
    <col min="17" max="17" width="21" bestFit="1" customWidth="1"/>
    <col min="18" max="18" width="19.33203125" bestFit="1" customWidth="1"/>
    <col min="19" max="19" width="30.1640625" bestFit="1" customWidth="1"/>
    <col min="20" max="20" width="19.33203125" bestFit="1" customWidth="1"/>
    <col min="21" max="21" width="27.1640625" bestFit="1" customWidth="1"/>
  </cols>
  <sheetData>
    <row r="1" spans="1:19" x14ac:dyDescent="0.25">
      <c r="A1" s="7" t="s">
        <v>0</v>
      </c>
      <c r="B1" s="7" t="s">
        <v>1</v>
      </c>
      <c r="C1" s="7" t="s">
        <v>133</v>
      </c>
      <c r="D1" s="7" t="s">
        <v>4</v>
      </c>
      <c r="E1" t="s">
        <v>118</v>
      </c>
      <c r="F1" t="s">
        <v>164</v>
      </c>
      <c r="G1" t="s">
        <v>163</v>
      </c>
      <c r="H1" t="s">
        <v>173</v>
      </c>
      <c r="L1" s="3" t="s">
        <v>129</v>
      </c>
    </row>
    <row r="2" spans="1:19" x14ac:dyDescent="0.25">
      <c r="A2" s="7" t="s">
        <v>5</v>
      </c>
      <c r="B2" s="7" t="s">
        <v>134</v>
      </c>
      <c r="C2" s="7">
        <v>0.46545999999999998</v>
      </c>
      <c r="D2" s="7">
        <v>1</v>
      </c>
      <c r="E2" t="str">
        <f>VLOOKUP(A2,metadata!$A$1:$B$111,2,FALSE)</f>
        <v>SPEC06</v>
      </c>
      <c r="F2" t="str">
        <f>VLOOKUP(B2,metadata!$D$1:$F$17,2,FALSE)</f>
        <v>nopref</v>
      </c>
      <c r="G2" t="str">
        <f>VLOOKUP(B2,metadata!$D$1:$F$17,3,FALSE)</f>
        <v>nopref</v>
      </c>
      <c r="H2">
        <f>C2/C2</f>
        <v>1</v>
      </c>
      <c r="L2" t="s">
        <v>126</v>
      </c>
      <c r="O2" t="s">
        <v>174</v>
      </c>
      <c r="R2" t="s">
        <v>139</v>
      </c>
      <c r="S2" t="s">
        <v>175</v>
      </c>
    </row>
    <row r="3" spans="1:19" x14ac:dyDescent="0.25">
      <c r="A3" s="7" t="s">
        <v>5</v>
      </c>
      <c r="B3" s="7" t="s">
        <v>135</v>
      </c>
      <c r="C3" s="7">
        <v>0.56981999999999999</v>
      </c>
      <c r="D3" s="7">
        <v>1</v>
      </c>
      <c r="E3" t="str">
        <f>VLOOKUP(A3,metadata!$A$1:$B$111,2,FALSE)</f>
        <v>SPEC06</v>
      </c>
      <c r="F3" t="str">
        <f>VLOOKUP(B3,metadata!$D$1:$F$17,2,FALSE)</f>
        <v>Pythia</v>
      </c>
      <c r="G3" t="str">
        <f>VLOOKUP(B3,metadata!$D$1:$F$17,3,FALSE)</f>
        <v>Prefetcher-only</v>
      </c>
      <c r="H3">
        <f>C3/C2</f>
        <v>1.2242083100588665</v>
      </c>
      <c r="K3" s="3" t="s">
        <v>124</v>
      </c>
      <c r="L3" t="s">
        <v>170</v>
      </c>
      <c r="M3" t="s">
        <v>172</v>
      </c>
      <c r="N3" t="s">
        <v>171</v>
      </c>
      <c r="O3" t="s">
        <v>170</v>
      </c>
      <c r="P3" t="s">
        <v>172</v>
      </c>
      <c r="Q3" t="s">
        <v>171</v>
      </c>
    </row>
    <row r="4" spans="1:19" x14ac:dyDescent="0.25">
      <c r="A4" s="7" t="s">
        <v>5</v>
      </c>
      <c r="B4" s="7" t="s">
        <v>151</v>
      </c>
      <c r="C4" s="7">
        <v>0.47738999999999998</v>
      </c>
      <c r="D4" s="7">
        <v>1</v>
      </c>
      <c r="E4" t="str">
        <f>VLOOKUP(A4,metadata!$A$1:$B$111,2,FALSE)</f>
        <v>SPEC06</v>
      </c>
      <c r="F4" t="str">
        <f>VLOOKUP(B4,metadata!$D$1:$F$17,2,FALSE)</f>
        <v>SMS</v>
      </c>
      <c r="G4" t="str">
        <f>VLOOKUP(B4,metadata!$D$1:$F$17,3,FALSE)</f>
        <v>Prefetcher-only</v>
      </c>
      <c r="H4">
        <f>C4/C2</f>
        <v>1.0256305590168866</v>
      </c>
      <c r="K4" s="4" t="s">
        <v>166</v>
      </c>
      <c r="L4" s="5">
        <v>110</v>
      </c>
      <c r="M4" s="5">
        <v>110</v>
      </c>
      <c r="N4" s="5">
        <v>110</v>
      </c>
      <c r="O4" s="5">
        <v>779661715.03247893</v>
      </c>
      <c r="P4" s="5">
        <v>33677442773.957779</v>
      </c>
      <c r="Q4" s="5">
        <v>78667367517.736176</v>
      </c>
      <c r="R4" s="5">
        <v>330</v>
      </c>
      <c r="S4" s="5">
        <v>2.0655700751515927E+30</v>
      </c>
    </row>
    <row r="5" spans="1:19" x14ac:dyDescent="0.25">
      <c r="A5" s="7" t="s">
        <v>5</v>
      </c>
      <c r="B5" s="7" t="s">
        <v>152</v>
      </c>
      <c r="C5" s="7">
        <v>0.57086999999999999</v>
      </c>
      <c r="D5" s="7">
        <v>1</v>
      </c>
      <c r="E5" t="str">
        <f>VLOOKUP(A5,metadata!$A$1:$B$111,2,FALSE)</f>
        <v>SPEC06</v>
      </c>
      <c r="F5" t="str">
        <f>VLOOKUP(B5,metadata!$D$1:$F$17,2,FALSE)</f>
        <v>SPP</v>
      </c>
      <c r="G5" t="str">
        <f>VLOOKUP(B5,metadata!$D$1:$F$17,3,FALSE)</f>
        <v>Prefetcher-only</v>
      </c>
      <c r="H5">
        <f>C5/C2</f>
        <v>1.2264641429983243</v>
      </c>
      <c r="K5" s="4" t="s">
        <v>168</v>
      </c>
      <c r="L5" s="5">
        <v>110</v>
      </c>
      <c r="M5" s="5">
        <v>110</v>
      </c>
      <c r="N5" s="5">
        <v>110</v>
      </c>
      <c r="O5" s="5">
        <v>6640282255.5129137</v>
      </c>
      <c r="P5" s="5">
        <v>146630169304.96588</v>
      </c>
      <c r="Q5" s="5">
        <v>291802174477.44214</v>
      </c>
      <c r="R5" s="5">
        <v>330</v>
      </c>
      <c r="S5" s="5">
        <v>2.8411777178857036E+32</v>
      </c>
    </row>
    <row r="6" spans="1:19" x14ac:dyDescent="0.25">
      <c r="A6" s="7" t="s">
        <v>5</v>
      </c>
      <c r="B6" s="7" t="s">
        <v>153</v>
      </c>
      <c r="C6" s="7">
        <v>0.65659999999999996</v>
      </c>
      <c r="D6" s="7">
        <v>1</v>
      </c>
      <c r="E6" t="str">
        <f>VLOOKUP(A6,metadata!$A$1:$B$111,2,FALSE)</f>
        <v>SPEC06</v>
      </c>
      <c r="F6" t="str">
        <f>VLOOKUP(B6,metadata!$D$1:$F$17,2,FALSE)</f>
        <v>Bingo</v>
      </c>
      <c r="G6" t="str">
        <f>VLOOKUP(B6,metadata!$D$1:$F$17,3,FALSE)</f>
        <v>Prefetcher-only</v>
      </c>
      <c r="H6">
        <f>C6/C2</f>
        <v>1.4106475314742406</v>
      </c>
      <c r="K6" s="4" t="s">
        <v>167</v>
      </c>
      <c r="L6" s="5">
        <v>110</v>
      </c>
      <c r="M6" s="5">
        <v>110</v>
      </c>
      <c r="N6" s="5">
        <v>110</v>
      </c>
      <c r="O6" s="5">
        <v>3162682.6933895708</v>
      </c>
      <c r="P6" s="5">
        <v>135517424.1990377</v>
      </c>
      <c r="Q6" s="5">
        <v>332755867.20890856</v>
      </c>
      <c r="R6" s="5">
        <v>330</v>
      </c>
      <c r="S6" s="5">
        <v>1.4261870287617448E+23</v>
      </c>
    </row>
    <row r="7" spans="1:19" x14ac:dyDescent="0.25">
      <c r="A7" s="7" t="s">
        <v>5</v>
      </c>
      <c r="B7" s="7" t="s">
        <v>154</v>
      </c>
      <c r="C7" s="7">
        <v>0.52334000000000003</v>
      </c>
      <c r="D7" s="7">
        <v>1</v>
      </c>
      <c r="E7" t="str">
        <f>VLOOKUP(A7,metadata!$A$1:$B$111,2,FALSE)</f>
        <v>SPEC06</v>
      </c>
      <c r="F7" t="str">
        <f>VLOOKUP(B7,metadata!$D$1:$F$17,2,FALSE)</f>
        <v>MLOP</v>
      </c>
      <c r="G7" t="str">
        <f>VLOOKUP(B7,metadata!$D$1:$F$17,3,FALSE)</f>
        <v>Prefetcher-only</v>
      </c>
      <c r="H7">
        <f>C7/C2</f>
        <v>1.124350105272204</v>
      </c>
      <c r="K7" s="4" t="s">
        <v>169</v>
      </c>
      <c r="L7" s="5">
        <v>110</v>
      </c>
      <c r="M7" s="5">
        <v>110</v>
      </c>
      <c r="N7" s="5">
        <v>110</v>
      </c>
      <c r="O7" s="5">
        <v>1164707.3524329225</v>
      </c>
      <c r="P7" s="5">
        <v>433507723.42569679</v>
      </c>
      <c r="Q7" s="5">
        <v>1904478303.8875666</v>
      </c>
      <c r="R7" s="5">
        <v>330</v>
      </c>
      <c r="S7" s="5">
        <v>9.6158944111118124E+23</v>
      </c>
    </row>
    <row r="8" spans="1:19" x14ac:dyDescent="0.25">
      <c r="A8" s="7" t="s">
        <v>5</v>
      </c>
      <c r="B8" s="7" t="s">
        <v>6</v>
      </c>
      <c r="C8" s="7">
        <v>0.59201000000000004</v>
      </c>
      <c r="D8" s="7">
        <v>1</v>
      </c>
      <c r="E8" t="str">
        <f>VLOOKUP(A8,metadata!$A$1:$B$111,2,FALSE)</f>
        <v>SPEC06</v>
      </c>
      <c r="F8" t="str">
        <f>VLOOKUP(B8,metadata!$D$1:$F$17,2,FALSE)</f>
        <v>Pythia</v>
      </c>
      <c r="G8" t="str">
        <f>VLOOKUP(B8,metadata!$D$1:$F$17,3,FALSE)</f>
        <v>Prefetcher+Hermes-O</v>
      </c>
      <c r="H8">
        <f>C8/C2</f>
        <v>1.2718815795127403</v>
      </c>
      <c r="K8" s="4" t="s">
        <v>165</v>
      </c>
      <c r="L8" s="5">
        <v>110</v>
      </c>
      <c r="M8" s="5">
        <v>110</v>
      </c>
      <c r="N8" s="5">
        <v>110</v>
      </c>
      <c r="O8" s="5">
        <v>483.1032909719612</v>
      </c>
      <c r="P8" s="5">
        <v>200764.25731954779</v>
      </c>
      <c r="Q8" s="5">
        <v>1116794.1352393327</v>
      </c>
      <c r="R8" s="5">
        <v>330</v>
      </c>
      <c r="S8" s="5">
        <v>108317721813748.34</v>
      </c>
    </row>
    <row r="9" spans="1:19" x14ac:dyDescent="0.25">
      <c r="A9" s="7" t="s">
        <v>5</v>
      </c>
      <c r="B9" s="7" t="s">
        <v>138</v>
      </c>
      <c r="C9" s="7">
        <v>0.58386000000000005</v>
      </c>
      <c r="D9" s="7">
        <v>1</v>
      </c>
      <c r="E9" t="str">
        <f>VLOOKUP(A9,metadata!$A$1:$B$111,2,FALSE)</f>
        <v>SPEC06</v>
      </c>
      <c r="F9" t="str">
        <f>VLOOKUP(B9,metadata!$D$1:$F$17,2,FALSE)</f>
        <v>Pythia</v>
      </c>
      <c r="G9" t="str">
        <f>VLOOKUP(B9,metadata!$D$1:$F$17,3,FALSE)</f>
        <v>Prefetcher+Hermes-P</v>
      </c>
      <c r="H9">
        <f>C9/C2</f>
        <v>1.2543720190779015</v>
      </c>
      <c r="K9" s="4" t="s">
        <v>125</v>
      </c>
      <c r="L9" s="5">
        <v>550</v>
      </c>
      <c r="M9" s="5">
        <v>550</v>
      </c>
      <c r="N9" s="5">
        <v>550</v>
      </c>
      <c r="O9" s="5">
        <v>9.2130872512042019E+33</v>
      </c>
      <c r="P9" s="5">
        <v>5.824260846204399E+43</v>
      </c>
      <c r="Q9" s="5">
        <v>1.6246432749139351E+46</v>
      </c>
      <c r="R9" s="5"/>
      <c r="S9" s="5">
        <v>8.7177421281099551E+123</v>
      </c>
    </row>
    <row r="10" spans="1:19" x14ac:dyDescent="0.25">
      <c r="A10" s="7" t="s">
        <v>5</v>
      </c>
      <c r="B10" s="7" t="s">
        <v>155</v>
      </c>
      <c r="C10" s="7">
        <v>0.52490999999999999</v>
      </c>
      <c r="D10" s="7">
        <v>1</v>
      </c>
      <c r="E10" t="str">
        <f>VLOOKUP(A10,metadata!$A$1:$B$111,2,FALSE)</f>
        <v>SPEC06</v>
      </c>
      <c r="F10" t="str">
        <f>VLOOKUP(B10,metadata!$D$1:$F$17,2,FALSE)</f>
        <v>SMS</v>
      </c>
      <c r="G10" t="str">
        <f>VLOOKUP(B10,metadata!$D$1:$F$17,3,FALSE)</f>
        <v>Prefetcher+Hermes-O</v>
      </c>
      <c r="H10">
        <f>C10/C2</f>
        <v>1.127723112619774</v>
      </c>
    </row>
    <row r="11" spans="1:19" x14ac:dyDescent="0.25">
      <c r="A11" s="7" t="s">
        <v>5</v>
      </c>
      <c r="B11" s="7" t="s">
        <v>156</v>
      </c>
      <c r="C11" s="7">
        <v>0.51151999999999997</v>
      </c>
      <c r="D11" s="7">
        <v>1</v>
      </c>
      <c r="E11" t="str">
        <f>VLOOKUP(A11,metadata!$A$1:$B$111,2,FALSE)</f>
        <v>SPEC06</v>
      </c>
      <c r="F11" t="str">
        <f>VLOOKUP(B11,metadata!$D$1:$F$17,2,FALSE)</f>
        <v>SMS</v>
      </c>
      <c r="G11" t="str">
        <f>VLOOKUP(B11,metadata!$D$1:$F$17,3,FALSE)</f>
        <v>Prefetcher+Hermes-P</v>
      </c>
      <c r="H11">
        <f>C11/C2</f>
        <v>1.0989558716108796</v>
      </c>
    </row>
    <row r="12" spans="1:19" x14ac:dyDescent="0.25">
      <c r="A12" s="7" t="s">
        <v>5</v>
      </c>
      <c r="B12" s="7" t="s">
        <v>157</v>
      </c>
      <c r="C12" s="7">
        <v>0.58235999999999999</v>
      </c>
      <c r="D12" s="7">
        <v>1</v>
      </c>
      <c r="E12" t="str">
        <f>VLOOKUP(A12,metadata!$A$1:$B$111,2,FALSE)</f>
        <v>SPEC06</v>
      </c>
      <c r="F12" t="str">
        <f>VLOOKUP(B12,metadata!$D$1:$F$17,2,FALSE)</f>
        <v>SPP</v>
      </c>
      <c r="G12" t="str">
        <f>VLOOKUP(B12,metadata!$D$1:$F$17,3,FALSE)</f>
        <v>Prefetcher+Hermes-O</v>
      </c>
      <c r="H12">
        <f>C12/C2</f>
        <v>1.2511494005929618</v>
      </c>
    </row>
    <row r="13" spans="1:19" x14ac:dyDescent="0.25">
      <c r="A13" s="7" t="s">
        <v>5</v>
      </c>
      <c r="B13" s="7" t="s">
        <v>158</v>
      </c>
      <c r="C13" s="7">
        <v>0.57887</v>
      </c>
      <c r="D13" s="7">
        <v>1</v>
      </c>
      <c r="E13" t="str">
        <f>VLOOKUP(A13,metadata!$A$1:$B$111,2,FALSE)</f>
        <v>SPEC06</v>
      </c>
      <c r="F13" t="str">
        <f>VLOOKUP(B13,metadata!$D$1:$F$17,2,FALSE)</f>
        <v>SPP</v>
      </c>
      <c r="G13" t="str">
        <f>VLOOKUP(B13,metadata!$D$1:$F$17,3,FALSE)</f>
        <v>Prefetcher+Hermes-P</v>
      </c>
      <c r="H13">
        <f>C13/C2</f>
        <v>1.2436514415846689</v>
      </c>
      <c r="K13" s="2" t="s">
        <v>176</v>
      </c>
      <c r="L13" s="2" t="str">
        <f>L3</f>
        <v>Prefetcher-only</v>
      </c>
      <c r="M13" s="2" t="str">
        <f t="shared" ref="M13:N13" si="0">M3</f>
        <v>Prefetcher+Hermes-P</v>
      </c>
      <c r="N13" s="2" t="str">
        <f t="shared" si="0"/>
        <v>Prefetcher+Hermes-O</v>
      </c>
    </row>
    <row r="14" spans="1:19" x14ac:dyDescent="0.25">
      <c r="A14" s="7" t="s">
        <v>5</v>
      </c>
      <c r="B14" s="7" t="s">
        <v>159</v>
      </c>
      <c r="C14" s="7">
        <v>0.66142000000000001</v>
      </c>
      <c r="D14" s="7">
        <v>1</v>
      </c>
      <c r="E14" t="str">
        <f>VLOOKUP(A14,metadata!$A$1:$B$111,2,FALSE)</f>
        <v>SPEC06</v>
      </c>
      <c r="F14" t="str">
        <f>VLOOKUP(B14,metadata!$D$1:$F$17,2,FALSE)</f>
        <v>Bingo</v>
      </c>
      <c r="G14" t="str">
        <f>VLOOKUP(B14,metadata!$D$1:$F$17,3,FALSE)</f>
        <v>Prefetcher+Hermes-O</v>
      </c>
      <c r="H14">
        <f>C14/C2</f>
        <v>1.4210028788725133</v>
      </c>
      <c r="K14" t="str">
        <f>K4</f>
        <v>Pythia</v>
      </c>
      <c r="L14">
        <f>O4^(1/L4)</f>
        <v>1.2045796194998255</v>
      </c>
      <c r="M14">
        <f t="shared" ref="M14:N14" si="1">P4^(1/M4)</f>
        <v>1.2465309981019399</v>
      </c>
      <c r="N14">
        <f t="shared" si="1"/>
        <v>1.2561823247987047</v>
      </c>
    </row>
    <row r="15" spans="1:19" x14ac:dyDescent="0.25">
      <c r="A15" s="7" t="s">
        <v>5</v>
      </c>
      <c r="B15" s="7" t="s">
        <v>160</v>
      </c>
      <c r="C15" s="7">
        <v>0.65932000000000002</v>
      </c>
      <c r="D15" s="7">
        <v>1</v>
      </c>
      <c r="E15" t="str">
        <f>VLOOKUP(A15,metadata!$A$1:$B$111,2,FALSE)</f>
        <v>SPEC06</v>
      </c>
      <c r="F15" t="str">
        <f>VLOOKUP(B15,metadata!$D$1:$F$17,2,FALSE)</f>
        <v>Bingo</v>
      </c>
      <c r="G15" t="str">
        <f>VLOOKUP(B15,metadata!$D$1:$F$17,3,FALSE)</f>
        <v>Prefetcher+Hermes-P</v>
      </c>
      <c r="H15">
        <f>C15/C2</f>
        <v>1.4164912129935978</v>
      </c>
      <c r="K15" t="str">
        <f t="shared" ref="K15:K18" si="2">K5</f>
        <v>Bingo</v>
      </c>
      <c r="L15">
        <f t="shared" ref="L15:L18" si="3">O5^(1/L5)</f>
        <v>1.2282664941746311</v>
      </c>
      <c r="M15">
        <f t="shared" ref="M15:M18" si="4">P5^(1/M5)</f>
        <v>1.2633134538106767</v>
      </c>
      <c r="N15">
        <f t="shared" ref="N15:N18" si="5">Q5^(1/N5)</f>
        <v>1.2712415450955568</v>
      </c>
    </row>
    <row r="16" spans="1:19" x14ac:dyDescent="0.25">
      <c r="A16" s="7" t="s">
        <v>5</v>
      </c>
      <c r="B16" s="7" t="s">
        <v>161</v>
      </c>
      <c r="C16" s="7">
        <v>0.55615000000000003</v>
      </c>
      <c r="D16" s="7">
        <v>1</v>
      </c>
      <c r="E16" t="str">
        <f>VLOOKUP(A16,metadata!$A$1:$B$111,2,FALSE)</f>
        <v>SPEC06</v>
      </c>
      <c r="F16" t="str">
        <f>VLOOKUP(B16,metadata!$D$1:$F$17,2,FALSE)</f>
        <v>MLOP</v>
      </c>
      <c r="G16" t="str">
        <f>VLOOKUP(B16,metadata!$D$1:$F$17,3,FALSE)</f>
        <v>Prefetcher+Hermes-O</v>
      </c>
      <c r="H16">
        <f>C16/C2</f>
        <v>1.1948395135994501</v>
      </c>
      <c r="K16" t="str">
        <f t="shared" si="2"/>
        <v>SPP</v>
      </c>
      <c r="L16">
        <f t="shared" si="3"/>
        <v>1.1457540861083175</v>
      </c>
      <c r="M16">
        <f t="shared" si="4"/>
        <v>1.1855700744360322</v>
      </c>
      <c r="N16">
        <f t="shared" si="5"/>
        <v>1.195291607484458</v>
      </c>
    </row>
    <row r="17" spans="1:14" x14ac:dyDescent="0.25">
      <c r="A17" s="7" t="s">
        <v>5</v>
      </c>
      <c r="B17" s="7" t="s">
        <v>162</v>
      </c>
      <c r="C17" s="7">
        <v>0.54668000000000005</v>
      </c>
      <c r="D17" s="7">
        <v>1</v>
      </c>
      <c r="E17" t="str">
        <f>VLOOKUP(A17,metadata!$A$1:$B$111,2,FALSE)</f>
        <v>SPEC06</v>
      </c>
      <c r="F17" t="str">
        <f>VLOOKUP(B17,metadata!$D$1:$F$17,2,FALSE)</f>
        <v>MLOP</v>
      </c>
      <c r="G17" t="str">
        <f>VLOOKUP(B17,metadata!$D$1:$F$17,3,FALSE)</f>
        <v>Prefetcher+Hermes-P</v>
      </c>
      <c r="H17">
        <f>C17/C2</f>
        <v>1.1744940488978646</v>
      </c>
      <c r="K17" t="str">
        <f t="shared" si="2"/>
        <v>MLOP</v>
      </c>
      <c r="L17">
        <f t="shared" si="3"/>
        <v>1.1353961718588237</v>
      </c>
      <c r="M17">
        <f t="shared" si="4"/>
        <v>1.1981692044447267</v>
      </c>
      <c r="N17">
        <f t="shared" si="5"/>
        <v>1.214399557398504</v>
      </c>
    </row>
    <row r="18" spans="1:14" x14ac:dyDescent="0.25">
      <c r="A18" s="7" t="s">
        <v>9</v>
      </c>
      <c r="B18" s="7" t="s">
        <v>134</v>
      </c>
      <c r="C18" s="7">
        <v>9.7720000000000001E-2</v>
      </c>
      <c r="D18" s="7">
        <v>1</v>
      </c>
      <c r="E18" t="str">
        <f>VLOOKUP(A18,metadata!$A$1:$B$111,2,FALSE)</f>
        <v>SPEC06</v>
      </c>
      <c r="F18" t="str">
        <f>VLOOKUP(B18,metadata!$D$1:$F$17,2,FALSE)</f>
        <v>nopref</v>
      </c>
      <c r="G18" t="str">
        <f>VLOOKUP(B18,metadata!$D$1:$F$17,3,FALSE)</f>
        <v>nopref</v>
      </c>
      <c r="H18">
        <f t="shared" ref="H18" si="6">C18/C18</f>
        <v>1</v>
      </c>
      <c r="K18" t="str">
        <f t="shared" si="2"/>
        <v>SMS</v>
      </c>
      <c r="L18">
        <f t="shared" si="3"/>
        <v>1.0577922081033198</v>
      </c>
      <c r="M18">
        <f t="shared" si="4"/>
        <v>1.1173937554259099</v>
      </c>
      <c r="N18">
        <f t="shared" si="5"/>
        <v>1.1349626607332206</v>
      </c>
    </row>
    <row r="19" spans="1:14" x14ac:dyDescent="0.25">
      <c r="A19" s="7" t="s">
        <v>9</v>
      </c>
      <c r="B19" s="7" t="s">
        <v>135</v>
      </c>
      <c r="C19" s="7">
        <v>0.11222</v>
      </c>
      <c r="D19" s="7">
        <v>1</v>
      </c>
      <c r="E19" t="str">
        <f>VLOOKUP(A19,metadata!$A$1:$B$111,2,FALSE)</f>
        <v>SPEC06</v>
      </c>
      <c r="F19" t="str">
        <f>VLOOKUP(B19,metadata!$D$1:$F$17,2,FALSE)</f>
        <v>Pythia</v>
      </c>
      <c r="G19" t="str">
        <f>VLOOKUP(B19,metadata!$D$1:$F$17,3,FALSE)</f>
        <v>Prefetcher-only</v>
      </c>
      <c r="H19">
        <f t="shared" ref="H19" si="7">C19/C18</f>
        <v>1.1483831354891527</v>
      </c>
    </row>
    <row r="20" spans="1:14" x14ac:dyDescent="0.25">
      <c r="A20" s="7" t="s">
        <v>9</v>
      </c>
      <c r="B20" s="7" t="s">
        <v>151</v>
      </c>
      <c r="C20" s="7">
        <v>9.1179999999999997E-2</v>
      </c>
      <c r="D20" s="7">
        <v>1</v>
      </c>
      <c r="E20" t="str">
        <f>VLOOKUP(A20,metadata!$A$1:$B$111,2,FALSE)</f>
        <v>SPEC06</v>
      </c>
      <c r="F20" t="str">
        <f>VLOOKUP(B20,metadata!$D$1:$F$17,2,FALSE)</f>
        <v>SMS</v>
      </c>
      <c r="G20" t="str">
        <f>VLOOKUP(B20,metadata!$D$1:$F$17,3,FALSE)</f>
        <v>Prefetcher-only</v>
      </c>
      <c r="H20">
        <f t="shared" ref="H20" si="8">C20/C18</f>
        <v>0.9330740892345476</v>
      </c>
    </row>
    <row r="21" spans="1:14" x14ac:dyDescent="0.25">
      <c r="A21" s="7" t="s">
        <v>9</v>
      </c>
      <c r="B21" s="7" t="s">
        <v>152</v>
      </c>
      <c r="C21" s="7">
        <v>0.10347000000000001</v>
      </c>
      <c r="D21" s="7">
        <v>1</v>
      </c>
      <c r="E21" t="str">
        <f>VLOOKUP(A21,metadata!$A$1:$B$111,2,FALSE)</f>
        <v>SPEC06</v>
      </c>
      <c r="F21" t="str">
        <f>VLOOKUP(B21,metadata!$D$1:$F$17,2,FALSE)</f>
        <v>SPP</v>
      </c>
      <c r="G21" t="str">
        <f>VLOOKUP(B21,metadata!$D$1:$F$17,3,FALSE)</f>
        <v>Prefetcher-only</v>
      </c>
      <c r="H21">
        <f t="shared" ref="H21" si="9">C21/C18</f>
        <v>1.0588415882112159</v>
      </c>
    </row>
    <row r="22" spans="1:14" x14ac:dyDescent="0.25">
      <c r="A22" s="7" t="s">
        <v>9</v>
      </c>
      <c r="B22" s="7" t="s">
        <v>153</v>
      </c>
      <c r="C22" s="7">
        <v>9.9010000000000001E-2</v>
      </c>
      <c r="D22" s="7">
        <v>1</v>
      </c>
      <c r="E22" t="str">
        <f>VLOOKUP(A22,metadata!$A$1:$B$111,2,FALSE)</f>
        <v>SPEC06</v>
      </c>
      <c r="F22" t="str">
        <f>VLOOKUP(B22,metadata!$D$1:$F$17,2,FALSE)</f>
        <v>Bingo</v>
      </c>
      <c r="G22" t="str">
        <f>VLOOKUP(B22,metadata!$D$1:$F$17,3,FALSE)</f>
        <v>Prefetcher-only</v>
      </c>
      <c r="H22">
        <f t="shared" ref="H22" si="10">C22/C18</f>
        <v>1.0132009823986901</v>
      </c>
    </row>
    <row r="23" spans="1:14" x14ac:dyDescent="0.25">
      <c r="A23" s="7" t="s">
        <v>9</v>
      </c>
      <c r="B23" s="7" t="s">
        <v>154</v>
      </c>
      <c r="C23" s="7">
        <v>0.11182</v>
      </c>
      <c r="D23" s="7">
        <v>1</v>
      </c>
      <c r="E23" t="str">
        <f>VLOOKUP(A23,metadata!$A$1:$B$111,2,FALSE)</f>
        <v>SPEC06</v>
      </c>
      <c r="F23" t="str">
        <f>VLOOKUP(B23,metadata!$D$1:$F$17,2,FALSE)</f>
        <v>MLOP</v>
      </c>
      <c r="G23" t="str">
        <f>VLOOKUP(B23,metadata!$D$1:$F$17,3,FALSE)</f>
        <v>Prefetcher-only</v>
      </c>
      <c r="H23">
        <f t="shared" ref="H23" si="11">C23/C18</f>
        <v>1.1442898076135899</v>
      </c>
    </row>
    <row r="24" spans="1:14" x14ac:dyDescent="0.25">
      <c r="A24" s="7" t="s">
        <v>9</v>
      </c>
      <c r="B24" s="7" t="s">
        <v>6</v>
      </c>
      <c r="C24" s="7">
        <v>0.1186</v>
      </c>
      <c r="D24" s="7">
        <v>1</v>
      </c>
      <c r="E24" t="str">
        <f>VLOOKUP(A24,metadata!$A$1:$B$111,2,FALSE)</f>
        <v>SPEC06</v>
      </c>
      <c r="F24" t="str">
        <f>VLOOKUP(B24,metadata!$D$1:$F$17,2,FALSE)</f>
        <v>Pythia</v>
      </c>
      <c r="G24" t="str">
        <f>VLOOKUP(B24,metadata!$D$1:$F$17,3,FALSE)</f>
        <v>Prefetcher+Hermes-O</v>
      </c>
      <c r="H24">
        <f t="shared" ref="H24" si="12">C24/C18</f>
        <v>1.2136717151043799</v>
      </c>
    </row>
    <row r="25" spans="1:14" x14ac:dyDescent="0.25">
      <c r="A25" s="7" t="s">
        <v>9</v>
      </c>
      <c r="B25" s="7" t="s">
        <v>138</v>
      </c>
      <c r="C25" s="7">
        <v>0.11717</v>
      </c>
      <c r="D25" s="7">
        <v>1</v>
      </c>
      <c r="E25" t="str">
        <f>VLOOKUP(A25,metadata!$A$1:$B$111,2,FALSE)</f>
        <v>SPEC06</v>
      </c>
      <c r="F25" t="str">
        <f>VLOOKUP(B25,metadata!$D$1:$F$17,2,FALSE)</f>
        <v>Pythia</v>
      </c>
      <c r="G25" t="str">
        <f>VLOOKUP(B25,metadata!$D$1:$F$17,3,FALSE)</f>
        <v>Prefetcher+Hermes-P</v>
      </c>
      <c r="H25">
        <f t="shared" ref="H25" si="13">C25/C18</f>
        <v>1.1990380679492427</v>
      </c>
    </row>
    <row r="26" spans="1:14" x14ac:dyDescent="0.25">
      <c r="A26" s="7" t="s">
        <v>9</v>
      </c>
      <c r="B26" s="7" t="s">
        <v>155</v>
      </c>
      <c r="C26" s="7">
        <v>9.8860000000000003E-2</v>
      </c>
      <c r="D26" s="7">
        <v>1</v>
      </c>
      <c r="E26" t="str">
        <f>VLOOKUP(A26,metadata!$A$1:$B$111,2,FALSE)</f>
        <v>SPEC06</v>
      </c>
      <c r="F26" t="str">
        <f>VLOOKUP(B26,metadata!$D$1:$F$17,2,FALSE)</f>
        <v>SMS</v>
      </c>
      <c r="G26" t="str">
        <f>VLOOKUP(B26,metadata!$D$1:$F$17,3,FALSE)</f>
        <v>Prefetcher+Hermes-O</v>
      </c>
      <c r="H26">
        <f t="shared" ref="H26" si="14">C26/C18</f>
        <v>1.0116659844453542</v>
      </c>
    </row>
    <row r="27" spans="1:14" x14ac:dyDescent="0.25">
      <c r="A27" s="7" t="s">
        <v>9</v>
      </c>
      <c r="B27" s="7" t="s">
        <v>156</v>
      </c>
      <c r="C27" s="7">
        <v>9.7119999999999998E-2</v>
      </c>
      <c r="D27" s="7">
        <v>1</v>
      </c>
      <c r="E27" t="str">
        <f>VLOOKUP(A27,metadata!$A$1:$B$111,2,FALSE)</f>
        <v>SPEC06</v>
      </c>
      <c r="F27" t="str">
        <f>VLOOKUP(B27,metadata!$D$1:$F$17,2,FALSE)</f>
        <v>SMS</v>
      </c>
      <c r="G27" t="str">
        <f>VLOOKUP(B27,metadata!$D$1:$F$17,3,FALSE)</f>
        <v>Prefetcher+Hermes-P</v>
      </c>
      <c r="H27">
        <f t="shared" ref="H27" si="15">C27/C18</f>
        <v>0.99386000818665576</v>
      </c>
    </row>
    <row r="28" spans="1:14" x14ac:dyDescent="0.25">
      <c r="A28" s="7" t="s">
        <v>9</v>
      </c>
      <c r="B28" s="7" t="s">
        <v>157</v>
      </c>
      <c r="C28" s="7">
        <v>0.11158</v>
      </c>
      <c r="D28" s="7">
        <v>1</v>
      </c>
      <c r="E28" t="str">
        <f>VLOOKUP(A28,metadata!$A$1:$B$111,2,FALSE)</f>
        <v>SPEC06</v>
      </c>
      <c r="F28" t="str">
        <f>VLOOKUP(B28,metadata!$D$1:$F$17,2,FALSE)</f>
        <v>SPP</v>
      </c>
      <c r="G28" t="str">
        <f>VLOOKUP(B28,metadata!$D$1:$F$17,3,FALSE)</f>
        <v>Prefetcher+Hermes-O</v>
      </c>
      <c r="H28">
        <f t="shared" ref="H28" si="16">C28/C18</f>
        <v>1.1418338108882522</v>
      </c>
    </row>
    <row r="29" spans="1:14" x14ac:dyDescent="0.25">
      <c r="A29" s="7" t="s">
        <v>9</v>
      </c>
      <c r="B29" s="7" t="s">
        <v>158</v>
      </c>
      <c r="C29" s="7">
        <v>0.11</v>
      </c>
      <c r="D29" s="7">
        <v>1</v>
      </c>
      <c r="E29" t="str">
        <f>VLOOKUP(A29,metadata!$A$1:$B$111,2,FALSE)</f>
        <v>SPEC06</v>
      </c>
      <c r="F29" t="str">
        <f>VLOOKUP(B29,metadata!$D$1:$F$17,2,FALSE)</f>
        <v>SPP</v>
      </c>
      <c r="G29" t="str">
        <f>VLOOKUP(B29,metadata!$D$1:$F$17,3,FALSE)</f>
        <v>Prefetcher+Hermes-P</v>
      </c>
      <c r="H29">
        <f t="shared" ref="H29" si="17">C29/C18</f>
        <v>1.1256651657797789</v>
      </c>
    </row>
    <row r="30" spans="1:14" x14ac:dyDescent="0.25">
      <c r="A30" s="7" t="s">
        <v>9</v>
      </c>
      <c r="B30" s="7" t="s">
        <v>159</v>
      </c>
      <c r="C30" s="7">
        <v>0.10186000000000001</v>
      </c>
      <c r="D30" s="7">
        <v>1</v>
      </c>
      <c r="E30" t="str">
        <f>VLOOKUP(A30,metadata!$A$1:$B$111,2,FALSE)</f>
        <v>SPEC06</v>
      </c>
      <c r="F30" t="str">
        <f>VLOOKUP(B30,metadata!$D$1:$F$17,2,FALSE)</f>
        <v>Bingo</v>
      </c>
      <c r="G30" t="str">
        <f>VLOOKUP(B30,metadata!$D$1:$F$17,3,FALSE)</f>
        <v>Prefetcher+Hermes-O</v>
      </c>
      <c r="H30">
        <f t="shared" ref="H30" si="18">C30/C18</f>
        <v>1.0423659435120753</v>
      </c>
    </row>
    <row r="31" spans="1:14" x14ac:dyDescent="0.25">
      <c r="A31" s="7" t="s">
        <v>9</v>
      </c>
      <c r="B31" s="7" t="s">
        <v>160</v>
      </c>
      <c r="C31" s="7">
        <v>0.10082000000000001</v>
      </c>
      <c r="D31" s="7">
        <v>1</v>
      </c>
      <c r="E31" t="str">
        <f>VLOOKUP(A31,metadata!$A$1:$B$111,2,FALSE)</f>
        <v>SPEC06</v>
      </c>
      <c r="F31" t="str">
        <f>VLOOKUP(B31,metadata!$D$1:$F$17,2,FALSE)</f>
        <v>Bingo</v>
      </c>
      <c r="G31" t="str">
        <f>VLOOKUP(B31,metadata!$D$1:$F$17,3,FALSE)</f>
        <v>Prefetcher+Hermes-P</v>
      </c>
      <c r="H31">
        <f t="shared" ref="H31" si="19">C31/C18</f>
        <v>1.031723291035612</v>
      </c>
    </row>
    <row r="32" spans="1:14" x14ac:dyDescent="0.25">
      <c r="A32" s="7" t="s">
        <v>9</v>
      </c>
      <c r="B32" s="7" t="s">
        <v>161</v>
      </c>
      <c r="C32" s="7">
        <v>0.11867</v>
      </c>
      <c r="D32" s="7">
        <v>1</v>
      </c>
      <c r="E32" t="str">
        <f>VLOOKUP(A32,metadata!$A$1:$B$111,2,FALSE)</f>
        <v>SPEC06</v>
      </c>
      <c r="F32" t="str">
        <f>VLOOKUP(B32,metadata!$D$1:$F$17,2,FALSE)</f>
        <v>MLOP</v>
      </c>
      <c r="G32" t="str">
        <f>VLOOKUP(B32,metadata!$D$1:$F$17,3,FALSE)</f>
        <v>Prefetcher+Hermes-O</v>
      </c>
      <c r="H32">
        <f t="shared" ref="H32" si="20">C32/C18</f>
        <v>1.2143880474826034</v>
      </c>
    </row>
    <row r="33" spans="1:8" x14ac:dyDescent="0.25">
      <c r="A33" s="7" t="s">
        <v>9</v>
      </c>
      <c r="B33" s="7" t="s">
        <v>162</v>
      </c>
      <c r="C33" s="7">
        <v>0.11729000000000001</v>
      </c>
      <c r="D33" s="7">
        <v>1</v>
      </c>
      <c r="E33" t="str">
        <f>VLOOKUP(A33,metadata!$A$1:$B$111,2,FALSE)</f>
        <v>SPEC06</v>
      </c>
      <c r="F33" t="str">
        <f>VLOOKUP(B33,metadata!$D$1:$F$17,2,FALSE)</f>
        <v>MLOP</v>
      </c>
      <c r="G33" t="str">
        <f>VLOOKUP(B33,metadata!$D$1:$F$17,3,FALSE)</f>
        <v>Prefetcher+Hermes-P</v>
      </c>
      <c r="H33">
        <f t="shared" ref="H33" si="21">C33/C18</f>
        <v>1.2002660663119116</v>
      </c>
    </row>
    <row r="34" spans="1:8" x14ac:dyDescent="0.25">
      <c r="A34" s="7" t="s">
        <v>10</v>
      </c>
      <c r="B34" s="7" t="s">
        <v>134</v>
      </c>
      <c r="C34" s="7">
        <v>0.33846999999999999</v>
      </c>
      <c r="D34" s="7">
        <v>1</v>
      </c>
      <c r="E34" t="str">
        <f>VLOOKUP(A34,metadata!$A$1:$B$111,2,FALSE)</f>
        <v>SPEC06</v>
      </c>
      <c r="F34" t="str">
        <f>VLOOKUP(B34,metadata!$D$1:$F$17,2,FALSE)</f>
        <v>nopref</v>
      </c>
      <c r="G34" t="str">
        <f>VLOOKUP(B34,metadata!$D$1:$F$17,3,FALSE)</f>
        <v>nopref</v>
      </c>
      <c r="H34">
        <f t="shared" ref="H34" si="22">C34/C34</f>
        <v>1</v>
      </c>
    </row>
    <row r="35" spans="1:8" x14ac:dyDescent="0.25">
      <c r="A35" s="7" t="s">
        <v>10</v>
      </c>
      <c r="B35" s="7" t="s">
        <v>135</v>
      </c>
      <c r="C35" s="7">
        <v>0.41482000000000002</v>
      </c>
      <c r="D35" s="7">
        <v>1</v>
      </c>
      <c r="E35" t="str">
        <f>VLOOKUP(A35,metadata!$A$1:$B$111,2,FALSE)</f>
        <v>SPEC06</v>
      </c>
      <c r="F35" t="str">
        <f>VLOOKUP(B35,metadata!$D$1:$F$17,2,FALSE)</f>
        <v>Pythia</v>
      </c>
      <c r="G35" t="str">
        <f>VLOOKUP(B35,metadata!$D$1:$F$17,3,FALSE)</f>
        <v>Prefetcher-only</v>
      </c>
      <c r="H35">
        <f t="shared" ref="H35" si="23">C35/C34</f>
        <v>1.2255739061068929</v>
      </c>
    </row>
    <row r="36" spans="1:8" x14ac:dyDescent="0.25">
      <c r="A36" s="7" t="s">
        <v>10</v>
      </c>
      <c r="B36" s="7" t="s">
        <v>151</v>
      </c>
      <c r="C36" s="7">
        <v>0.37147999999999998</v>
      </c>
      <c r="D36" s="7">
        <v>1</v>
      </c>
      <c r="E36" t="str">
        <f>VLOOKUP(A36,metadata!$A$1:$B$111,2,FALSE)</f>
        <v>SPEC06</v>
      </c>
      <c r="F36" t="str">
        <f>VLOOKUP(B36,metadata!$D$1:$F$17,2,FALSE)</f>
        <v>SMS</v>
      </c>
      <c r="G36" t="str">
        <f>VLOOKUP(B36,metadata!$D$1:$F$17,3,FALSE)</f>
        <v>Prefetcher-only</v>
      </c>
      <c r="H36">
        <f t="shared" ref="H36" si="24">C36/C34</f>
        <v>1.0975271072768635</v>
      </c>
    </row>
    <row r="37" spans="1:8" x14ac:dyDescent="0.25">
      <c r="A37" s="7" t="s">
        <v>10</v>
      </c>
      <c r="B37" s="7" t="s">
        <v>152</v>
      </c>
      <c r="C37" s="7">
        <v>0.42054999999999998</v>
      </c>
      <c r="D37" s="7">
        <v>1</v>
      </c>
      <c r="E37" t="str">
        <f>VLOOKUP(A37,metadata!$A$1:$B$111,2,FALSE)</f>
        <v>SPEC06</v>
      </c>
      <c r="F37" t="str">
        <f>VLOOKUP(B37,metadata!$D$1:$F$17,2,FALSE)</f>
        <v>SPP</v>
      </c>
      <c r="G37" t="str">
        <f>VLOOKUP(B37,metadata!$D$1:$F$17,3,FALSE)</f>
        <v>Prefetcher-only</v>
      </c>
      <c r="H37">
        <f t="shared" ref="H37" si="25">C37/C34</f>
        <v>1.2425030283333824</v>
      </c>
    </row>
    <row r="38" spans="1:8" x14ac:dyDescent="0.25">
      <c r="A38" s="7" t="s">
        <v>10</v>
      </c>
      <c r="B38" s="7" t="s">
        <v>153</v>
      </c>
      <c r="C38" s="7">
        <v>0.47860999999999998</v>
      </c>
      <c r="D38" s="7">
        <v>1</v>
      </c>
      <c r="E38" t="str">
        <f>VLOOKUP(A38,metadata!$A$1:$B$111,2,FALSE)</f>
        <v>SPEC06</v>
      </c>
      <c r="F38" t="str">
        <f>VLOOKUP(B38,metadata!$D$1:$F$17,2,FALSE)</f>
        <v>Bingo</v>
      </c>
      <c r="G38" t="str">
        <f>VLOOKUP(B38,metadata!$D$1:$F$17,3,FALSE)</f>
        <v>Prefetcher-only</v>
      </c>
      <c r="H38">
        <f t="shared" ref="H38" si="26">C38/C34</f>
        <v>1.4140396490087748</v>
      </c>
    </row>
    <row r="39" spans="1:8" x14ac:dyDescent="0.25">
      <c r="A39" s="7" t="s">
        <v>10</v>
      </c>
      <c r="B39" s="7" t="s">
        <v>154</v>
      </c>
      <c r="C39" s="7">
        <v>0.40389999999999998</v>
      </c>
      <c r="D39" s="7">
        <v>1</v>
      </c>
      <c r="E39" t="str">
        <f>VLOOKUP(A39,metadata!$A$1:$B$111,2,FALSE)</f>
        <v>SPEC06</v>
      </c>
      <c r="F39" t="str">
        <f>VLOOKUP(B39,metadata!$D$1:$F$17,2,FALSE)</f>
        <v>MLOP</v>
      </c>
      <c r="G39" t="str">
        <f>VLOOKUP(B39,metadata!$D$1:$F$17,3,FALSE)</f>
        <v>Prefetcher-only</v>
      </c>
      <c r="H39">
        <f t="shared" ref="H39" si="27">C39/C34</f>
        <v>1.1933110763140011</v>
      </c>
    </row>
    <row r="40" spans="1:8" x14ac:dyDescent="0.25">
      <c r="A40" s="7" t="s">
        <v>10</v>
      </c>
      <c r="B40" s="7" t="s">
        <v>6</v>
      </c>
      <c r="C40" s="7">
        <v>0.44778000000000001</v>
      </c>
      <c r="D40" s="7">
        <v>1</v>
      </c>
      <c r="E40" t="str">
        <f>VLOOKUP(A40,metadata!$A$1:$B$111,2,FALSE)</f>
        <v>SPEC06</v>
      </c>
      <c r="F40" t="str">
        <f>VLOOKUP(B40,metadata!$D$1:$F$17,2,FALSE)</f>
        <v>Pythia</v>
      </c>
      <c r="G40" t="str">
        <f>VLOOKUP(B40,metadata!$D$1:$F$17,3,FALSE)</f>
        <v>Prefetcher+Hermes-O</v>
      </c>
      <c r="H40">
        <f t="shared" ref="H40" si="28">C40/C34</f>
        <v>1.3229532898041185</v>
      </c>
    </row>
    <row r="41" spans="1:8" x14ac:dyDescent="0.25">
      <c r="A41" s="7" t="s">
        <v>10</v>
      </c>
      <c r="B41" s="7" t="s">
        <v>138</v>
      </c>
      <c r="C41" s="7">
        <v>0.43558999999999998</v>
      </c>
      <c r="D41" s="7">
        <v>1</v>
      </c>
      <c r="E41" t="str">
        <f>VLOOKUP(A41,metadata!$A$1:$B$111,2,FALSE)</f>
        <v>SPEC06</v>
      </c>
      <c r="F41" t="str">
        <f>VLOOKUP(B41,metadata!$D$1:$F$17,2,FALSE)</f>
        <v>Pythia</v>
      </c>
      <c r="G41" t="str">
        <f>VLOOKUP(B41,metadata!$D$1:$F$17,3,FALSE)</f>
        <v>Prefetcher+Hermes-P</v>
      </c>
      <c r="H41">
        <f t="shared" ref="H41" si="29">C41/C34</f>
        <v>1.2869382810884273</v>
      </c>
    </row>
    <row r="42" spans="1:8" x14ac:dyDescent="0.25">
      <c r="A42" s="7" t="s">
        <v>10</v>
      </c>
      <c r="B42" s="7" t="s">
        <v>155</v>
      </c>
      <c r="C42" s="7">
        <v>0.40333000000000002</v>
      </c>
      <c r="D42" s="7">
        <v>1</v>
      </c>
      <c r="E42" t="str">
        <f>VLOOKUP(A42,metadata!$A$1:$B$111,2,FALSE)</f>
        <v>SPEC06</v>
      </c>
      <c r="F42" t="str">
        <f>VLOOKUP(B42,metadata!$D$1:$F$17,2,FALSE)</f>
        <v>SMS</v>
      </c>
      <c r="G42" t="str">
        <f>VLOOKUP(B42,metadata!$D$1:$F$17,3,FALSE)</f>
        <v>Prefetcher+Hermes-O</v>
      </c>
      <c r="H42">
        <f t="shared" ref="H42" si="30">C42/C34</f>
        <v>1.1916270275061307</v>
      </c>
    </row>
    <row r="43" spans="1:8" x14ac:dyDescent="0.25">
      <c r="A43" s="7" t="s">
        <v>10</v>
      </c>
      <c r="B43" s="7" t="s">
        <v>156</v>
      </c>
      <c r="C43" s="7">
        <v>0.39395000000000002</v>
      </c>
      <c r="D43" s="7">
        <v>1</v>
      </c>
      <c r="E43" t="str">
        <f>VLOOKUP(A43,metadata!$A$1:$B$111,2,FALSE)</f>
        <v>SPEC06</v>
      </c>
      <c r="F43" t="str">
        <f>VLOOKUP(B43,metadata!$D$1:$F$17,2,FALSE)</f>
        <v>SMS</v>
      </c>
      <c r="G43" t="str">
        <f>VLOOKUP(B43,metadata!$D$1:$F$17,3,FALSE)</f>
        <v>Prefetcher+Hermes-P</v>
      </c>
      <c r="H43">
        <f t="shared" ref="H43" si="31">C43/C34</f>
        <v>1.1639140839660826</v>
      </c>
    </row>
    <row r="44" spans="1:8" x14ac:dyDescent="0.25">
      <c r="A44" s="7" t="s">
        <v>10</v>
      </c>
      <c r="B44" s="7" t="s">
        <v>157</v>
      </c>
      <c r="C44" s="7">
        <v>0.44116</v>
      </c>
      <c r="D44" s="7">
        <v>1</v>
      </c>
      <c r="E44" t="str">
        <f>VLOOKUP(A44,metadata!$A$1:$B$111,2,FALSE)</f>
        <v>SPEC06</v>
      </c>
      <c r="F44" t="str">
        <f>VLOOKUP(B44,metadata!$D$1:$F$17,2,FALSE)</f>
        <v>SPP</v>
      </c>
      <c r="G44" t="str">
        <f>VLOOKUP(B44,metadata!$D$1:$F$17,3,FALSE)</f>
        <v>Prefetcher+Hermes-O</v>
      </c>
      <c r="H44">
        <f t="shared" ref="H44" si="32">C44/C34</f>
        <v>1.3033946878600762</v>
      </c>
    </row>
    <row r="45" spans="1:8" x14ac:dyDescent="0.25">
      <c r="A45" s="7" t="s">
        <v>10</v>
      </c>
      <c r="B45" s="7" t="s">
        <v>158</v>
      </c>
      <c r="C45" s="7">
        <v>0.43819999999999998</v>
      </c>
      <c r="D45" s="7">
        <v>1</v>
      </c>
      <c r="E45" t="str">
        <f>VLOOKUP(A45,metadata!$A$1:$B$111,2,FALSE)</f>
        <v>SPEC06</v>
      </c>
      <c r="F45" t="str">
        <f>VLOOKUP(B45,metadata!$D$1:$F$17,2,FALSE)</f>
        <v>SPP</v>
      </c>
      <c r="G45" t="str">
        <f>VLOOKUP(B45,metadata!$D$1:$F$17,3,FALSE)</f>
        <v>Prefetcher+Hermes-P</v>
      </c>
      <c r="H45">
        <f t="shared" ref="H45" si="33">C45/C34</f>
        <v>1.2946494519455196</v>
      </c>
    </row>
    <row r="46" spans="1:8" x14ac:dyDescent="0.25">
      <c r="A46" s="7" t="s">
        <v>10</v>
      </c>
      <c r="B46" s="7" t="s">
        <v>159</v>
      </c>
      <c r="C46" s="7">
        <v>0.49434</v>
      </c>
      <c r="D46" s="7">
        <v>1</v>
      </c>
      <c r="E46" t="str">
        <f>VLOOKUP(A46,metadata!$A$1:$B$111,2,FALSE)</f>
        <v>SPEC06</v>
      </c>
      <c r="F46" t="str">
        <f>VLOOKUP(B46,metadata!$D$1:$F$17,2,FALSE)</f>
        <v>Bingo</v>
      </c>
      <c r="G46" t="str">
        <f>VLOOKUP(B46,metadata!$D$1:$F$17,3,FALSE)</f>
        <v>Prefetcher+Hermes-O</v>
      </c>
      <c r="H46">
        <f t="shared" ref="H46" si="34">C46/C34</f>
        <v>1.4605134871628209</v>
      </c>
    </row>
    <row r="47" spans="1:8" x14ac:dyDescent="0.25">
      <c r="A47" s="7" t="s">
        <v>10</v>
      </c>
      <c r="B47" s="7" t="s">
        <v>160</v>
      </c>
      <c r="C47" s="7">
        <v>0.49151</v>
      </c>
      <c r="D47" s="7">
        <v>1</v>
      </c>
      <c r="E47" t="str">
        <f>VLOOKUP(A47,metadata!$A$1:$B$111,2,FALSE)</f>
        <v>SPEC06</v>
      </c>
      <c r="F47" t="str">
        <f>VLOOKUP(B47,metadata!$D$1:$F$17,2,FALSE)</f>
        <v>Bingo</v>
      </c>
      <c r="G47" t="str">
        <f>VLOOKUP(B47,metadata!$D$1:$F$17,3,FALSE)</f>
        <v>Prefetcher+Hermes-P</v>
      </c>
      <c r="H47">
        <f t="shared" ref="H47" si="35">C47/C34</f>
        <v>1.4521523325553225</v>
      </c>
    </row>
    <row r="48" spans="1:8" x14ac:dyDescent="0.25">
      <c r="A48" s="7" t="s">
        <v>10</v>
      </c>
      <c r="B48" s="7" t="s">
        <v>161</v>
      </c>
      <c r="C48" s="7">
        <v>0.42826999999999998</v>
      </c>
      <c r="D48" s="7">
        <v>1</v>
      </c>
      <c r="E48" t="str">
        <f>VLOOKUP(A48,metadata!$A$1:$B$111,2,FALSE)</f>
        <v>SPEC06</v>
      </c>
      <c r="F48" t="str">
        <f>VLOOKUP(B48,metadata!$D$1:$F$17,2,FALSE)</f>
        <v>MLOP</v>
      </c>
      <c r="G48" t="str">
        <f>VLOOKUP(B48,metadata!$D$1:$F$17,3,FALSE)</f>
        <v>Prefetcher+Hermes-O</v>
      </c>
      <c r="H48">
        <f t="shared" ref="H48" si="36">C48/C34</f>
        <v>1.265311549029456</v>
      </c>
    </row>
    <row r="49" spans="1:8" x14ac:dyDescent="0.25">
      <c r="A49" s="7" t="s">
        <v>10</v>
      </c>
      <c r="B49" s="7" t="s">
        <v>162</v>
      </c>
      <c r="C49" s="7">
        <v>0.42426999999999998</v>
      </c>
      <c r="D49" s="7">
        <v>1</v>
      </c>
      <c r="E49" t="str">
        <f>VLOOKUP(A49,metadata!$A$1:$B$111,2,FALSE)</f>
        <v>SPEC06</v>
      </c>
      <c r="F49" t="str">
        <f>VLOOKUP(B49,metadata!$D$1:$F$17,2,FALSE)</f>
        <v>MLOP</v>
      </c>
      <c r="G49" t="str">
        <f>VLOOKUP(B49,metadata!$D$1:$F$17,3,FALSE)</f>
        <v>Prefetcher+Hermes-P</v>
      </c>
      <c r="H49">
        <f t="shared" ref="H49" si="37">C49/C34</f>
        <v>1.2534936626584334</v>
      </c>
    </row>
    <row r="50" spans="1:8" x14ac:dyDescent="0.25">
      <c r="A50" s="7" t="s">
        <v>11</v>
      </c>
      <c r="B50" s="7" t="s">
        <v>134</v>
      </c>
      <c r="C50" s="7">
        <v>0.13052</v>
      </c>
      <c r="D50" s="7">
        <v>1</v>
      </c>
      <c r="E50" t="str">
        <f>VLOOKUP(A50,metadata!$A$1:$B$111,2,FALSE)</f>
        <v>SPEC06</v>
      </c>
      <c r="F50" t="str">
        <f>VLOOKUP(B50,metadata!$D$1:$F$17,2,FALSE)</f>
        <v>nopref</v>
      </c>
      <c r="G50" t="str">
        <f>VLOOKUP(B50,metadata!$D$1:$F$17,3,FALSE)</f>
        <v>nopref</v>
      </c>
      <c r="H50">
        <f t="shared" ref="H50" si="38">C50/C50</f>
        <v>1</v>
      </c>
    </row>
    <row r="51" spans="1:8" x14ac:dyDescent="0.25">
      <c r="A51" s="7" t="s">
        <v>11</v>
      </c>
      <c r="B51" s="7" t="s">
        <v>135</v>
      </c>
      <c r="C51" s="7">
        <v>0.13055</v>
      </c>
      <c r="D51" s="7">
        <v>1</v>
      </c>
      <c r="E51" t="str">
        <f>VLOOKUP(A51,metadata!$A$1:$B$111,2,FALSE)</f>
        <v>SPEC06</v>
      </c>
      <c r="F51" t="str">
        <f>VLOOKUP(B51,metadata!$D$1:$F$17,2,FALSE)</f>
        <v>Pythia</v>
      </c>
      <c r="G51" t="str">
        <f>VLOOKUP(B51,metadata!$D$1:$F$17,3,FALSE)</f>
        <v>Prefetcher-only</v>
      </c>
      <c r="H51">
        <f t="shared" ref="H51" si="39">C51/C50</f>
        <v>1.0002298498314435</v>
      </c>
    </row>
    <row r="52" spans="1:8" x14ac:dyDescent="0.25">
      <c r="A52" s="7" t="s">
        <v>11</v>
      </c>
      <c r="B52" s="7" t="s">
        <v>151</v>
      </c>
      <c r="C52" s="7">
        <v>0.12052</v>
      </c>
      <c r="D52" s="7">
        <v>1</v>
      </c>
      <c r="E52" t="str">
        <f>VLOOKUP(A52,metadata!$A$1:$B$111,2,FALSE)</f>
        <v>SPEC06</v>
      </c>
      <c r="F52" t="str">
        <f>VLOOKUP(B52,metadata!$D$1:$F$17,2,FALSE)</f>
        <v>SMS</v>
      </c>
      <c r="G52" t="str">
        <f>VLOOKUP(B52,metadata!$D$1:$F$17,3,FALSE)</f>
        <v>Prefetcher-only</v>
      </c>
      <c r="H52">
        <f t="shared" ref="H52" si="40">C52/C50</f>
        <v>0.92338338951884769</v>
      </c>
    </row>
    <row r="53" spans="1:8" x14ac:dyDescent="0.25">
      <c r="A53" s="7" t="s">
        <v>11</v>
      </c>
      <c r="B53" s="7" t="s">
        <v>152</v>
      </c>
      <c r="C53" s="7">
        <v>0.12424</v>
      </c>
      <c r="D53" s="7">
        <v>1</v>
      </c>
      <c r="E53" t="str">
        <f>VLOOKUP(A53,metadata!$A$1:$B$111,2,FALSE)</f>
        <v>SPEC06</v>
      </c>
      <c r="F53" t="str">
        <f>VLOOKUP(B53,metadata!$D$1:$F$17,2,FALSE)</f>
        <v>SPP</v>
      </c>
      <c r="G53" t="str">
        <f>VLOOKUP(B53,metadata!$D$1:$F$17,3,FALSE)</f>
        <v>Prefetcher-only</v>
      </c>
      <c r="H53">
        <f t="shared" ref="H53" si="41">C53/C50</f>
        <v>0.95188476861783644</v>
      </c>
    </row>
    <row r="54" spans="1:8" x14ac:dyDescent="0.25">
      <c r="A54" s="7" t="s">
        <v>11</v>
      </c>
      <c r="B54" s="7" t="s">
        <v>153</v>
      </c>
      <c r="C54" s="7">
        <v>0.12858</v>
      </c>
      <c r="D54" s="7">
        <v>1</v>
      </c>
      <c r="E54" t="str">
        <f>VLOOKUP(A54,metadata!$A$1:$B$111,2,FALSE)</f>
        <v>SPEC06</v>
      </c>
      <c r="F54" t="str">
        <f>VLOOKUP(B54,metadata!$D$1:$F$17,2,FALSE)</f>
        <v>Bingo</v>
      </c>
      <c r="G54" t="str">
        <f>VLOOKUP(B54,metadata!$D$1:$F$17,3,FALSE)</f>
        <v>Prefetcher-only</v>
      </c>
      <c r="H54">
        <f t="shared" ref="H54" si="42">C54/C50</f>
        <v>0.98513637756665651</v>
      </c>
    </row>
    <row r="55" spans="1:8" x14ac:dyDescent="0.25">
      <c r="A55" s="7" t="s">
        <v>11</v>
      </c>
      <c r="B55" s="7" t="s">
        <v>154</v>
      </c>
      <c r="C55" s="7">
        <v>0.12812999999999999</v>
      </c>
      <c r="D55" s="7">
        <v>1</v>
      </c>
      <c r="E55" t="str">
        <f>VLOOKUP(A55,metadata!$A$1:$B$111,2,FALSE)</f>
        <v>SPEC06</v>
      </c>
      <c r="F55" t="str">
        <f>VLOOKUP(B55,metadata!$D$1:$F$17,2,FALSE)</f>
        <v>MLOP</v>
      </c>
      <c r="G55" t="str">
        <f>VLOOKUP(B55,metadata!$D$1:$F$17,3,FALSE)</f>
        <v>Prefetcher-only</v>
      </c>
      <c r="H55">
        <f t="shared" ref="H55" si="43">C55/C50</f>
        <v>0.98168863009500462</v>
      </c>
    </row>
    <row r="56" spans="1:8" x14ac:dyDescent="0.25">
      <c r="A56" s="7" t="s">
        <v>11</v>
      </c>
      <c r="B56" s="7" t="s">
        <v>6</v>
      </c>
      <c r="C56" s="7">
        <v>0.14391000000000001</v>
      </c>
      <c r="D56" s="7">
        <v>1</v>
      </c>
      <c r="E56" t="str">
        <f>VLOOKUP(A56,metadata!$A$1:$B$111,2,FALSE)</f>
        <v>SPEC06</v>
      </c>
      <c r="F56" t="str">
        <f>VLOOKUP(B56,metadata!$D$1:$F$17,2,FALSE)</f>
        <v>Pythia</v>
      </c>
      <c r="G56" t="str">
        <f>VLOOKUP(B56,metadata!$D$1:$F$17,3,FALSE)</f>
        <v>Prefetcher+Hermes-O</v>
      </c>
      <c r="H56">
        <f t="shared" ref="H56" si="44">C56/C50</f>
        <v>1.1025896414342631</v>
      </c>
    </row>
    <row r="57" spans="1:8" x14ac:dyDescent="0.25">
      <c r="A57" s="7" t="s">
        <v>11</v>
      </c>
      <c r="B57" s="7" t="s">
        <v>138</v>
      </c>
      <c r="C57" s="7">
        <v>0.14137</v>
      </c>
      <c r="D57" s="7">
        <v>1</v>
      </c>
      <c r="E57" t="str">
        <f>VLOOKUP(A57,metadata!$A$1:$B$111,2,FALSE)</f>
        <v>SPEC06</v>
      </c>
      <c r="F57" t="str">
        <f>VLOOKUP(B57,metadata!$D$1:$F$17,2,FALSE)</f>
        <v>Pythia</v>
      </c>
      <c r="G57" t="str">
        <f>VLOOKUP(B57,metadata!$D$1:$F$17,3,FALSE)</f>
        <v>Prefetcher+Hermes-P</v>
      </c>
      <c r="H57">
        <f t="shared" ref="H57" si="45">C57/C50</f>
        <v>1.0831290223720502</v>
      </c>
    </row>
    <row r="58" spans="1:8" x14ac:dyDescent="0.25">
      <c r="A58" s="7" t="s">
        <v>11</v>
      </c>
      <c r="B58" s="7" t="s">
        <v>155</v>
      </c>
      <c r="C58" s="7">
        <v>0.13105</v>
      </c>
      <c r="D58" s="7">
        <v>1</v>
      </c>
      <c r="E58" t="str">
        <f>VLOOKUP(A58,metadata!$A$1:$B$111,2,FALSE)</f>
        <v>SPEC06</v>
      </c>
      <c r="F58" t="str">
        <f>VLOOKUP(B58,metadata!$D$1:$F$17,2,FALSE)</f>
        <v>SMS</v>
      </c>
      <c r="G58" t="str">
        <f>VLOOKUP(B58,metadata!$D$1:$F$17,3,FALSE)</f>
        <v>Prefetcher+Hermes-O</v>
      </c>
      <c r="H58">
        <f t="shared" ref="H58" si="46">C58/C50</f>
        <v>1.004060680355501</v>
      </c>
    </row>
    <row r="59" spans="1:8" x14ac:dyDescent="0.25">
      <c r="A59" s="7" t="s">
        <v>11</v>
      </c>
      <c r="B59" s="7" t="s">
        <v>156</v>
      </c>
      <c r="C59" s="7">
        <v>0.12923999999999999</v>
      </c>
      <c r="D59" s="7">
        <v>1</v>
      </c>
      <c r="E59" t="str">
        <f>VLOOKUP(A59,metadata!$A$1:$B$111,2,FALSE)</f>
        <v>SPEC06</v>
      </c>
      <c r="F59" t="str">
        <f>VLOOKUP(B59,metadata!$D$1:$F$17,2,FALSE)</f>
        <v>SMS</v>
      </c>
      <c r="G59" t="str">
        <f>VLOOKUP(B59,metadata!$D$1:$F$17,3,FALSE)</f>
        <v>Prefetcher+Hermes-P</v>
      </c>
      <c r="H59">
        <f t="shared" ref="H59" si="47">C59/C50</f>
        <v>0.99019307385841249</v>
      </c>
    </row>
    <row r="60" spans="1:8" x14ac:dyDescent="0.25">
      <c r="A60" s="7" t="s">
        <v>11</v>
      </c>
      <c r="B60" s="7" t="s">
        <v>157</v>
      </c>
      <c r="C60" s="7">
        <v>0.13661999999999999</v>
      </c>
      <c r="D60" s="7">
        <v>1</v>
      </c>
      <c r="E60" t="str">
        <f>VLOOKUP(A60,metadata!$A$1:$B$111,2,FALSE)</f>
        <v>SPEC06</v>
      </c>
      <c r="F60" t="str">
        <f>VLOOKUP(B60,metadata!$D$1:$F$17,2,FALSE)</f>
        <v>SPP</v>
      </c>
      <c r="G60" t="str">
        <f>VLOOKUP(B60,metadata!$D$1:$F$17,3,FALSE)</f>
        <v>Prefetcher+Hermes-O</v>
      </c>
      <c r="H60">
        <f t="shared" ref="H60" si="48">C60/C50</f>
        <v>1.0467361323935029</v>
      </c>
    </row>
    <row r="61" spans="1:8" x14ac:dyDescent="0.25">
      <c r="A61" s="7" t="s">
        <v>11</v>
      </c>
      <c r="B61" s="7" t="s">
        <v>158</v>
      </c>
      <c r="C61" s="7">
        <v>0.13447000000000001</v>
      </c>
      <c r="D61" s="7">
        <v>1</v>
      </c>
      <c r="E61" t="str">
        <f>VLOOKUP(A61,metadata!$A$1:$B$111,2,FALSE)</f>
        <v>SPEC06</v>
      </c>
      <c r="F61" t="str">
        <f>VLOOKUP(B61,metadata!$D$1:$F$17,2,FALSE)</f>
        <v>SPP</v>
      </c>
      <c r="G61" t="str">
        <f>VLOOKUP(B61,metadata!$D$1:$F$17,3,FALSE)</f>
        <v>Prefetcher+Hermes-P</v>
      </c>
      <c r="H61">
        <f t="shared" ref="H61" si="49">C61/C50</f>
        <v>1.0302635611400552</v>
      </c>
    </row>
    <row r="62" spans="1:8" x14ac:dyDescent="0.25">
      <c r="A62" s="7" t="s">
        <v>11</v>
      </c>
      <c r="B62" s="7" t="s">
        <v>159</v>
      </c>
      <c r="C62" s="7">
        <v>0.12962000000000001</v>
      </c>
      <c r="D62" s="7">
        <v>1</v>
      </c>
      <c r="E62" t="str">
        <f>VLOOKUP(A62,metadata!$A$1:$B$111,2,FALSE)</f>
        <v>SPEC06</v>
      </c>
      <c r="F62" t="str">
        <f>VLOOKUP(B62,metadata!$D$1:$F$17,2,FALSE)</f>
        <v>Bingo</v>
      </c>
      <c r="G62" t="str">
        <f>VLOOKUP(B62,metadata!$D$1:$F$17,3,FALSE)</f>
        <v>Prefetcher+Hermes-O</v>
      </c>
      <c r="H62">
        <f t="shared" ref="H62" si="50">C62/C50</f>
        <v>0.99310450505669645</v>
      </c>
    </row>
    <row r="63" spans="1:8" x14ac:dyDescent="0.25">
      <c r="A63" s="7" t="s">
        <v>11</v>
      </c>
      <c r="B63" s="7" t="s">
        <v>160</v>
      </c>
      <c r="C63" s="7">
        <v>0.12889</v>
      </c>
      <c r="D63" s="7">
        <v>1</v>
      </c>
      <c r="E63" t="str">
        <f>VLOOKUP(A63,metadata!$A$1:$B$111,2,FALSE)</f>
        <v>SPEC06</v>
      </c>
      <c r="F63" t="str">
        <f>VLOOKUP(B63,metadata!$D$1:$F$17,2,FALSE)</f>
        <v>Bingo</v>
      </c>
      <c r="G63" t="str">
        <f>VLOOKUP(B63,metadata!$D$1:$F$17,3,FALSE)</f>
        <v>Prefetcher+Hermes-P</v>
      </c>
      <c r="H63">
        <f t="shared" ref="H63" si="51">C63/C50</f>
        <v>0.98751149249157222</v>
      </c>
    </row>
    <row r="64" spans="1:8" x14ac:dyDescent="0.25">
      <c r="A64" s="7" t="s">
        <v>11</v>
      </c>
      <c r="B64" s="7" t="s">
        <v>161</v>
      </c>
      <c r="C64" s="7">
        <v>0.14235</v>
      </c>
      <c r="D64" s="7">
        <v>1</v>
      </c>
      <c r="E64" t="str">
        <f>VLOOKUP(A64,metadata!$A$1:$B$111,2,FALSE)</f>
        <v>SPEC06</v>
      </c>
      <c r="F64" t="str">
        <f>VLOOKUP(B64,metadata!$D$1:$F$17,2,FALSE)</f>
        <v>MLOP</v>
      </c>
      <c r="G64" t="str">
        <f>VLOOKUP(B64,metadata!$D$1:$F$17,3,FALSE)</f>
        <v>Prefetcher+Hermes-O</v>
      </c>
      <c r="H64">
        <f t="shared" ref="H64" si="52">C64/C50</f>
        <v>1.0906374501992033</v>
      </c>
    </row>
    <row r="65" spans="1:8" x14ac:dyDescent="0.25">
      <c r="A65" s="7" t="s">
        <v>11</v>
      </c>
      <c r="B65" s="7" t="s">
        <v>162</v>
      </c>
      <c r="C65" s="7">
        <v>0.13969999999999999</v>
      </c>
      <c r="D65" s="7">
        <v>1</v>
      </c>
      <c r="E65" t="str">
        <f>VLOOKUP(A65,metadata!$A$1:$B$111,2,FALSE)</f>
        <v>SPEC06</v>
      </c>
      <c r="F65" t="str">
        <f>VLOOKUP(B65,metadata!$D$1:$F$17,2,FALSE)</f>
        <v>MLOP</v>
      </c>
      <c r="G65" t="str">
        <f>VLOOKUP(B65,metadata!$D$1:$F$17,3,FALSE)</f>
        <v>Prefetcher+Hermes-P</v>
      </c>
      <c r="H65">
        <f t="shared" ref="H65" si="53">C65/C50</f>
        <v>1.0703340484216979</v>
      </c>
    </row>
    <row r="66" spans="1:8" x14ac:dyDescent="0.25">
      <c r="A66" s="7" t="s">
        <v>12</v>
      </c>
      <c r="B66" s="7" t="s">
        <v>134</v>
      </c>
      <c r="C66" s="7">
        <v>0.93869999999999998</v>
      </c>
      <c r="D66" s="7">
        <v>1</v>
      </c>
      <c r="E66" t="str">
        <f>VLOOKUP(A66,metadata!$A$1:$B$111,2,FALSE)</f>
        <v>SPEC06</v>
      </c>
      <c r="F66" t="str">
        <f>VLOOKUP(B66,metadata!$D$1:$F$17,2,FALSE)</f>
        <v>nopref</v>
      </c>
      <c r="G66" t="str">
        <f>VLOOKUP(B66,metadata!$D$1:$F$17,3,FALSE)</f>
        <v>nopref</v>
      </c>
      <c r="H66">
        <f t="shared" ref="H66" si="54">C66/C66</f>
        <v>1</v>
      </c>
    </row>
    <row r="67" spans="1:8" x14ac:dyDescent="0.25">
      <c r="A67" s="7" t="s">
        <v>12</v>
      </c>
      <c r="B67" s="7" t="s">
        <v>135</v>
      </c>
      <c r="C67" s="7">
        <v>1.0063899999999999</v>
      </c>
      <c r="D67" s="7">
        <v>1</v>
      </c>
      <c r="E67" t="str">
        <f>VLOOKUP(A67,metadata!$A$1:$B$111,2,FALSE)</f>
        <v>SPEC06</v>
      </c>
      <c r="F67" t="str">
        <f>VLOOKUP(B67,metadata!$D$1:$F$17,2,FALSE)</f>
        <v>Pythia</v>
      </c>
      <c r="G67" t="str">
        <f>VLOOKUP(B67,metadata!$D$1:$F$17,3,FALSE)</f>
        <v>Prefetcher-only</v>
      </c>
      <c r="H67">
        <f t="shared" ref="H67" si="55">C67/C66</f>
        <v>1.0721103653989559</v>
      </c>
    </row>
    <row r="68" spans="1:8" x14ac:dyDescent="0.25">
      <c r="A68" s="7" t="s">
        <v>12</v>
      </c>
      <c r="B68" s="7" t="s">
        <v>151</v>
      </c>
      <c r="C68" s="7">
        <v>1.03677</v>
      </c>
      <c r="D68" s="7">
        <v>1</v>
      </c>
      <c r="E68" t="str">
        <f>VLOOKUP(A68,metadata!$A$1:$B$111,2,FALSE)</f>
        <v>SPEC06</v>
      </c>
      <c r="F68" t="str">
        <f>VLOOKUP(B68,metadata!$D$1:$F$17,2,FALSE)</f>
        <v>SMS</v>
      </c>
      <c r="G68" t="str">
        <f>VLOOKUP(B68,metadata!$D$1:$F$17,3,FALSE)</f>
        <v>Prefetcher-only</v>
      </c>
      <c r="H68">
        <f t="shared" ref="H68" si="56">C68/C66</f>
        <v>1.1044742729306487</v>
      </c>
    </row>
    <row r="69" spans="1:8" x14ac:dyDescent="0.25">
      <c r="A69" s="7" t="s">
        <v>12</v>
      </c>
      <c r="B69" s="7" t="s">
        <v>152</v>
      </c>
      <c r="C69" s="7">
        <v>0.99429999999999996</v>
      </c>
      <c r="D69" s="7">
        <v>1</v>
      </c>
      <c r="E69" t="str">
        <f>VLOOKUP(A69,metadata!$A$1:$B$111,2,FALSE)</f>
        <v>SPEC06</v>
      </c>
      <c r="F69" t="str">
        <f>VLOOKUP(B69,metadata!$D$1:$F$17,2,FALSE)</f>
        <v>SPP</v>
      </c>
      <c r="G69" t="str">
        <f>VLOOKUP(B69,metadata!$D$1:$F$17,3,FALSE)</f>
        <v>Prefetcher-only</v>
      </c>
      <c r="H69">
        <f t="shared" ref="H69" si="57">C69/C66</f>
        <v>1.05923085117716</v>
      </c>
    </row>
    <row r="70" spans="1:8" x14ac:dyDescent="0.25">
      <c r="A70" s="7" t="s">
        <v>12</v>
      </c>
      <c r="B70" s="7" t="s">
        <v>153</v>
      </c>
      <c r="C70" s="7">
        <v>1.09032</v>
      </c>
      <c r="D70" s="7">
        <v>1</v>
      </c>
      <c r="E70" t="str">
        <f>VLOOKUP(A70,metadata!$A$1:$B$111,2,FALSE)</f>
        <v>SPEC06</v>
      </c>
      <c r="F70" t="str">
        <f>VLOOKUP(B70,metadata!$D$1:$F$17,2,FALSE)</f>
        <v>Bingo</v>
      </c>
      <c r="G70" t="str">
        <f>VLOOKUP(B70,metadata!$D$1:$F$17,3,FALSE)</f>
        <v>Prefetcher-only</v>
      </c>
      <c r="H70">
        <f t="shared" ref="H70" si="58">C70/C66</f>
        <v>1.1615212527964205</v>
      </c>
    </row>
    <row r="71" spans="1:8" x14ac:dyDescent="0.25">
      <c r="A71" s="7" t="s">
        <v>12</v>
      </c>
      <c r="B71" s="7" t="s">
        <v>154</v>
      </c>
      <c r="C71" s="7">
        <v>1.04213</v>
      </c>
      <c r="D71" s="7">
        <v>1</v>
      </c>
      <c r="E71" t="str">
        <f>VLOOKUP(A71,metadata!$A$1:$B$111,2,FALSE)</f>
        <v>SPEC06</v>
      </c>
      <c r="F71" t="str">
        <f>VLOOKUP(B71,metadata!$D$1:$F$17,2,FALSE)</f>
        <v>MLOP</v>
      </c>
      <c r="G71" t="str">
        <f>VLOOKUP(B71,metadata!$D$1:$F$17,3,FALSE)</f>
        <v>Prefetcher-only</v>
      </c>
      <c r="H71">
        <f t="shared" ref="H71" si="59">C71/C66</f>
        <v>1.1101842974326197</v>
      </c>
    </row>
    <row r="72" spans="1:8" x14ac:dyDescent="0.25">
      <c r="A72" s="7" t="s">
        <v>12</v>
      </c>
      <c r="B72" s="7" t="s">
        <v>6</v>
      </c>
      <c r="C72" s="7">
        <v>1.0330600000000001</v>
      </c>
      <c r="D72" s="7">
        <v>1</v>
      </c>
      <c r="E72" t="str">
        <f>VLOOKUP(A72,metadata!$A$1:$B$111,2,FALSE)</f>
        <v>SPEC06</v>
      </c>
      <c r="F72" t="str">
        <f>VLOOKUP(B72,metadata!$D$1:$F$17,2,FALSE)</f>
        <v>Pythia</v>
      </c>
      <c r="G72" t="str">
        <f>VLOOKUP(B72,metadata!$D$1:$F$17,3,FALSE)</f>
        <v>Prefetcher+Hermes-O</v>
      </c>
      <c r="H72">
        <f t="shared" ref="H72" si="60">C72/C66</f>
        <v>1.1005219985085759</v>
      </c>
    </row>
    <row r="73" spans="1:8" x14ac:dyDescent="0.25">
      <c r="A73" s="7" t="s">
        <v>12</v>
      </c>
      <c r="B73" s="7" t="s">
        <v>138</v>
      </c>
      <c r="C73" s="7">
        <v>1.0336799999999999</v>
      </c>
      <c r="D73" s="7">
        <v>1</v>
      </c>
      <c r="E73" t="str">
        <f>VLOOKUP(A73,metadata!$A$1:$B$111,2,FALSE)</f>
        <v>SPEC06</v>
      </c>
      <c r="F73" t="str">
        <f>VLOOKUP(B73,metadata!$D$1:$F$17,2,FALSE)</f>
        <v>Pythia</v>
      </c>
      <c r="G73" t="str">
        <f>VLOOKUP(B73,metadata!$D$1:$F$17,3,FALSE)</f>
        <v>Prefetcher+Hermes-P</v>
      </c>
      <c r="H73">
        <f t="shared" ref="H73" si="61">C73/C66</f>
        <v>1.1011824864173858</v>
      </c>
    </row>
    <row r="74" spans="1:8" x14ac:dyDescent="0.25">
      <c r="A74" s="7" t="s">
        <v>12</v>
      </c>
      <c r="B74" s="7" t="s">
        <v>155</v>
      </c>
      <c r="C74" s="7">
        <v>1.0422400000000001</v>
      </c>
      <c r="D74" s="7">
        <v>1</v>
      </c>
      <c r="E74" t="str">
        <f>VLOOKUP(A74,metadata!$A$1:$B$111,2,FALSE)</f>
        <v>SPEC06</v>
      </c>
      <c r="F74" t="str">
        <f>VLOOKUP(B74,metadata!$D$1:$F$17,2,FALSE)</f>
        <v>SMS</v>
      </c>
      <c r="G74" t="str">
        <f>VLOOKUP(B74,metadata!$D$1:$F$17,3,FALSE)</f>
        <v>Prefetcher+Hermes-O</v>
      </c>
      <c r="H74">
        <f t="shared" ref="H74" si="62">C74/C66</f>
        <v>1.1103014807712794</v>
      </c>
    </row>
    <row r="75" spans="1:8" x14ac:dyDescent="0.25">
      <c r="A75" s="7" t="s">
        <v>12</v>
      </c>
      <c r="B75" s="7" t="s">
        <v>156</v>
      </c>
      <c r="C75" s="7">
        <v>1.03687</v>
      </c>
      <c r="D75" s="7">
        <v>1</v>
      </c>
      <c r="E75" t="str">
        <f>VLOOKUP(A75,metadata!$A$1:$B$111,2,FALSE)</f>
        <v>SPEC06</v>
      </c>
      <c r="F75" t="str">
        <f>VLOOKUP(B75,metadata!$D$1:$F$17,2,FALSE)</f>
        <v>SMS</v>
      </c>
      <c r="G75" t="str">
        <f>VLOOKUP(B75,metadata!$D$1:$F$17,3,FALSE)</f>
        <v>Prefetcher+Hermes-P</v>
      </c>
      <c r="H75">
        <f t="shared" ref="H75" si="63">C75/C66</f>
        <v>1.1045808032385214</v>
      </c>
    </row>
    <row r="76" spans="1:8" x14ac:dyDescent="0.25">
      <c r="A76" s="7" t="s">
        <v>12</v>
      </c>
      <c r="B76" s="7" t="s">
        <v>157</v>
      </c>
      <c r="C76" s="7">
        <v>1.0164</v>
      </c>
      <c r="D76" s="7">
        <v>1</v>
      </c>
      <c r="E76" t="str">
        <f>VLOOKUP(A76,metadata!$A$1:$B$111,2,FALSE)</f>
        <v>SPEC06</v>
      </c>
      <c r="F76" t="str">
        <f>VLOOKUP(B76,metadata!$D$1:$F$17,2,FALSE)</f>
        <v>SPP</v>
      </c>
      <c r="G76" t="str">
        <f>VLOOKUP(B76,metadata!$D$1:$F$17,3,FALSE)</f>
        <v>Prefetcher+Hermes-O</v>
      </c>
      <c r="H76">
        <f t="shared" ref="H76" si="64">C76/C66</f>
        <v>1.0827740492170022</v>
      </c>
    </row>
    <row r="77" spans="1:8" x14ac:dyDescent="0.25">
      <c r="A77" s="7" t="s">
        <v>12</v>
      </c>
      <c r="B77" s="7" t="s">
        <v>158</v>
      </c>
      <c r="C77" s="7">
        <v>1.0163</v>
      </c>
      <c r="D77" s="7">
        <v>1</v>
      </c>
      <c r="E77" t="str">
        <f>VLOOKUP(A77,metadata!$A$1:$B$111,2,FALSE)</f>
        <v>SPEC06</v>
      </c>
      <c r="F77" t="str">
        <f>VLOOKUP(B77,metadata!$D$1:$F$17,2,FALSE)</f>
        <v>SPP</v>
      </c>
      <c r="G77" t="str">
        <f>VLOOKUP(B77,metadata!$D$1:$F$17,3,FALSE)</f>
        <v>Prefetcher+Hermes-P</v>
      </c>
      <c r="H77">
        <f t="shared" ref="H77" si="65">C77/C66</f>
        <v>1.0826675189091297</v>
      </c>
    </row>
    <row r="78" spans="1:8" x14ac:dyDescent="0.25">
      <c r="A78" s="7" t="s">
        <v>12</v>
      </c>
      <c r="B78" s="7" t="s">
        <v>159</v>
      </c>
      <c r="C78" s="7">
        <v>1.09657</v>
      </c>
      <c r="D78" s="7">
        <v>1</v>
      </c>
      <c r="E78" t="str">
        <f>VLOOKUP(A78,metadata!$A$1:$B$111,2,FALSE)</f>
        <v>SPEC06</v>
      </c>
      <c r="F78" t="str">
        <f>VLOOKUP(B78,metadata!$D$1:$F$17,2,FALSE)</f>
        <v>Bingo</v>
      </c>
      <c r="G78" t="str">
        <f>VLOOKUP(B78,metadata!$D$1:$F$17,3,FALSE)</f>
        <v>Prefetcher+Hermes-O</v>
      </c>
      <c r="H78">
        <f t="shared" ref="H78" si="66">C78/C66</f>
        <v>1.1681793970384575</v>
      </c>
    </row>
    <row r="79" spans="1:8" x14ac:dyDescent="0.25">
      <c r="A79" s="7" t="s">
        <v>12</v>
      </c>
      <c r="B79" s="7" t="s">
        <v>160</v>
      </c>
      <c r="C79" s="7">
        <v>1.09318</v>
      </c>
      <c r="D79" s="7">
        <v>1</v>
      </c>
      <c r="E79" t="str">
        <f>VLOOKUP(A79,metadata!$A$1:$B$111,2,FALSE)</f>
        <v>SPEC06</v>
      </c>
      <c r="F79" t="str">
        <f>VLOOKUP(B79,metadata!$D$1:$F$17,2,FALSE)</f>
        <v>Bingo</v>
      </c>
      <c r="G79" t="str">
        <f>VLOOKUP(B79,metadata!$D$1:$F$17,3,FALSE)</f>
        <v>Prefetcher+Hermes-P</v>
      </c>
      <c r="H79">
        <f t="shared" ref="H79" si="67">C79/C66</f>
        <v>1.1645680196015766</v>
      </c>
    </row>
    <row r="80" spans="1:8" x14ac:dyDescent="0.25">
      <c r="A80" s="7" t="s">
        <v>12</v>
      </c>
      <c r="B80" s="7" t="s">
        <v>161</v>
      </c>
      <c r="C80" s="7">
        <v>1.0717000000000001</v>
      </c>
      <c r="D80" s="7">
        <v>1</v>
      </c>
      <c r="E80" t="str">
        <f>VLOOKUP(A80,metadata!$A$1:$B$111,2,FALSE)</f>
        <v>SPEC06</v>
      </c>
      <c r="F80" t="str">
        <f>VLOOKUP(B80,metadata!$D$1:$F$17,2,FALSE)</f>
        <v>MLOP</v>
      </c>
      <c r="G80" t="str">
        <f>VLOOKUP(B80,metadata!$D$1:$F$17,3,FALSE)</f>
        <v>Prefetcher+Hermes-O</v>
      </c>
      <c r="H80">
        <f t="shared" ref="H80" si="68">C80/C66</f>
        <v>1.1416853094705446</v>
      </c>
    </row>
    <row r="81" spans="1:8" x14ac:dyDescent="0.25">
      <c r="A81" s="7" t="s">
        <v>12</v>
      </c>
      <c r="B81" s="7" t="s">
        <v>162</v>
      </c>
      <c r="C81" s="7">
        <v>1.06745</v>
      </c>
      <c r="D81" s="7">
        <v>1</v>
      </c>
      <c r="E81" t="str">
        <f>VLOOKUP(A81,metadata!$A$1:$B$111,2,FALSE)</f>
        <v>SPEC06</v>
      </c>
      <c r="F81" t="str">
        <f>VLOOKUP(B81,metadata!$D$1:$F$17,2,FALSE)</f>
        <v>MLOP</v>
      </c>
      <c r="G81" t="str">
        <f>VLOOKUP(B81,metadata!$D$1:$F$17,3,FALSE)</f>
        <v>Prefetcher+Hermes-P</v>
      </c>
      <c r="H81">
        <f t="shared" ref="H81" si="69">C81/C66</f>
        <v>1.1371577713859593</v>
      </c>
    </row>
    <row r="82" spans="1:8" x14ac:dyDescent="0.25">
      <c r="A82" s="7" t="s">
        <v>13</v>
      </c>
      <c r="B82" s="7" t="s">
        <v>134</v>
      </c>
      <c r="C82" s="7">
        <v>0.42920999999999998</v>
      </c>
      <c r="D82" s="7">
        <v>1</v>
      </c>
      <c r="E82" t="str">
        <f>VLOOKUP(A82,metadata!$A$1:$B$111,2,FALSE)</f>
        <v>SPEC06</v>
      </c>
      <c r="F82" t="str">
        <f>VLOOKUP(B82,metadata!$D$1:$F$17,2,FALSE)</f>
        <v>nopref</v>
      </c>
      <c r="G82" t="str">
        <f>VLOOKUP(B82,metadata!$D$1:$F$17,3,FALSE)</f>
        <v>nopref</v>
      </c>
      <c r="H82">
        <f t="shared" ref="H82" si="70">C82/C82</f>
        <v>1</v>
      </c>
    </row>
    <row r="83" spans="1:8" x14ac:dyDescent="0.25">
      <c r="A83" s="7" t="s">
        <v>13</v>
      </c>
      <c r="B83" s="7" t="s">
        <v>135</v>
      </c>
      <c r="C83" s="7">
        <v>0.47205999999999998</v>
      </c>
      <c r="D83" s="7">
        <v>1</v>
      </c>
      <c r="E83" t="str">
        <f>VLOOKUP(A83,metadata!$A$1:$B$111,2,FALSE)</f>
        <v>SPEC06</v>
      </c>
      <c r="F83" t="str">
        <f>VLOOKUP(B83,metadata!$D$1:$F$17,2,FALSE)</f>
        <v>Pythia</v>
      </c>
      <c r="G83" t="str">
        <f>VLOOKUP(B83,metadata!$D$1:$F$17,3,FALSE)</f>
        <v>Prefetcher-only</v>
      </c>
      <c r="H83">
        <f t="shared" ref="H83" si="71">C83/C82</f>
        <v>1.0998345798094173</v>
      </c>
    </row>
    <row r="84" spans="1:8" x14ac:dyDescent="0.25">
      <c r="A84" s="7" t="s">
        <v>13</v>
      </c>
      <c r="B84" s="7" t="s">
        <v>151</v>
      </c>
      <c r="C84" s="7">
        <v>0.41031000000000001</v>
      </c>
      <c r="D84" s="7">
        <v>1</v>
      </c>
      <c r="E84" t="str">
        <f>VLOOKUP(A84,metadata!$A$1:$B$111,2,FALSE)</f>
        <v>SPEC06</v>
      </c>
      <c r="F84" t="str">
        <f>VLOOKUP(B84,metadata!$D$1:$F$17,2,FALSE)</f>
        <v>SMS</v>
      </c>
      <c r="G84" t="str">
        <f>VLOOKUP(B84,metadata!$D$1:$F$17,3,FALSE)</f>
        <v>Prefetcher-only</v>
      </c>
      <c r="H84">
        <f t="shared" ref="H84" si="72">C84/C82</f>
        <v>0.95596561123925361</v>
      </c>
    </row>
    <row r="85" spans="1:8" x14ac:dyDescent="0.25">
      <c r="A85" s="7" t="s">
        <v>13</v>
      </c>
      <c r="B85" s="7" t="s">
        <v>152</v>
      </c>
      <c r="C85" s="7">
        <v>0.46339000000000002</v>
      </c>
      <c r="D85" s="7">
        <v>1</v>
      </c>
      <c r="E85" t="str">
        <f>VLOOKUP(A85,metadata!$A$1:$B$111,2,FALSE)</f>
        <v>SPEC06</v>
      </c>
      <c r="F85" t="str">
        <f>VLOOKUP(B85,metadata!$D$1:$F$17,2,FALSE)</f>
        <v>SPP</v>
      </c>
      <c r="G85" t="str">
        <f>VLOOKUP(B85,metadata!$D$1:$F$17,3,FALSE)</f>
        <v>Prefetcher-only</v>
      </c>
      <c r="H85">
        <f t="shared" ref="H85" si="73">C85/C82</f>
        <v>1.0796346776636148</v>
      </c>
    </row>
    <row r="86" spans="1:8" x14ac:dyDescent="0.25">
      <c r="A86" s="7" t="s">
        <v>13</v>
      </c>
      <c r="B86" s="7" t="s">
        <v>153</v>
      </c>
      <c r="C86" s="7">
        <v>0.50519000000000003</v>
      </c>
      <c r="D86" s="7">
        <v>1</v>
      </c>
      <c r="E86" t="str">
        <f>VLOOKUP(A86,metadata!$A$1:$B$111,2,FALSE)</f>
        <v>SPEC06</v>
      </c>
      <c r="F86" t="str">
        <f>VLOOKUP(B86,metadata!$D$1:$F$17,2,FALSE)</f>
        <v>Bingo</v>
      </c>
      <c r="G86" t="str">
        <f>VLOOKUP(B86,metadata!$D$1:$F$17,3,FALSE)</f>
        <v>Prefetcher-only</v>
      </c>
      <c r="H86">
        <f t="shared" ref="H86" si="74">C86/C82</f>
        <v>1.1770229025418795</v>
      </c>
    </row>
    <row r="87" spans="1:8" x14ac:dyDescent="0.25">
      <c r="A87" s="7" t="s">
        <v>13</v>
      </c>
      <c r="B87" s="7" t="s">
        <v>154</v>
      </c>
      <c r="C87" s="7">
        <v>0.43017</v>
      </c>
      <c r="D87" s="7">
        <v>1</v>
      </c>
      <c r="E87" t="str">
        <f>VLOOKUP(A87,metadata!$A$1:$B$111,2,FALSE)</f>
        <v>SPEC06</v>
      </c>
      <c r="F87" t="str">
        <f>VLOOKUP(B87,metadata!$D$1:$F$17,2,FALSE)</f>
        <v>MLOP</v>
      </c>
      <c r="G87" t="str">
        <f>VLOOKUP(B87,metadata!$D$1:$F$17,3,FALSE)</f>
        <v>Prefetcher-only</v>
      </c>
      <c r="H87">
        <f t="shared" ref="H87" si="75">C87/C82</f>
        <v>1.0022366673656253</v>
      </c>
    </row>
    <row r="88" spans="1:8" x14ac:dyDescent="0.25">
      <c r="A88" s="7" t="s">
        <v>13</v>
      </c>
      <c r="B88" s="7" t="s">
        <v>6</v>
      </c>
      <c r="C88" s="7">
        <v>0.48427999999999999</v>
      </c>
      <c r="D88" s="7">
        <v>1</v>
      </c>
      <c r="E88" t="str">
        <f>VLOOKUP(A88,metadata!$A$1:$B$111,2,FALSE)</f>
        <v>SPEC06</v>
      </c>
      <c r="F88" t="str">
        <f>VLOOKUP(B88,metadata!$D$1:$F$17,2,FALSE)</f>
        <v>Pythia</v>
      </c>
      <c r="G88" t="str">
        <f>VLOOKUP(B88,metadata!$D$1:$F$17,3,FALSE)</f>
        <v>Prefetcher+Hermes-O</v>
      </c>
      <c r="H88">
        <f t="shared" ref="H88" si="76">C88/C82</f>
        <v>1.1283054914843551</v>
      </c>
    </row>
    <row r="89" spans="1:8" x14ac:dyDescent="0.25">
      <c r="A89" s="7" t="s">
        <v>13</v>
      </c>
      <c r="B89" s="7" t="s">
        <v>138</v>
      </c>
      <c r="C89" s="7">
        <v>0.48144999999999999</v>
      </c>
      <c r="D89" s="7">
        <v>1</v>
      </c>
      <c r="E89" t="str">
        <f>VLOOKUP(A89,metadata!$A$1:$B$111,2,FALSE)</f>
        <v>SPEC06</v>
      </c>
      <c r="F89" t="str">
        <f>VLOOKUP(B89,metadata!$D$1:$F$17,2,FALSE)</f>
        <v>Pythia</v>
      </c>
      <c r="G89" t="str">
        <f>VLOOKUP(B89,metadata!$D$1:$F$17,3,FALSE)</f>
        <v>Prefetcher+Hermes-P</v>
      </c>
      <c r="H89">
        <f t="shared" ref="H89" si="77">C89/C82</f>
        <v>1.121711982479439</v>
      </c>
    </row>
    <row r="90" spans="1:8" x14ac:dyDescent="0.25">
      <c r="A90" s="7" t="s">
        <v>13</v>
      </c>
      <c r="B90" s="7" t="s">
        <v>155</v>
      </c>
      <c r="C90" s="7">
        <v>0.43480999999999997</v>
      </c>
      <c r="D90" s="7">
        <v>1</v>
      </c>
      <c r="E90" t="str">
        <f>VLOOKUP(A90,metadata!$A$1:$B$111,2,FALSE)</f>
        <v>SPEC06</v>
      </c>
      <c r="F90" t="str">
        <f>VLOOKUP(B90,metadata!$D$1:$F$17,2,FALSE)</f>
        <v>SMS</v>
      </c>
      <c r="G90" t="str">
        <f>VLOOKUP(B90,metadata!$D$1:$F$17,3,FALSE)</f>
        <v>Prefetcher+Hermes-O</v>
      </c>
      <c r="H90">
        <f t="shared" ref="H90" si="78">C90/C82</f>
        <v>1.0130472262994805</v>
      </c>
    </row>
    <row r="91" spans="1:8" x14ac:dyDescent="0.25">
      <c r="A91" s="7" t="s">
        <v>13</v>
      </c>
      <c r="B91" s="7" t="s">
        <v>156</v>
      </c>
      <c r="C91" s="7">
        <v>0.42509000000000002</v>
      </c>
      <c r="D91" s="7">
        <v>1</v>
      </c>
      <c r="E91" t="str">
        <f>VLOOKUP(A91,metadata!$A$1:$B$111,2,FALSE)</f>
        <v>SPEC06</v>
      </c>
      <c r="F91" t="str">
        <f>VLOOKUP(B91,metadata!$D$1:$F$17,2,FALSE)</f>
        <v>SMS</v>
      </c>
      <c r="G91" t="str">
        <f>VLOOKUP(B91,metadata!$D$1:$F$17,3,FALSE)</f>
        <v>Prefetcher+Hermes-P</v>
      </c>
      <c r="H91">
        <f t="shared" ref="H91" si="79">C91/C82</f>
        <v>0.99040096922252518</v>
      </c>
    </row>
    <row r="92" spans="1:8" x14ac:dyDescent="0.25">
      <c r="A92" s="7" t="s">
        <v>13</v>
      </c>
      <c r="B92" s="7" t="s">
        <v>157</v>
      </c>
      <c r="C92" s="7">
        <v>0.47006999999999999</v>
      </c>
      <c r="D92" s="7">
        <v>1</v>
      </c>
      <c r="E92" t="str">
        <f>VLOOKUP(A92,metadata!$A$1:$B$111,2,FALSE)</f>
        <v>SPEC06</v>
      </c>
      <c r="F92" t="str">
        <f>VLOOKUP(B92,metadata!$D$1:$F$17,2,FALSE)</f>
        <v>SPP</v>
      </c>
      <c r="G92" t="str">
        <f>VLOOKUP(B92,metadata!$D$1:$F$17,3,FALSE)</f>
        <v>Prefetcher+Hermes-O</v>
      </c>
      <c r="H92">
        <f t="shared" ref="H92" si="80">C92/C82</f>
        <v>1.0951981547494234</v>
      </c>
    </row>
    <row r="93" spans="1:8" x14ac:dyDescent="0.25">
      <c r="A93" s="7" t="s">
        <v>13</v>
      </c>
      <c r="B93" s="7" t="s">
        <v>158</v>
      </c>
      <c r="C93" s="7">
        <v>0.46794000000000002</v>
      </c>
      <c r="D93" s="7">
        <v>1</v>
      </c>
      <c r="E93" t="str">
        <f>VLOOKUP(A93,metadata!$A$1:$B$111,2,FALSE)</f>
        <v>SPEC06</v>
      </c>
      <c r="F93" t="str">
        <f>VLOOKUP(B93,metadata!$D$1:$F$17,2,FALSE)</f>
        <v>SPP</v>
      </c>
      <c r="G93" t="str">
        <f>VLOOKUP(B93,metadata!$D$1:$F$17,3,FALSE)</f>
        <v>Prefetcher+Hermes-P</v>
      </c>
      <c r="H93">
        <f t="shared" ref="H93" si="81">C93/C82</f>
        <v>1.0902355490319424</v>
      </c>
    </row>
    <row r="94" spans="1:8" x14ac:dyDescent="0.25">
      <c r="A94" s="7" t="s">
        <v>13</v>
      </c>
      <c r="B94" s="7" t="s">
        <v>159</v>
      </c>
      <c r="C94" s="7">
        <v>0.51288</v>
      </c>
      <c r="D94" s="7">
        <v>1</v>
      </c>
      <c r="E94" t="str">
        <f>VLOOKUP(A94,metadata!$A$1:$B$111,2,FALSE)</f>
        <v>SPEC06</v>
      </c>
      <c r="F94" t="str">
        <f>VLOOKUP(B94,metadata!$D$1:$F$17,2,FALSE)</f>
        <v>Bingo</v>
      </c>
      <c r="G94" t="str">
        <f>VLOOKUP(B94,metadata!$D$1:$F$17,3,FALSE)</f>
        <v>Prefetcher+Hermes-O</v>
      </c>
      <c r="H94">
        <f t="shared" ref="H94" si="82">C94/C82</f>
        <v>1.1949395400852729</v>
      </c>
    </row>
    <row r="95" spans="1:8" x14ac:dyDescent="0.25">
      <c r="A95" s="7" t="s">
        <v>13</v>
      </c>
      <c r="B95" s="7" t="s">
        <v>160</v>
      </c>
      <c r="C95" s="7">
        <v>0.51071999999999995</v>
      </c>
      <c r="D95" s="7">
        <v>1</v>
      </c>
      <c r="E95" t="str">
        <f>VLOOKUP(A95,metadata!$A$1:$B$111,2,FALSE)</f>
        <v>SPEC06</v>
      </c>
      <c r="F95" t="str">
        <f>VLOOKUP(B95,metadata!$D$1:$F$17,2,FALSE)</f>
        <v>Bingo</v>
      </c>
      <c r="G95" t="str">
        <f>VLOOKUP(B95,metadata!$D$1:$F$17,3,FALSE)</f>
        <v>Prefetcher+Hermes-P</v>
      </c>
      <c r="H95">
        <f t="shared" ref="H95" si="83">C95/C82</f>
        <v>1.189907038512616</v>
      </c>
    </row>
    <row r="96" spans="1:8" x14ac:dyDescent="0.25">
      <c r="A96" s="7" t="s">
        <v>13</v>
      </c>
      <c r="B96" s="7" t="s">
        <v>161</v>
      </c>
      <c r="C96" s="7">
        <v>0.47453000000000001</v>
      </c>
      <c r="D96" s="7">
        <v>1</v>
      </c>
      <c r="E96" t="str">
        <f>VLOOKUP(A96,metadata!$A$1:$B$111,2,FALSE)</f>
        <v>SPEC06</v>
      </c>
      <c r="F96" t="str">
        <f>VLOOKUP(B96,metadata!$D$1:$F$17,2,FALSE)</f>
        <v>MLOP</v>
      </c>
      <c r="G96" t="str">
        <f>VLOOKUP(B96,metadata!$D$1:$F$17,3,FALSE)</f>
        <v>Prefetcher+Hermes-O</v>
      </c>
      <c r="H96">
        <f t="shared" ref="H96" si="84">C96/C82</f>
        <v>1.105589338552224</v>
      </c>
    </row>
    <row r="97" spans="1:8" x14ac:dyDescent="0.25">
      <c r="A97" s="7" t="s">
        <v>13</v>
      </c>
      <c r="B97" s="7" t="s">
        <v>162</v>
      </c>
      <c r="C97" s="7">
        <v>0.46415000000000001</v>
      </c>
      <c r="D97" s="7">
        <v>1</v>
      </c>
      <c r="E97" t="str">
        <f>VLOOKUP(A97,metadata!$A$1:$B$111,2,FALSE)</f>
        <v>SPEC06</v>
      </c>
      <c r="F97" t="str">
        <f>VLOOKUP(B97,metadata!$D$1:$F$17,2,FALSE)</f>
        <v>MLOP</v>
      </c>
      <c r="G97" t="str">
        <f>VLOOKUP(B97,metadata!$D$1:$F$17,3,FALSE)</f>
        <v>Prefetcher+Hermes-P</v>
      </c>
      <c r="H97">
        <f t="shared" ref="H97" si="85">C97/C82</f>
        <v>1.0814053726614012</v>
      </c>
    </row>
    <row r="98" spans="1:8" x14ac:dyDescent="0.25">
      <c r="A98" s="7" t="s">
        <v>14</v>
      </c>
      <c r="B98" s="7" t="s">
        <v>134</v>
      </c>
      <c r="C98" s="7">
        <v>0.45372000000000001</v>
      </c>
      <c r="D98" s="7">
        <v>1</v>
      </c>
      <c r="E98" t="str">
        <f>VLOOKUP(A98,metadata!$A$1:$B$111,2,FALSE)</f>
        <v>SPEC06</v>
      </c>
      <c r="F98" t="str">
        <f>VLOOKUP(B98,metadata!$D$1:$F$17,2,FALSE)</f>
        <v>nopref</v>
      </c>
      <c r="G98" t="str">
        <f>VLOOKUP(B98,metadata!$D$1:$F$17,3,FALSE)</f>
        <v>nopref</v>
      </c>
      <c r="H98">
        <f t="shared" ref="H98" si="86">C98/C98</f>
        <v>1</v>
      </c>
    </row>
    <row r="99" spans="1:8" x14ac:dyDescent="0.25">
      <c r="A99" s="7" t="s">
        <v>14</v>
      </c>
      <c r="B99" s="7" t="s">
        <v>135</v>
      </c>
      <c r="C99" s="7">
        <v>0.48431999999999997</v>
      </c>
      <c r="D99" s="7">
        <v>1</v>
      </c>
      <c r="E99" t="str">
        <f>VLOOKUP(A99,metadata!$A$1:$B$111,2,FALSE)</f>
        <v>SPEC06</v>
      </c>
      <c r="F99" t="str">
        <f>VLOOKUP(B99,metadata!$D$1:$F$17,2,FALSE)</f>
        <v>Pythia</v>
      </c>
      <c r="G99" t="str">
        <f>VLOOKUP(B99,metadata!$D$1:$F$17,3,FALSE)</f>
        <v>Prefetcher-only</v>
      </c>
      <c r="H99">
        <f t="shared" ref="H99" si="87">C99/C98</f>
        <v>1.0674424755355725</v>
      </c>
    </row>
    <row r="100" spans="1:8" x14ac:dyDescent="0.25">
      <c r="A100" s="7" t="s">
        <v>14</v>
      </c>
      <c r="B100" s="7" t="s">
        <v>151</v>
      </c>
      <c r="C100" s="7">
        <v>0.44290000000000002</v>
      </c>
      <c r="D100" s="7">
        <v>1</v>
      </c>
      <c r="E100" t="str">
        <f>VLOOKUP(A100,metadata!$A$1:$B$111,2,FALSE)</f>
        <v>SPEC06</v>
      </c>
      <c r="F100" t="str">
        <f>VLOOKUP(B100,metadata!$D$1:$F$17,2,FALSE)</f>
        <v>SMS</v>
      </c>
      <c r="G100" t="str">
        <f>VLOOKUP(B100,metadata!$D$1:$F$17,3,FALSE)</f>
        <v>Prefetcher-only</v>
      </c>
      <c r="H100">
        <f t="shared" ref="H100" si="88">C100/C98</f>
        <v>0.9761526932910165</v>
      </c>
    </row>
    <row r="101" spans="1:8" x14ac:dyDescent="0.25">
      <c r="A101" s="7" t="s">
        <v>14</v>
      </c>
      <c r="B101" s="7" t="s">
        <v>152</v>
      </c>
      <c r="C101" s="7">
        <v>0.48385</v>
      </c>
      <c r="D101" s="7">
        <v>1</v>
      </c>
      <c r="E101" t="str">
        <f>VLOOKUP(A101,metadata!$A$1:$B$111,2,FALSE)</f>
        <v>SPEC06</v>
      </c>
      <c r="F101" t="str">
        <f>VLOOKUP(B101,metadata!$D$1:$F$17,2,FALSE)</f>
        <v>SPP</v>
      </c>
      <c r="G101" t="str">
        <f>VLOOKUP(B101,metadata!$D$1:$F$17,3,FALSE)</f>
        <v>Prefetcher-only</v>
      </c>
      <c r="H101">
        <f t="shared" ref="H101" si="89">C101/C98</f>
        <v>1.0664065943753858</v>
      </c>
    </row>
    <row r="102" spans="1:8" x14ac:dyDescent="0.25">
      <c r="A102" s="7" t="s">
        <v>14</v>
      </c>
      <c r="B102" s="7" t="s">
        <v>153</v>
      </c>
      <c r="C102" s="7">
        <v>0.49425000000000002</v>
      </c>
      <c r="D102" s="7">
        <v>1</v>
      </c>
      <c r="E102" t="str">
        <f>VLOOKUP(A102,metadata!$A$1:$B$111,2,FALSE)</f>
        <v>SPEC06</v>
      </c>
      <c r="F102" t="str">
        <f>VLOOKUP(B102,metadata!$D$1:$F$17,2,FALSE)</f>
        <v>Bingo</v>
      </c>
      <c r="G102" t="str">
        <f>VLOOKUP(B102,metadata!$D$1:$F$17,3,FALSE)</f>
        <v>Prefetcher-only</v>
      </c>
      <c r="H102">
        <f t="shared" ref="H102" si="90">C102/C98</f>
        <v>1.0893282200476064</v>
      </c>
    </row>
    <row r="103" spans="1:8" x14ac:dyDescent="0.25">
      <c r="A103" s="7" t="s">
        <v>14</v>
      </c>
      <c r="B103" s="7" t="s">
        <v>154</v>
      </c>
      <c r="C103" s="7">
        <v>0.45356000000000002</v>
      </c>
      <c r="D103" s="7">
        <v>1</v>
      </c>
      <c r="E103" t="str">
        <f>VLOOKUP(A103,metadata!$A$1:$B$111,2,FALSE)</f>
        <v>SPEC06</v>
      </c>
      <c r="F103" t="str">
        <f>VLOOKUP(B103,metadata!$D$1:$F$17,2,FALSE)</f>
        <v>MLOP</v>
      </c>
      <c r="G103" t="str">
        <f>VLOOKUP(B103,metadata!$D$1:$F$17,3,FALSE)</f>
        <v>Prefetcher-only</v>
      </c>
      <c r="H103">
        <f t="shared" ref="H103" si="91">C103/C98</f>
        <v>0.99964735960504281</v>
      </c>
    </row>
    <row r="104" spans="1:8" x14ac:dyDescent="0.25">
      <c r="A104" s="7" t="s">
        <v>14</v>
      </c>
      <c r="B104" s="7" t="s">
        <v>6</v>
      </c>
      <c r="C104" s="7">
        <v>0.49656</v>
      </c>
      <c r="D104" s="7">
        <v>1</v>
      </c>
      <c r="E104" t="str">
        <f>VLOOKUP(A104,metadata!$A$1:$B$111,2,FALSE)</f>
        <v>SPEC06</v>
      </c>
      <c r="F104" t="str">
        <f>VLOOKUP(B104,metadata!$D$1:$F$17,2,FALSE)</f>
        <v>Pythia</v>
      </c>
      <c r="G104" t="str">
        <f>VLOOKUP(B104,metadata!$D$1:$F$17,3,FALSE)</f>
        <v>Prefetcher+Hermes-O</v>
      </c>
      <c r="H104">
        <f t="shared" ref="H104" si="92">C104/C98</f>
        <v>1.0944194657498016</v>
      </c>
    </row>
    <row r="105" spans="1:8" x14ac:dyDescent="0.25">
      <c r="A105" s="7" t="s">
        <v>14</v>
      </c>
      <c r="B105" s="7" t="s">
        <v>138</v>
      </c>
      <c r="C105" s="7">
        <v>0.49325999999999998</v>
      </c>
      <c r="D105" s="7">
        <v>1</v>
      </c>
      <c r="E105" t="str">
        <f>VLOOKUP(A105,metadata!$A$1:$B$111,2,FALSE)</f>
        <v>SPEC06</v>
      </c>
      <c r="F105" t="str">
        <f>VLOOKUP(B105,metadata!$D$1:$F$17,2,FALSE)</f>
        <v>Pythia</v>
      </c>
      <c r="G105" t="str">
        <f>VLOOKUP(B105,metadata!$D$1:$F$17,3,FALSE)</f>
        <v>Prefetcher+Hermes-P</v>
      </c>
      <c r="H105">
        <f t="shared" ref="H105" si="93">C105/C98</f>
        <v>1.0871462576038085</v>
      </c>
    </row>
    <row r="106" spans="1:8" x14ac:dyDescent="0.25">
      <c r="A106" s="7" t="s">
        <v>14</v>
      </c>
      <c r="B106" s="7" t="s">
        <v>155</v>
      </c>
      <c r="C106" s="7">
        <v>0.47069</v>
      </c>
      <c r="D106" s="7">
        <v>1</v>
      </c>
      <c r="E106" t="str">
        <f>VLOOKUP(A106,metadata!$A$1:$B$111,2,FALSE)</f>
        <v>SPEC06</v>
      </c>
      <c r="F106" t="str">
        <f>VLOOKUP(B106,metadata!$D$1:$F$17,2,FALSE)</f>
        <v>SMS</v>
      </c>
      <c r="G106" t="str">
        <f>VLOOKUP(B106,metadata!$D$1:$F$17,3,FALSE)</f>
        <v>Prefetcher+Hermes-O</v>
      </c>
      <c r="H106">
        <f t="shared" ref="H106" si="94">C106/C98</f>
        <v>1.0374019218901525</v>
      </c>
    </row>
    <row r="107" spans="1:8" x14ac:dyDescent="0.25">
      <c r="A107" s="7" t="s">
        <v>14</v>
      </c>
      <c r="B107" s="7" t="s">
        <v>156</v>
      </c>
      <c r="C107" s="7">
        <v>0.46159</v>
      </c>
      <c r="D107" s="7">
        <v>1</v>
      </c>
      <c r="E107" t="str">
        <f>VLOOKUP(A107,metadata!$A$1:$B$111,2,FALSE)</f>
        <v>SPEC06</v>
      </c>
      <c r="F107" t="str">
        <f>VLOOKUP(B107,metadata!$D$1:$F$17,2,FALSE)</f>
        <v>SMS</v>
      </c>
      <c r="G107" t="str">
        <f>VLOOKUP(B107,metadata!$D$1:$F$17,3,FALSE)</f>
        <v>Prefetcher+Hermes-P</v>
      </c>
      <c r="H107">
        <f t="shared" ref="H107" si="95">C107/C98</f>
        <v>1.0173454994269593</v>
      </c>
    </row>
    <row r="108" spans="1:8" x14ac:dyDescent="0.25">
      <c r="A108" s="7" t="s">
        <v>14</v>
      </c>
      <c r="B108" s="7" t="s">
        <v>157</v>
      </c>
      <c r="C108" s="7">
        <v>0.49347999999999997</v>
      </c>
      <c r="D108" s="7">
        <v>1</v>
      </c>
      <c r="E108" t="str">
        <f>VLOOKUP(A108,metadata!$A$1:$B$111,2,FALSE)</f>
        <v>SPEC06</v>
      </c>
      <c r="F108" t="str">
        <f>VLOOKUP(B108,metadata!$D$1:$F$17,2,FALSE)</f>
        <v>SPP</v>
      </c>
      <c r="G108" t="str">
        <f>VLOOKUP(B108,metadata!$D$1:$F$17,3,FALSE)</f>
        <v>Prefetcher+Hermes-O</v>
      </c>
      <c r="H108">
        <f t="shared" ref="H108" si="96">C108/C98</f>
        <v>1.0876311381468746</v>
      </c>
    </row>
    <row r="109" spans="1:8" x14ac:dyDescent="0.25">
      <c r="A109" s="7" t="s">
        <v>14</v>
      </c>
      <c r="B109" s="7" t="s">
        <v>158</v>
      </c>
      <c r="C109" s="7">
        <v>0.49023</v>
      </c>
      <c r="D109" s="7">
        <v>1</v>
      </c>
      <c r="E109" t="str">
        <f>VLOOKUP(A109,metadata!$A$1:$B$111,2,FALSE)</f>
        <v>SPEC06</v>
      </c>
      <c r="F109" t="str">
        <f>VLOOKUP(B109,metadata!$D$1:$F$17,2,FALSE)</f>
        <v>SPP</v>
      </c>
      <c r="G109" t="str">
        <f>VLOOKUP(B109,metadata!$D$1:$F$17,3,FALSE)</f>
        <v>Prefetcher+Hermes-P</v>
      </c>
      <c r="H109">
        <f t="shared" ref="H109" si="97">C109/C98</f>
        <v>1.0804681301243058</v>
      </c>
    </row>
    <row r="110" spans="1:8" x14ac:dyDescent="0.25">
      <c r="A110" s="7" t="s">
        <v>14</v>
      </c>
      <c r="B110" s="7" t="s">
        <v>159</v>
      </c>
      <c r="C110" s="7">
        <v>0.50526000000000004</v>
      </c>
      <c r="D110" s="7">
        <v>1</v>
      </c>
      <c r="E110" t="str">
        <f>VLOOKUP(A110,metadata!$A$1:$B$111,2,FALSE)</f>
        <v>SPEC06</v>
      </c>
      <c r="F110" t="str">
        <f>VLOOKUP(B110,metadata!$D$1:$F$17,2,FALSE)</f>
        <v>Bingo</v>
      </c>
      <c r="G110" t="str">
        <f>VLOOKUP(B110,metadata!$D$1:$F$17,3,FALSE)</f>
        <v>Prefetcher+Hermes-O</v>
      </c>
      <c r="H110">
        <f t="shared" ref="H110" si="98">C110/C98</f>
        <v>1.1135942872256017</v>
      </c>
    </row>
    <row r="111" spans="1:8" x14ac:dyDescent="0.25">
      <c r="A111" s="7" t="s">
        <v>14</v>
      </c>
      <c r="B111" s="7" t="s">
        <v>160</v>
      </c>
      <c r="C111" s="7">
        <v>0.50246999999999997</v>
      </c>
      <c r="D111" s="7">
        <v>1</v>
      </c>
      <c r="E111" t="str">
        <f>VLOOKUP(A111,metadata!$A$1:$B$111,2,FALSE)</f>
        <v>SPEC06</v>
      </c>
      <c r="F111" t="str">
        <f>VLOOKUP(B111,metadata!$D$1:$F$17,2,FALSE)</f>
        <v>Bingo</v>
      </c>
      <c r="G111" t="str">
        <f>VLOOKUP(B111,metadata!$D$1:$F$17,3,FALSE)</f>
        <v>Prefetcher+Hermes-P</v>
      </c>
      <c r="H111">
        <f t="shared" ref="H111" si="99">C111/C98</f>
        <v>1.1074451203385347</v>
      </c>
    </row>
    <row r="112" spans="1:8" x14ac:dyDescent="0.25">
      <c r="A112" s="7" t="s">
        <v>14</v>
      </c>
      <c r="B112" s="7" t="s">
        <v>161</v>
      </c>
      <c r="C112" s="7">
        <v>0.49293999999999999</v>
      </c>
      <c r="D112" s="7">
        <v>1</v>
      </c>
      <c r="E112" t="str">
        <f>VLOOKUP(A112,metadata!$A$1:$B$111,2,FALSE)</f>
        <v>SPEC06</v>
      </c>
      <c r="F112" t="str">
        <f>VLOOKUP(B112,metadata!$D$1:$F$17,2,FALSE)</f>
        <v>MLOP</v>
      </c>
      <c r="G112" t="str">
        <f>VLOOKUP(B112,metadata!$D$1:$F$17,3,FALSE)</f>
        <v>Prefetcher+Hermes-O</v>
      </c>
      <c r="H112">
        <f t="shared" ref="H112" si="100">C112/C98</f>
        <v>1.0864409768138941</v>
      </c>
    </row>
    <row r="113" spans="1:8" x14ac:dyDescent="0.25">
      <c r="A113" s="7" t="s">
        <v>14</v>
      </c>
      <c r="B113" s="7" t="s">
        <v>162</v>
      </c>
      <c r="C113" s="7">
        <v>0.48287000000000002</v>
      </c>
      <c r="D113" s="7">
        <v>1</v>
      </c>
      <c r="E113" t="str">
        <f>VLOOKUP(A113,metadata!$A$1:$B$111,2,FALSE)</f>
        <v>SPEC06</v>
      </c>
      <c r="F113" t="str">
        <f>VLOOKUP(B113,metadata!$D$1:$F$17,2,FALSE)</f>
        <v>MLOP</v>
      </c>
      <c r="G113" t="str">
        <f>VLOOKUP(B113,metadata!$D$1:$F$17,3,FALSE)</f>
        <v>Prefetcher+Hermes-P</v>
      </c>
      <c r="H113">
        <f t="shared" ref="H113" si="101">C113/C98</f>
        <v>1.0642466719562726</v>
      </c>
    </row>
    <row r="114" spans="1:8" x14ac:dyDescent="0.25">
      <c r="A114" s="7" t="s">
        <v>15</v>
      </c>
      <c r="B114" s="7" t="s">
        <v>134</v>
      </c>
      <c r="C114" s="7">
        <v>0.82369000000000003</v>
      </c>
      <c r="D114" s="7">
        <v>1</v>
      </c>
      <c r="E114" t="str">
        <f>VLOOKUP(A114,metadata!$A$1:$B$111,2,FALSE)</f>
        <v>SPEC06</v>
      </c>
      <c r="F114" t="str">
        <f>VLOOKUP(B114,metadata!$D$1:$F$17,2,FALSE)</f>
        <v>nopref</v>
      </c>
      <c r="G114" t="str">
        <f>VLOOKUP(B114,metadata!$D$1:$F$17,3,FALSE)</f>
        <v>nopref</v>
      </c>
      <c r="H114">
        <f t="shared" ref="H114" si="102">C114/C114</f>
        <v>1</v>
      </c>
    </row>
    <row r="115" spans="1:8" x14ac:dyDescent="0.25">
      <c r="A115" s="7" t="s">
        <v>15</v>
      </c>
      <c r="B115" s="7" t="s">
        <v>135</v>
      </c>
      <c r="C115" s="7">
        <v>1.2381800000000001</v>
      </c>
      <c r="D115" s="7">
        <v>1</v>
      </c>
      <c r="E115" t="str">
        <f>VLOOKUP(A115,metadata!$A$1:$B$111,2,FALSE)</f>
        <v>SPEC06</v>
      </c>
      <c r="F115" t="str">
        <f>VLOOKUP(B115,metadata!$D$1:$F$17,2,FALSE)</f>
        <v>Pythia</v>
      </c>
      <c r="G115" t="str">
        <f>VLOOKUP(B115,metadata!$D$1:$F$17,3,FALSE)</f>
        <v>Prefetcher-only</v>
      </c>
      <c r="H115">
        <f t="shared" ref="H115" si="103">C115/C114</f>
        <v>1.5032111595381759</v>
      </c>
    </row>
    <row r="116" spans="1:8" x14ac:dyDescent="0.25">
      <c r="A116" s="7" t="s">
        <v>15</v>
      </c>
      <c r="B116" s="7" t="s">
        <v>151</v>
      </c>
      <c r="C116" s="7">
        <v>0.86007999999999996</v>
      </c>
      <c r="D116" s="7">
        <v>1</v>
      </c>
      <c r="E116" t="str">
        <f>VLOOKUP(A116,metadata!$A$1:$B$111,2,FALSE)</f>
        <v>SPEC06</v>
      </c>
      <c r="F116" t="str">
        <f>VLOOKUP(B116,metadata!$D$1:$F$17,2,FALSE)</f>
        <v>SMS</v>
      </c>
      <c r="G116" t="str">
        <f>VLOOKUP(B116,metadata!$D$1:$F$17,3,FALSE)</f>
        <v>Prefetcher-only</v>
      </c>
      <c r="H116">
        <f t="shared" ref="H116" si="104">C116/C114</f>
        <v>1.04417924219063</v>
      </c>
    </row>
    <row r="117" spans="1:8" x14ac:dyDescent="0.25">
      <c r="A117" s="7" t="s">
        <v>15</v>
      </c>
      <c r="B117" s="7" t="s">
        <v>152</v>
      </c>
      <c r="C117" s="7">
        <v>1.22861</v>
      </c>
      <c r="D117" s="7">
        <v>1</v>
      </c>
      <c r="E117" t="str">
        <f>VLOOKUP(A117,metadata!$A$1:$B$111,2,FALSE)</f>
        <v>SPEC06</v>
      </c>
      <c r="F117" t="str">
        <f>VLOOKUP(B117,metadata!$D$1:$F$17,2,FALSE)</f>
        <v>SPP</v>
      </c>
      <c r="G117" t="str">
        <f>VLOOKUP(B117,metadata!$D$1:$F$17,3,FALSE)</f>
        <v>Prefetcher-only</v>
      </c>
      <c r="H117">
        <f t="shared" ref="H117" si="105">C117/C114</f>
        <v>1.4915927108499556</v>
      </c>
    </row>
    <row r="118" spans="1:8" x14ac:dyDescent="0.25">
      <c r="A118" s="7" t="s">
        <v>15</v>
      </c>
      <c r="B118" s="7" t="s">
        <v>153</v>
      </c>
      <c r="C118" s="7">
        <v>1.2091000000000001</v>
      </c>
      <c r="D118" s="7">
        <v>1</v>
      </c>
      <c r="E118" t="str">
        <f>VLOOKUP(A118,metadata!$A$1:$B$111,2,FALSE)</f>
        <v>SPEC06</v>
      </c>
      <c r="F118" t="str">
        <f>VLOOKUP(B118,metadata!$D$1:$F$17,2,FALSE)</f>
        <v>Bingo</v>
      </c>
      <c r="G118" t="str">
        <f>VLOOKUP(B118,metadata!$D$1:$F$17,3,FALSE)</f>
        <v>Prefetcher-only</v>
      </c>
      <c r="H118">
        <f t="shared" ref="H118" si="106">C118/C114</f>
        <v>1.4679066153528633</v>
      </c>
    </row>
    <row r="119" spans="1:8" x14ac:dyDescent="0.25">
      <c r="A119" s="7" t="s">
        <v>15</v>
      </c>
      <c r="B119" s="7" t="s">
        <v>154</v>
      </c>
      <c r="C119" s="7">
        <v>1.2190700000000001</v>
      </c>
      <c r="D119" s="7">
        <v>1</v>
      </c>
      <c r="E119" t="str">
        <f>VLOOKUP(A119,metadata!$A$1:$B$111,2,FALSE)</f>
        <v>SPEC06</v>
      </c>
      <c r="F119" t="str">
        <f>VLOOKUP(B119,metadata!$D$1:$F$17,2,FALSE)</f>
        <v>MLOP</v>
      </c>
      <c r="G119" t="str">
        <f>VLOOKUP(B119,metadata!$D$1:$F$17,3,FALSE)</f>
        <v>Prefetcher-only</v>
      </c>
      <c r="H119">
        <f t="shared" ref="H119" si="107">C119/C114</f>
        <v>1.4800106836309777</v>
      </c>
    </row>
    <row r="120" spans="1:8" x14ac:dyDescent="0.25">
      <c r="A120" s="7" t="s">
        <v>15</v>
      </c>
      <c r="B120" s="7" t="s">
        <v>6</v>
      </c>
      <c r="C120" s="7">
        <v>1.25613</v>
      </c>
      <c r="D120" s="7">
        <v>1</v>
      </c>
      <c r="E120" t="str">
        <f>VLOOKUP(A120,metadata!$A$1:$B$111,2,FALSE)</f>
        <v>SPEC06</v>
      </c>
      <c r="F120" t="str">
        <f>VLOOKUP(B120,metadata!$D$1:$F$17,2,FALSE)</f>
        <v>Pythia</v>
      </c>
      <c r="G120" t="str">
        <f>VLOOKUP(B120,metadata!$D$1:$F$17,3,FALSE)</f>
        <v>Prefetcher+Hermes-O</v>
      </c>
      <c r="H120">
        <f t="shared" ref="H120" si="108">C120/C114</f>
        <v>1.5250033386346804</v>
      </c>
    </row>
    <row r="121" spans="1:8" x14ac:dyDescent="0.25">
      <c r="A121" s="7" t="s">
        <v>15</v>
      </c>
      <c r="B121" s="7" t="s">
        <v>138</v>
      </c>
      <c r="C121" s="7">
        <v>1.25458</v>
      </c>
      <c r="D121" s="7">
        <v>1</v>
      </c>
      <c r="E121" t="str">
        <f>VLOOKUP(A121,metadata!$A$1:$B$111,2,FALSE)</f>
        <v>SPEC06</v>
      </c>
      <c r="F121" t="str">
        <f>VLOOKUP(B121,metadata!$D$1:$F$17,2,FALSE)</f>
        <v>Pythia</v>
      </c>
      <c r="G121" t="str">
        <f>VLOOKUP(B121,metadata!$D$1:$F$17,3,FALSE)</f>
        <v>Prefetcher+Hermes-P</v>
      </c>
      <c r="H121">
        <f t="shared" ref="H121" si="109">C121/C114</f>
        <v>1.5231215627238404</v>
      </c>
    </row>
    <row r="122" spans="1:8" x14ac:dyDescent="0.25">
      <c r="A122" s="7" t="s">
        <v>15</v>
      </c>
      <c r="B122" s="7" t="s">
        <v>155</v>
      </c>
      <c r="C122" s="7">
        <v>0.93700000000000006</v>
      </c>
      <c r="D122" s="7">
        <v>1</v>
      </c>
      <c r="E122" t="str">
        <f>VLOOKUP(A122,metadata!$A$1:$B$111,2,FALSE)</f>
        <v>SPEC06</v>
      </c>
      <c r="F122" t="str">
        <f>VLOOKUP(B122,metadata!$D$1:$F$17,2,FALSE)</f>
        <v>SMS</v>
      </c>
      <c r="G122" t="str">
        <f>VLOOKUP(B122,metadata!$D$1:$F$17,3,FALSE)</f>
        <v>Prefetcher+Hermes-O</v>
      </c>
      <c r="H122">
        <f t="shared" ref="H122" si="110">C122/C114</f>
        <v>1.1375638893272955</v>
      </c>
    </row>
    <row r="123" spans="1:8" x14ac:dyDescent="0.25">
      <c r="A123" s="7" t="s">
        <v>15</v>
      </c>
      <c r="B123" s="7" t="s">
        <v>156</v>
      </c>
      <c r="C123" s="7">
        <v>0.92193000000000003</v>
      </c>
      <c r="D123" s="7">
        <v>1</v>
      </c>
      <c r="E123" t="str">
        <f>VLOOKUP(A123,metadata!$A$1:$B$111,2,FALSE)</f>
        <v>SPEC06</v>
      </c>
      <c r="F123" t="str">
        <f>VLOOKUP(B123,metadata!$D$1:$F$17,2,FALSE)</f>
        <v>SMS</v>
      </c>
      <c r="G123" t="str">
        <f>VLOOKUP(B123,metadata!$D$1:$F$17,3,FALSE)</f>
        <v>Prefetcher+Hermes-P</v>
      </c>
      <c r="H123">
        <f t="shared" ref="H123" si="111">C123/C114</f>
        <v>1.1192681712780292</v>
      </c>
    </row>
    <row r="124" spans="1:8" x14ac:dyDescent="0.25">
      <c r="A124" s="7" t="s">
        <v>15</v>
      </c>
      <c r="B124" s="7" t="s">
        <v>157</v>
      </c>
      <c r="C124" s="7">
        <v>1.2445999999999999</v>
      </c>
      <c r="D124" s="7">
        <v>1</v>
      </c>
      <c r="E124" t="str">
        <f>VLOOKUP(A124,metadata!$A$1:$B$111,2,FALSE)</f>
        <v>SPEC06</v>
      </c>
      <c r="F124" t="str">
        <f>VLOOKUP(B124,metadata!$D$1:$F$17,2,FALSE)</f>
        <v>SPP</v>
      </c>
      <c r="G124" t="str">
        <f>VLOOKUP(B124,metadata!$D$1:$F$17,3,FALSE)</f>
        <v>Prefetcher+Hermes-O</v>
      </c>
      <c r="H124">
        <f t="shared" ref="H124" si="112">C124/C114</f>
        <v>1.5110053539559785</v>
      </c>
    </row>
    <row r="125" spans="1:8" x14ac:dyDescent="0.25">
      <c r="A125" s="7" t="s">
        <v>15</v>
      </c>
      <c r="B125" s="7" t="s">
        <v>158</v>
      </c>
      <c r="C125" s="7">
        <v>1.2433099999999999</v>
      </c>
      <c r="D125" s="7">
        <v>1</v>
      </c>
      <c r="E125" t="str">
        <f>VLOOKUP(A125,metadata!$A$1:$B$111,2,FALSE)</f>
        <v>SPEC06</v>
      </c>
      <c r="F125" t="str">
        <f>VLOOKUP(B125,metadata!$D$1:$F$17,2,FALSE)</f>
        <v>SPP</v>
      </c>
      <c r="G125" t="str">
        <f>VLOOKUP(B125,metadata!$D$1:$F$17,3,FALSE)</f>
        <v>Prefetcher+Hermes-P</v>
      </c>
      <c r="H125">
        <f t="shared" ref="H125" si="113">C125/C114</f>
        <v>1.5094392307785693</v>
      </c>
    </row>
    <row r="126" spans="1:8" x14ac:dyDescent="0.25">
      <c r="A126" s="7" t="s">
        <v>15</v>
      </c>
      <c r="B126" s="7" t="s">
        <v>159</v>
      </c>
      <c r="C126" s="7">
        <v>1.2345200000000001</v>
      </c>
      <c r="D126" s="7">
        <v>1</v>
      </c>
      <c r="E126" t="str">
        <f>VLOOKUP(A126,metadata!$A$1:$B$111,2,FALSE)</f>
        <v>SPEC06</v>
      </c>
      <c r="F126" t="str">
        <f>VLOOKUP(B126,metadata!$D$1:$F$17,2,FALSE)</f>
        <v>Bingo</v>
      </c>
      <c r="G126" t="str">
        <f>VLOOKUP(B126,metadata!$D$1:$F$17,3,FALSE)</f>
        <v>Prefetcher+Hermes-O</v>
      </c>
      <c r="H126">
        <f t="shared" ref="H126" si="114">C126/C114</f>
        <v>1.4987677402906434</v>
      </c>
    </row>
    <row r="127" spans="1:8" x14ac:dyDescent="0.25">
      <c r="A127" s="7" t="s">
        <v>15</v>
      </c>
      <c r="B127" s="7" t="s">
        <v>160</v>
      </c>
      <c r="C127" s="7">
        <v>1.2316199999999999</v>
      </c>
      <c r="D127" s="7">
        <v>1</v>
      </c>
      <c r="E127" t="str">
        <f>VLOOKUP(A127,metadata!$A$1:$B$111,2,FALSE)</f>
        <v>SPEC06</v>
      </c>
      <c r="F127" t="str">
        <f>VLOOKUP(B127,metadata!$D$1:$F$17,2,FALSE)</f>
        <v>Bingo</v>
      </c>
      <c r="G127" t="str">
        <f>VLOOKUP(B127,metadata!$D$1:$F$17,3,FALSE)</f>
        <v>Prefetcher+Hermes-P</v>
      </c>
      <c r="H127">
        <f t="shared" ref="H127" si="115">C127/C114</f>
        <v>1.4952469982639098</v>
      </c>
    </row>
    <row r="128" spans="1:8" x14ac:dyDescent="0.25">
      <c r="A128" s="7" t="s">
        <v>15</v>
      </c>
      <c r="B128" s="7" t="s">
        <v>161</v>
      </c>
      <c r="C128" s="7">
        <v>1.2490000000000001</v>
      </c>
      <c r="D128" s="7">
        <v>1</v>
      </c>
      <c r="E128" t="str">
        <f>VLOOKUP(A128,metadata!$A$1:$B$111,2,FALSE)</f>
        <v>SPEC06</v>
      </c>
      <c r="F128" t="str">
        <f>VLOOKUP(B128,metadata!$D$1:$F$17,2,FALSE)</f>
        <v>MLOP</v>
      </c>
      <c r="G128" t="str">
        <f>VLOOKUP(B128,metadata!$D$1:$F$17,3,FALSE)</f>
        <v>Prefetcher+Hermes-O</v>
      </c>
      <c r="H128">
        <f t="shared" ref="H128" si="116">C128/C114</f>
        <v>1.5163471694448154</v>
      </c>
    </row>
    <row r="129" spans="1:8" x14ac:dyDescent="0.25">
      <c r="A129" s="7" t="s">
        <v>15</v>
      </c>
      <c r="B129" s="7" t="s">
        <v>162</v>
      </c>
      <c r="C129" s="7">
        <v>1.24579</v>
      </c>
      <c r="D129" s="7">
        <v>1</v>
      </c>
      <c r="E129" t="str">
        <f>VLOOKUP(A129,metadata!$A$1:$B$111,2,FALSE)</f>
        <v>SPEC06</v>
      </c>
      <c r="F129" t="str">
        <f>VLOOKUP(B129,metadata!$D$1:$F$17,2,FALSE)</f>
        <v>MLOP</v>
      </c>
      <c r="G129" t="str">
        <f>VLOOKUP(B129,metadata!$D$1:$F$17,3,FALSE)</f>
        <v>Prefetcher+Hermes-P</v>
      </c>
      <c r="H129">
        <f t="shared" ref="H129" si="117">C129/C114</f>
        <v>1.512450072235914</v>
      </c>
    </row>
    <row r="130" spans="1:8" x14ac:dyDescent="0.25">
      <c r="A130" s="7" t="s">
        <v>16</v>
      </c>
      <c r="B130" s="7" t="s">
        <v>134</v>
      </c>
      <c r="C130" s="7">
        <v>0.32832</v>
      </c>
      <c r="D130" s="7">
        <v>1</v>
      </c>
      <c r="E130" t="str">
        <f>VLOOKUP(A130,metadata!$A$1:$B$111,2,FALSE)</f>
        <v>SPEC06</v>
      </c>
      <c r="F130" t="str">
        <f>VLOOKUP(B130,metadata!$D$1:$F$17,2,FALSE)</f>
        <v>nopref</v>
      </c>
      <c r="G130" t="str">
        <f>VLOOKUP(B130,metadata!$D$1:$F$17,3,FALSE)</f>
        <v>nopref</v>
      </c>
      <c r="H130">
        <f t="shared" ref="H130" si="118">C130/C130</f>
        <v>1</v>
      </c>
    </row>
    <row r="131" spans="1:8" x14ac:dyDescent="0.25">
      <c r="A131" s="7" t="s">
        <v>16</v>
      </c>
      <c r="B131" s="7" t="s">
        <v>135</v>
      </c>
      <c r="C131" s="7">
        <v>0.35228999999999999</v>
      </c>
      <c r="D131" s="7">
        <v>1</v>
      </c>
      <c r="E131" t="str">
        <f>VLOOKUP(A131,metadata!$A$1:$B$111,2,FALSE)</f>
        <v>SPEC06</v>
      </c>
      <c r="F131" t="str">
        <f>VLOOKUP(B131,metadata!$D$1:$F$17,2,FALSE)</f>
        <v>Pythia</v>
      </c>
      <c r="G131" t="str">
        <f>VLOOKUP(B131,metadata!$D$1:$F$17,3,FALSE)</f>
        <v>Prefetcher-only</v>
      </c>
      <c r="H131">
        <f t="shared" ref="H131" si="119">C131/C130</f>
        <v>1.0730080409356726</v>
      </c>
    </row>
    <row r="132" spans="1:8" x14ac:dyDescent="0.25">
      <c r="A132" s="7" t="s">
        <v>16</v>
      </c>
      <c r="B132" s="7" t="s">
        <v>151</v>
      </c>
      <c r="C132" s="7">
        <v>0.35841000000000001</v>
      </c>
      <c r="D132" s="7">
        <v>1</v>
      </c>
      <c r="E132" t="str">
        <f>VLOOKUP(A132,metadata!$A$1:$B$111,2,FALSE)</f>
        <v>SPEC06</v>
      </c>
      <c r="F132" t="str">
        <f>VLOOKUP(B132,metadata!$D$1:$F$17,2,FALSE)</f>
        <v>SMS</v>
      </c>
      <c r="G132" t="str">
        <f>VLOOKUP(B132,metadata!$D$1:$F$17,3,FALSE)</f>
        <v>Prefetcher-only</v>
      </c>
      <c r="H132">
        <f t="shared" ref="H132" si="120">C132/C130</f>
        <v>1.0916483918128654</v>
      </c>
    </row>
    <row r="133" spans="1:8" x14ac:dyDescent="0.25">
      <c r="A133" s="7" t="s">
        <v>16</v>
      </c>
      <c r="B133" s="7" t="s">
        <v>152</v>
      </c>
      <c r="C133" s="7">
        <v>0.36065000000000003</v>
      </c>
      <c r="D133" s="7">
        <v>1</v>
      </c>
      <c r="E133" t="str">
        <f>VLOOKUP(A133,metadata!$A$1:$B$111,2,FALSE)</f>
        <v>SPEC06</v>
      </c>
      <c r="F133" t="str">
        <f>VLOOKUP(B133,metadata!$D$1:$F$17,2,FALSE)</f>
        <v>SPP</v>
      </c>
      <c r="G133" t="str">
        <f>VLOOKUP(B133,metadata!$D$1:$F$17,3,FALSE)</f>
        <v>Prefetcher-only</v>
      </c>
      <c r="H133">
        <f t="shared" ref="H133" si="121">C133/C130</f>
        <v>1.0984710038986356</v>
      </c>
    </row>
    <row r="134" spans="1:8" x14ac:dyDescent="0.25">
      <c r="A134" s="7" t="s">
        <v>16</v>
      </c>
      <c r="B134" s="7" t="s">
        <v>153</v>
      </c>
      <c r="C134" s="7">
        <v>0.38775999999999999</v>
      </c>
      <c r="D134" s="7">
        <v>1</v>
      </c>
      <c r="E134" t="str">
        <f>VLOOKUP(A134,metadata!$A$1:$B$111,2,FALSE)</f>
        <v>SPEC06</v>
      </c>
      <c r="F134" t="str">
        <f>VLOOKUP(B134,metadata!$D$1:$F$17,2,FALSE)</f>
        <v>Bingo</v>
      </c>
      <c r="G134" t="str">
        <f>VLOOKUP(B134,metadata!$D$1:$F$17,3,FALSE)</f>
        <v>Prefetcher-only</v>
      </c>
      <c r="H134">
        <f t="shared" ref="H134" si="122">C134/C130</f>
        <v>1.1810428849902534</v>
      </c>
    </row>
    <row r="135" spans="1:8" x14ac:dyDescent="0.25">
      <c r="A135" s="7" t="s">
        <v>16</v>
      </c>
      <c r="B135" s="7" t="s">
        <v>154</v>
      </c>
      <c r="C135" s="7">
        <v>0.35004999999999997</v>
      </c>
      <c r="D135" s="7">
        <v>1</v>
      </c>
      <c r="E135" t="str">
        <f>VLOOKUP(A135,metadata!$A$1:$B$111,2,FALSE)</f>
        <v>SPEC06</v>
      </c>
      <c r="F135" t="str">
        <f>VLOOKUP(B135,metadata!$D$1:$F$17,2,FALSE)</f>
        <v>MLOP</v>
      </c>
      <c r="G135" t="str">
        <f>VLOOKUP(B135,metadata!$D$1:$F$17,3,FALSE)</f>
        <v>Prefetcher-only</v>
      </c>
      <c r="H135">
        <f t="shared" ref="H135" si="123">C135/C130</f>
        <v>1.0661854288499024</v>
      </c>
    </row>
    <row r="136" spans="1:8" x14ac:dyDescent="0.25">
      <c r="A136" s="7" t="s">
        <v>16</v>
      </c>
      <c r="B136" s="7" t="s">
        <v>6</v>
      </c>
      <c r="C136" s="7">
        <v>0.38222</v>
      </c>
      <c r="D136" s="7">
        <v>1</v>
      </c>
      <c r="E136" t="str">
        <f>VLOOKUP(A136,metadata!$A$1:$B$111,2,FALSE)</f>
        <v>SPEC06</v>
      </c>
      <c r="F136" t="str">
        <f>VLOOKUP(B136,metadata!$D$1:$F$17,2,FALSE)</f>
        <v>Pythia</v>
      </c>
      <c r="G136" t="str">
        <f>VLOOKUP(B136,metadata!$D$1:$F$17,3,FALSE)</f>
        <v>Prefetcher+Hermes-O</v>
      </c>
      <c r="H136">
        <f t="shared" ref="H136" si="124">C136/C130</f>
        <v>1.1641691033138402</v>
      </c>
    </row>
    <row r="137" spans="1:8" x14ac:dyDescent="0.25">
      <c r="A137" s="7" t="s">
        <v>16</v>
      </c>
      <c r="B137" s="7" t="s">
        <v>138</v>
      </c>
      <c r="C137" s="7">
        <v>0.37578</v>
      </c>
      <c r="D137" s="7">
        <v>1</v>
      </c>
      <c r="E137" t="str">
        <f>VLOOKUP(A137,metadata!$A$1:$B$111,2,FALSE)</f>
        <v>SPEC06</v>
      </c>
      <c r="F137" t="str">
        <f>VLOOKUP(B137,metadata!$D$1:$F$17,2,FALSE)</f>
        <v>Pythia</v>
      </c>
      <c r="G137" t="str">
        <f>VLOOKUP(B137,metadata!$D$1:$F$17,3,FALSE)</f>
        <v>Prefetcher+Hermes-P</v>
      </c>
      <c r="H137">
        <f t="shared" ref="H137" si="125">C137/C130</f>
        <v>1.1445540935672516</v>
      </c>
    </row>
    <row r="138" spans="1:8" x14ac:dyDescent="0.25">
      <c r="A138" s="7" t="s">
        <v>16</v>
      </c>
      <c r="B138" s="7" t="s">
        <v>155</v>
      </c>
      <c r="C138" s="7">
        <v>0.38445000000000001</v>
      </c>
      <c r="D138" s="7">
        <v>1</v>
      </c>
      <c r="E138" t="str">
        <f>VLOOKUP(A138,metadata!$A$1:$B$111,2,FALSE)</f>
        <v>SPEC06</v>
      </c>
      <c r="F138" t="str">
        <f>VLOOKUP(B138,metadata!$D$1:$F$17,2,FALSE)</f>
        <v>SMS</v>
      </c>
      <c r="G138" t="str">
        <f>VLOOKUP(B138,metadata!$D$1:$F$17,3,FALSE)</f>
        <v>Prefetcher+Hermes-O</v>
      </c>
      <c r="H138">
        <f t="shared" ref="H138" si="126">C138/C130</f>
        <v>1.1709612573099415</v>
      </c>
    </row>
    <row r="139" spans="1:8" x14ac:dyDescent="0.25">
      <c r="A139" s="7" t="s">
        <v>16</v>
      </c>
      <c r="B139" s="7" t="s">
        <v>156</v>
      </c>
      <c r="C139" s="7">
        <v>0.37841999999999998</v>
      </c>
      <c r="D139" s="7">
        <v>1</v>
      </c>
      <c r="E139" t="str">
        <f>VLOOKUP(A139,metadata!$A$1:$B$111,2,FALSE)</f>
        <v>SPEC06</v>
      </c>
      <c r="F139" t="str">
        <f>VLOOKUP(B139,metadata!$D$1:$F$17,2,FALSE)</f>
        <v>SMS</v>
      </c>
      <c r="G139" t="str">
        <f>VLOOKUP(B139,metadata!$D$1:$F$17,3,FALSE)</f>
        <v>Prefetcher+Hermes-P</v>
      </c>
      <c r="H139">
        <f t="shared" ref="H139" si="127">C139/C130</f>
        <v>1.152595029239766</v>
      </c>
    </row>
    <row r="140" spans="1:8" x14ac:dyDescent="0.25">
      <c r="A140" s="7" t="s">
        <v>16</v>
      </c>
      <c r="B140" s="7" t="s">
        <v>157</v>
      </c>
      <c r="C140" s="7">
        <v>0.38553999999999999</v>
      </c>
      <c r="D140" s="7">
        <v>1</v>
      </c>
      <c r="E140" t="str">
        <f>VLOOKUP(A140,metadata!$A$1:$B$111,2,FALSE)</f>
        <v>SPEC06</v>
      </c>
      <c r="F140" t="str">
        <f>VLOOKUP(B140,metadata!$D$1:$F$17,2,FALSE)</f>
        <v>SPP</v>
      </c>
      <c r="G140" t="str">
        <f>VLOOKUP(B140,metadata!$D$1:$F$17,3,FALSE)</f>
        <v>Prefetcher+Hermes-O</v>
      </c>
      <c r="H140">
        <f t="shared" ref="H140" si="128">C140/C130</f>
        <v>1.1742811890838207</v>
      </c>
    </row>
    <row r="141" spans="1:8" x14ac:dyDescent="0.25">
      <c r="A141" s="7" t="s">
        <v>16</v>
      </c>
      <c r="B141" s="7" t="s">
        <v>158</v>
      </c>
      <c r="C141" s="7">
        <v>0.38007999999999997</v>
      </c>
      <c r="D141" s="7">
        <v>1</v>
      </c>
      <c r="E141" t="str">
        <f>VLOOKUP(A141,metadata!$A$1:$B$111,2,FALSE)</f>
        <v>SPEC06</v>
      </c>
      <c r="F141" t="str">
        <f>VLOOKUP(B141,metadata!$D$1:$F$17,2,FALSE)</f>
        <v>SPP</v>
      </c>
      <c r="G141" t="str">
        <f>VLOOKUP(B141,metadata!$D$1:$F$17,3,FALSE)</f>
        <v>Prefetcher+Hermes-P</v>
      </c>
      <c r="H141">
        <f t="shared" ref="H141" si="129">C141/C130</f>
        <v>1.1576510721247562</v>
      </c>
    </row>
    <row r="142" spans="1:8" x14ac:dyDescent="0.25">
      <c r="A142" s="7" t="s">
        <v>16</v>
      </c>
      <c r="B142" s="7" t="s">
        <v>159</v>
      </c>
      <c r="C142" s="7">
        <v>0.40866000000000002</v>
      </c>
      <c r="D142" s="7">
        <v>1</v>
      </c>
      <c r="E142" t="str">
        <f>VLOOKUP(A142,metadata!$A$1:$B$111,2,FALSE)</f>
        <v>SPEC06</v>
      </c>
      <c r="F142" t="str">
        <f>VLOOKUP(B142,metadata!$D$1:$F$17,2,FALSE)</f>
        <v>Bingo</v>
      </c>
      <c r="G142" t="str">
        <f>VLOOKUP(B142,metadata!$D$1:$F$17,3,FALSE)</f>
        <v>Prefetcher+Hermes-O</v>
      </c>
      <c r="H142">
        <f t="shared" ref="H142" si="130">C142/C130</f>
        <v>1.2447002923976609</v>
      </c>
    </row>
    <row r="143" spans="1:8" x14ac:dyDescent="0.25">
      <c r="A143" s="7" t="s">
        <v>16</v>
      </c>
      <c r="B143" s="7" t="s">
        <v>160</v>
      </c>
      <c r="C143" s="7">
        <v>0.40394000000000002</v>
      </c>
      <c r="D143" s="7">
        <v>1</v>
      </c>
      <c r="E143" t="str">
        <f>VLOOKUP(A143,metadata!$A$1:$B$111,2,FALSE)</f>
        <v>SPEC06</v>
      </c>
      <c r="F143" t="str">
        <f>VLOOKUP(B143,metadata!$D$1:$F$17,2,FALSE)</f>
        <v>Bingo</v>
      </c>
      <c r="G143" t="str">
        <f>VLOOKUP(B143,metadata!$D$1:$F$17,3,FALSE)</f>
        <v>Prefetcher+Hermes-P</v>
      </c>
      <c r="H143">
        <f t="shared" ref="H143" si="131">C143/C130</f>
        <v>1.2303240740740742</v>
      </c>
    </row>
    <row r="144" spans="1:8" x14ac:dyDescent="0.25">
      <c r="A144" s="7" t="s">
        <v>16</v>
      </c>
      <c r="B144" s="7" t="s">
        <v>161</v>
      </c>
      <c r="C144" s="7">
        <v>0.37902999999999998</v>
      </c>
      <c r="D144" s="7">
        <v>1</v>
      </c>
      <c r="E144" t="str">
        <f>VLOOKUP(A144,metadata!$A$1:$B$111,2,FALSE)</f>
        <v>SPEC06</v>
      </c>
      <c r="F144" t="str">
        <f>VLOOKUP(B144,metadata!$D$1:$F$17,2,FALSE)</f>
        <v>MLOP</v>
      </c>
      <c r="G144" t="str">
        <f>VLOOKUP(B144,metadata!$D$1:$F$17,3,FALSE)</f>
        <v>Prefetcher+Hermes-O</v>
      </c>
      <c r="H144">
        <f t="shared" ref="H144" si="132">C144/C130</f>
        <v>1.1544529727095516</v>
      </c>
    </row>
    <row r="145" spans="1:8" x14ac:dyDescent="0.25">
      <c r="A145" s="7" t="s">
        <v>16</v>
      </c>
      <c r="B145" s="7" t="s">
        <v>162</v>
      </c>
      <c r="C145" s="7">
        <v>0.37248999999999999</v>
      </c>
      <c r="D145" s="7">
        <v>1</v>
      </c>
      <c r="E145" t="str">
        <f>VLOOKUP(A145,metadata!$A$1:$B$111,2,FALSE)</f>
        <v>SPEC06</v>
      </c>
      <c r="F145" t="str">
        <f>VLOOKUP(B145,metadata!$D$1:$F$17,2,FALSE)</f>
        <v>MLOP</v>
      </c>
      <c r="G145" t="str">
        <f>VLOOKUP(B145,metadata!$D$1:$F$17,3,FALSE)</f>
        <v>Prefetcher+Hermes-P</v>
      </c>
      <c r="H145">
        <f t="shared" ref="H145" si="133">C145/C130</f>
        <v>1.1345333820662769</v>
      </c>
    </row>
    <row r="146" spans="1:8" x14ac:dyDescent="0.25">
      <c r="A146" s="7" t="s">
        <v>17</v>
      </c>
      <c r="B146" s="7" t="s">
        <v>134</v>
      </c>
      <c r="C146" s="7">
        <v>0.15384</v>
      </c>
      <c r="D146" s="7">
        <v>1</v>
      </c>
      <c r="E146" t="str">
        <f>VLOOKUP(A146,metadata!$A$1:$B$111,2,FALSE)</f>
        <v>SPEC06</v>
      </c>
      <c r="F146" t="str">
        <f>VLOOKUP(B146,metadata!$D$1:$F$17,2,FALSE)</f>
        <v>nopref</v>
      </c>
      <c r="G146" t="str">
        <f>VLOOKUP(B146,metadata!$D$1:$F$17,3,FALSE)</f>
        <v>nopref</v>
      </c>
      <c r="H146">
        <f t="shared" ref="H146" si="134">C146/C146</f>
        <v>1</v>
      </c>
    </row>
    <row r="147" spans="1:8" x14ac:dyDescent="0.25">
      <c r="A147" s="7" t="s">
        <v>17</v>
      </c>
      <c r="B147" s="7" t="s">
        <v>135</v>
      </c>
      <c r="C147" s="7">
        <v>0.15459999999999999</v>
      </c>
      <c r="D147" s="7">
        <v>1</v>
      </c>
      <c r="E147" t="str">
        <f>VLOOKUP(A147,metadata!$A$1:$B$111,2,FALSE)</f>
        <v>SPEC06</v>
      </c>
      <c r="F147" t="str">
        <f>VLOOKUP(B147,metadata!$D$1:$F$17,2,FALSE)</f>
        <v>Pythia</v>
      </c>
      <c r="G147" t="str">
        <f>VLOOKUP(B147,metadata!$D$1:$F$17,3,FALSE)</f>
        <v>Prefetcher-only</v>
      </c>
      <c r="H147">
        <f t="shared" ref="H147" si="135">C147/C146</f>
        <v>1.0049401976079042</v>
      </c>
    </row>
    <row r="148" spans="1:8" x14ac:dyDescent="0.25">
      <c r="A148" s="7" t="s">
        <v>17</v>
      </c>
      <c r="B148" s="7" t="s">
        <v>151</v>
      </c>
      <c r="C148" s="7">
        <v>0.14971999999999999</v>
      </c>
      <c r="D148" s="7">
        <v>1</v>
      </c>
      <c r="E148" t="str">
        <f>VLOOKUP(A148,metadata!$A$1:$B$111,2,FALSE)</f>
        <v>SPEC06</v>
      </c>
      <c r="F148" t="str">
        <f>VLOOKUP(B148,metadata!$D$1:$F$17,2,FALSE)</f>
        <v>SMS</v>
      </c>
      <c r="G148" t="str">
        <f>VLOOKUP(B148,metadata!$D$1:$F$17,3,FALSE)</f>
        <v>Prefetcher-only</v>
      </c>
      <c r="H148">
        <f t="shared" ref="H148" si="136">C148/C146</f>
        <v>0.97321892875715021</v>
      </c>
    </row>
    <row r="149" spans="1:8" x14ac:dyDescent="0.25">
      <c r="A149" s="7" t="s">
        <v>17</v>
      </c>
      <c r="B149" s="7" t="s">
        <v>152</v>
      </c>
      <c r="C149" s="7">
        <v>0.15678</v>
      </c>
      <c r="D149" s="7">
        <v>1</v>
      </c>
      <c r="E149" t="str">
        <f>VLOOKUP(A149,metadata!$A$1:$B$111,2,FALSE)</f>
        <v>SPEC06</v>
      </c>
      <c r="F149" t="str">
        <f>VLOOKUP(B149,metadata!$D$1:$F$17,2,FALSE)</f>
        <v>SPP</v>
      </c>
      <c r="G149" t="str">
        <f>VLOOKUP(B149,metadata!$D$1:$F$17,3,FALSE)</f>
        <v>Prefetcher-only</v>
      </c>
      <c r="H149">
        <f t="shared" ref="H149" si="137">C149/C146</f>
        <v>1.0191107644305772</v>
      </c>
    </row>
    <row r="150" spans="1:8" x14ac:dyDescent="0.25">
      <c r="A150" s="7" t="s">
        <v>17</v>
      </c>
      <c r="B150" s="7" t="s">
        <v>153</v>
      </c>
      <c r="C150" s="7">
        <v>0.15828999999999999</v>
      </c>
      <c r="D150" s="7">
        <v>1</v>
      </c>
      <c r="E150" t="str">
        <f>VLOOKUP(A150,metadata!$A$1:$B$111,2,FALSE)</f>
        <v>SPEC06</v>
      </c>
      <c r="F150" t="str">
        <f>VLOOKUP(B150,metadata!$D$1:$F$17,2,FALSE)</f>
        <v>Bingo</v>
      </c>
      <c r="G150" t="str">
        <f>VLOOKUP(B150,metadata!$D$1:$F$17,3,FALSE)</f>
        <v>Prefetcher-only</v>
      </c>
      <c r="H150">
        <f t="shared" ref="H150" si="138">C150/C146</f>
        <v>1.0289261570462818</v>
      </c>
    </row>
    <row r="151" spans="1:8" x14ac:dyDescent="0.25">
      <c r="A151" s="7" t="s">
        <v>17</v>
      </c>
      <c r="B151" s="7" t="s">
        <v>154</v>
      </c>
      <c r="C151" s="7">
        <v>0.14763999999999999</v>
      </c>
      <c r="D151" s="7">
        <v>1</v>
      </c>
      <c r="E151" t="str">
        <f>VLOOKUP(A151,metadata!$A$1:$B$111,2,FALSE)</f>
        <v>SPEC06</v>
      </c>
      <c r="F151" t="str">
        <f>VLOOKUP(B151,metadata!$D$1:$F$17,2,FALSE)</f>
        <v>MLOP</v>
      </c>
      <c r="G151" t="str">
        <f>VLOOKUP(B151,metadata!$D$1:$F$17,3,FALSE)</f>
        <v>Prefetcher-only</v>
      </c>
      <c r="H151">
        <f t="shared" ref="H151" si="139">C151/C146</f>
        <v>0.95969838793551732</v>
      </c>
    </row>
    <row r="152" spans="1:8" x14ac:dyDescent="0.25">
      <c r="A152" s="7" t="s">
        <v>17</v>
      </c>
      <c r="B152" s="7" t="s">
        <v>6</v>
      </c>
      <c r="C152" s="7">
        <v>0.16578000000000001</v>
      </c>
      <c r="D152" s="7">
        <v>1</v>
      </c>
      <c r="E152" t="str">
        <f>VLOOKUP(A152,metadata!$A$1:$B$111,2,FALSE)</f>
        <v>SPEC06</v>
      </c>
      <c r="F152" t="str">
        <f>VLOOKUP(B152,metadata!$D$1:$F$17,2,FALSE)</f>
        <v>Pythia</v>
      </c>
      <c r="G152" t="str">
        <f>VLOOKUP(B152,metadata!$D$1:$F$17,3,FALSE)</f>
        <v>Prefetcher+Hermes-O</v>
      </c>
      <c r="H152">
        <f t="shared" ref="H152" si="140">C152/C146</f>
        <v>1.077613104524181</v>
      </c>
    </row>
    <row r="153" spans="1:8" x14ac:dyDescent="0.25">
      <c r="A153" s="7" t="s">
        <v>17</v>
      </c>
      <c r="B153" s="7" t="s">
        <v>138</v>
      </c>
      <c r="C153" s="7">
        <v>0.16306999999999999</v>
      </c>
      <c r="D153" s="7">
        <v>1</v>
      </c>
      <c r="E153" t="str">
        <f>VLOOKUP(A153,metadata!$A$1:$B$111,2,FALSE)</f>
        <v>SPEC06</v>
      </c>
      <c r="F153" t="str">
        <f>VLOOKUP(B153,metadata!$D$1:$F$17,2,FALSE)</f>
        <v>Pythia</v>
      </c>
      <c r="G153" t="str">
        <f>VLOOKUP(B153,metadata!$D$1:$F$17,3,FALSE)</f>
        <v>Prefetcher+Hermes-P</v>
      </c>
      <c r="H153">
        <f t="shared" ref="H153" si="141">C153/C146</f>
        <v>1.0599973998959957</v>
      </c>
    </row>
    <row r="154" spans="1:8" x14ac:dyDescent="0.25">
      <c r="A154" s="7" t="s">
        <v>17</v>
      </c>
      <c r="B154" s="7" t="s">
        <v>155</v>
      </c>
      <c r="C154" s="7">
        <v>0.16239999999999999</v>
      </c>
      <c r="D154" s="7">
        <v>1</v>
      </c>
      <c r="E154" t="str">
        <f>VLOOKUP(A154,metadata!$A$1:$B$111,2,FALSE)</f>
        <v>SPEC06</v>
      </c>
      <c r="F154" t="str">
        <f>VLOOKUP(B154,metadata!$D$1:$F$17,2,FALSE)</f>
        <v>SMS</v>
      </c>
      <c r="G154" t="str">
        <f>VLOOKUP(B154,metadata!$D$1:$F$17,3,FALSE)</f>
        <v>Prefetcher+Hermes-O</v>
      </c>
      <c r="H154">
        <f t="shared" ref="H154" si="142">C154/C146</f>
        <v>1.0556422256890274</v>
      </c>
    </row>
    <row r="155" spans="1:8" x14ac:dyDescent="0.25">
      <c r="A155" s="7" t="s">
        <v>17</v>
      </c>
      <c r="B155" s="7" t="s">
        <v>156</v>
      </c>
      <c r="C155" s="7">
        <v>0.15937999999999999</v>
      </c>
      <c r="D155" s="7">
        <v>1</v>
      </c>
      <c r="E155" t="str">
        <f>VLOOKUP(A155,metadata!$A$1:$B$111,2,FALSE)</f>
        <v>SPEC06</v>
      </c>
      <c r="F155" t="str">
        <f>VLOOKUP(B155,metadata!$D$1:$F$17,2,FALSE)</f>
        <v>SMS</v>
      </c>
      <c r="G155" t="str">
        <f>VLOOKUP(B155,metadata!$D$1:$F$17,3,FALSE)</f>
        <v>Prefetcher+Hermes-P</v>
      </c>
      <c r="H155">
        <f t="shared" ref="H155" si="143">C155/C146</f>
        <v>1.0360114404576182</v>
      </c>
    </row>
    <row r="156" spans="1:8" x14ac:dyDescent="0.25">
      <c r="A156" s="7" t="s">
        <v>17</v>
      </c>
      <c r="B156" s="7" t="s">
        <v>157</v>
      </c>
      <c r="C156" s="7">
        <v>0.16682</v>
      </c>
      <c r="D156" s="7">
        <v>1</v>
      </c>
      <c r="E156" t="str">
        <f>VLOOKUP(A156,metadata!$A$1:$B$111,2,FALSE)</f>
        <v>SPEC06</v>
      </c>
      <c r="F156" t="str">
        <f>VLOOKUP(B156,metadata!$D$1:$F$17,2,FALSE)</f>
        <v>SPP</v>
      </c>
      <c r="G156" t="str">
        <f>VLOOKUP(B156,metadata!$D$1:$F$17,3,FALSE)</f>
        <v>Prefetcher+Hermes-O</v>
      </c>
      <c r="H156">
        <f t="shared" ref="H156" si="144">C156/C146</f>
        <v>1.0843733749349973</v>
      </c>
    </row>
    <row r="157" spans="1:8" x14ac:dyDescent="0.25">
      <c r="A157" s="7" t="s">
        <v>17</v>
      </c>
      <c r="B157" s="7" t="s">
        <v>158</v>
      </c>
      <c r="C157" s="7">
        <v>0.16427</v>
      </c>
      <c r="D157" s="7">
        <v>1</v>
      </c>
      <c r="E157" t="str">
        <f>VLOOKUP(A157,metadata!$A$1:$B$111,2,FALSE)</f>
        <v>SPEC06</v>
      </c>
      <c r="F157" t="str">
        <f>VLOOKUP(B157,metadata!$D$1:$F$17,2,FALSE)</f>
        <v>SPP</v>
      </c>
      <c r="G157" t="str">
        <f>VLOOKUP(B157,metadata!$D$1:$F$17,3,FALSE)</f>
        <v>Prefetcher+Hermes-P</v>
      </c>
      <c r="H157">
        <f t="shared" ref="H157" si="145">C157/C146</f>
        <v>1.0677977119084763</v>
      </c>
    </row>
    <row r="158" spans="1:8" x14ac:dyDescent="0.25">
      <c r="A158" s="7" t="s">
        <v>17</v>
      </c>
      <c r="B158" s="7" t="s">
        <v>159</v>
      </c>
      <c r="C158" s="7">
        <v>0.16672999999999999</v>
      </c>
      <c r="D158" s="7">
        <v>1</v>
      </c>
      <c r="E158" t="str">
        <f>VLOOKUP(A158,metadata!$A$1:$B$111,2,FALSE)</f>
        <v>SPEC06</v>
      </c>
      <c r="F158" t="str">
        <f>VLOOKUP(B158,metadata!$D$1:$F$17,2,FALSE)</f>
        <v>Bingo</v>
      </c>
      <c r="G158" t="str">
        <f>VLOOKUP(B158,metadata!$D$1:$F$17,3,FALSE)</f>
        <v>Prefetcher+Hermes-O</v>
      </c>
      <c r="H158">
        <f t="shared" ref="H158" si="146">C158/C146</f>
        <v>1.0837883515340612</v>
      </c>
    </row>
    <row r="159" spans="1:8" x14ac:dyDescent="0.25">
      <c r="A159" s="7" t="s">
        <v>17</v>
      </c>
      <c r="B159" s="7" t="s">
        <v>160</v>
      </c>
      <c r="C159" s="7">
        <v>0.16496</v>
      </c>
      <c r="D159" s="7">
        <v>1</v>
      </c>
      <c r="E159" t="str">
        <f>VLOOKUP(A159,metadata!$A$1:$B$111,2,FALSE)</f>
        <v>SPEC06</v>
      </c>
      <c r="F159" t="str">
        <f>VLOOKUP(B159,metadata!$D$1:$F$17,2,FALSE)</f>
        <v>Bingo</v>
      </c>
      <c r="G159" t="str">
        <f>VLOOKUP(B159,metadata!$D$1:$F$17,3,FALSE)</f>
        <v>Prefetcher+Hermes-P</v>
      </c>
      <c r="H159">
        <f t="shared" ref="H159" si="147">C159/C146</f>
        <v>1.0722828913156526</v>
      </c>
    </row>
    <row r="160" spans="1:8" x14ac:dyDescent="0.25">
      <c r="A160" s="7" t="s">
        <v>17</v>
      </c>
      <c r="B160" s="7" t="s">
        <v>161</v>
      </c>
      <c r="C160" s="7">
        <v>0.16047</v>
      </c>
      <c r="D160" s="7">
        <v>1</v>
      </c>
      <c r="E160" t="str">
        <f>VLOOKUP(A160,metadata!$A$1:$B$111,2,FALSE)</f>
        <v>SPEC06</v>
      </c>
      <c r="F160" t="str">
        <f>VLOOKUP(B160,metadata!$D$1:$F$17,2,FALSE)</f>
        <v>MLOP</v>
      </c>
      <c r="G160" t="str">
        <f>VLOOKUP(B160,metadata!$D$1:$F$17,3,FALSE)</f>
        <v>Prefetcher+Hermes-O</v>
      </c>
      <c r="H160">
        <f t="shared" ref="H160" si="148">C160/C146</f>
        <v>1.0430967238689548</v>
      </c>
    </row>
    <row r="161" spans="1:8" x14ac:dyDescent="0.25">
      <c r="A161" s="7" t="s">
        <v>17</v>
      </c>
      <c r="B161" s="7" t="s">
        <v>162</v>
      </c>
      <c r="C161" s="7">
        <v>0.15748999999999999</v>
      </c>
      <c r="D161" s="7">
        <v>1</v>
      </c>
      <c r="E161" t="str">
        <f>VLOOKUP(A161,metadata!$A$1:$B$111,2,FALSE)</f>
        <v>SPEC06</v>
      </c>
      <c r="F161" t="str">
        <f>VLOOKUP(B161,metadata!$D$1:$F$17,2,FALSE)</f>
        <v>MLOP</v>
      </c>
      <c r="G161" t="str">
        <f>VLOOKUP(B161,metadata!$D$1:$F$17,3,FALSE)</f>
        <v>Prefetcher+Hermes-P</v>
      </c>
      <c r="H161">
        <f t="shared" ref="H161" si="149">C161/C146</f>
        <v>1.0237259490379613</v>
      </c>
    </row>
    <row r="162" spans="1:8" x14ac:dyDescent="0.25">
      <c r="A162" s="7" t="s">
        <v>18</v>
      </c>
      <c r="B162" s="7" t="s">
        <v>134</v>
      </c>
      <c r="C162" s="7">
        <v>1.1743699999999999</v>
      </c>
      <c r="D162" s="7">
        <v>1</v>
      </c>
      <c r="E162" t="str">
        <f>VLOOKUP(A162,metadata!$A$1:$B$111,2,FALSE)</f>
        <v>SPEC06</v>
      </c>
      <c r="F162" t="str">
        <f>VLOOKUP(B162,metadata!$D$1:$F$17,2,FALSE)</f>
        <v>nopref</v>
      </c>
      <c r="G162" t="str">
        <f>VLOOKUP(B162,metadata!$D$1:$F$17,3,FALSE)</f>
        <v>nopref</v>
      </c>
      <c r="H162">
        <f t="shared" ref="H162" si="150">C162/C162</f>
        <v>1</v>
      </c>
    </row>
    <row r="163" spans="1:8" x14ac:dyDescent="0.25">
      <c r="A163" s="7" t="s">
        <v>18</v>
      </c>
      <c r="B163" s="7" t="s">
        <v>135</v>
      </c>
      <c r="C163" s="7">
        <v>1.5586599999999999</v>
      </c>
      <c r="D163" s="7">
        <v>1</v>
      </c>
      <c r="E163" t="str">
        <f>VLOOKUP(A163,metadata!$A$1:$B$111,2,FALSE)</f>
        <v>SPEC06</v>
      </c>
      <c r="F163" t="str">
        <f>VLOOKUP(B163,metadata!$D$1:$F$17,2,FALSE)</f>
        <v>Pythia</v>
      </c>
      <c r="G163" t="str">
        <f>VLOOKUP(B163,metadata!$D$1:$F$17,3,FALSE)</f>
        <v>Prefetcher-only</v>
      </c>
      <c r="H163">
        <f t="shared" ref="H163" si="151">C163/C162</f>
        <v>1.3272307705408006</v>
      </c>
    </row>
    <row r="164" spans="1:8" x14ac:dyDescent="0.25">
      <c r="A164" s="7" t="s">
        <v>18</v>
      </c>
      <c r="B164" s="7" t="s">
        <v>151</v>
      </c>
      <c r="C164" s="7">
        <v>1.22</v>
      </c>
      <c r="D164" s="7">
        <v>1</v>
      </c>
      <c r="E164" t="str">
        <f>VLOOKUP(A164,metadata!$A$1:$B$111,2,FALSE)</f>
        <v>SPEC06</v>
      </c>
      <c r="F164" t="str">
        <f>VLOOKUP(B164,metadata!$D$1:$F$17,2,FALSE)</f>
        <v>SMS</v>
      </c>
      <c r="G164" t="str">
        <f>VLOOKUP(B164,metadata!$D$1:$F$17,3,FALSE)</f>
        <v>Prefetcher-only</v>
      </c>
      <c r="H164">
        <f t="shared" ref="H164" si="152">C164/C162</f>
        <v>1.0388548753799911</v>
      </c>
    </row>
    <row r="165" spans="1:8" x14ac:dyDescent="0.25">
      <c r="A165" s="7" t="s">
        <v>18</v>
      </c>
      <c r="B165" s="7" t="s">
        <v>152</v>
      </c>
      <c r="C165" s="7">
        <v>1.49817</v>
      </c>
      <c r="D165" s="7">
        <v>1</v>
      </c>
      <c r="E165" t="str">
        <f>VLOOKUP(A165,metadata!$A$1:$B$111,2,FALSE)</f>
        <v>SPEC06</v>
      </c>
      <c r="F165" t="str">
        <f>VLOOKUP(B165,metadata!$D$1:$F$17,2,FALSE)</f>
        <v>SPP</v>
      </c>
      <c r="G165" t="str">
        <f>VLOOKUP(B165,metadata!$D$1:$F$17,3,FALSE)</f>
        <v>Prefetcher-only</v>
      </c>
      <c r="H165">
        <f t="shared" ref="H165" si="153">C165/C162</f>
        <v>1.2757223021705255</v>
      </c>
    </row>
    <row r="166" spans="1:8" x14ac:dyDescent="0.25">
      <c r="A166" s="7" t="s">
        <v>18</v>
      </c>
      <c r="B166" s="7" t="s">
        <v>153</v>
      </c>
      <c r="C166" s="7">
        <v>1.53793</v>
      </c>
      <c r="D166" s="7">
        <v>1</v>
      </c>
      <c r="E166" t="str">
        <f>VLOOKUP(A166,metadata!$A$1:$B$111,2,FALSE)</f>
        <v>SPEC06</v>
      </c>
      <c r="F166" t="str">
        <f>VLOOKUP(B166,metadata!$D$1:$F$17,2,FALSE)</f>
        <v>Bingo</v>
      </c>
      <c r="G166" t="str">
        <f>VLOOKUP(B166,metadata!$D$1:$F$17,3,FALSE)</f>
        <v>Prefetcher-only</v>
      </c>
      <c r="H166">
        <f t="shared" ref="H166" si="154">C166/C162</f>
        <v>1.3095787528632374</v>
      </c>
    </row>
    <row r="167" spans="1:8" x14ac:dyDescent="0.25">
      <c r="A167" s="7" t="s">
        <v>18</v>
      </c>
      <c r="B167" s="7" t="s">
        <v>154</v>
      </c>
      <c r="C167" s="7">
        <v>1.33013</v>
      </c>
      <c r="D167" s="7">
        <v>1</v>
      </c>
      <c r="E167" t="str">
        <f>VLOOKUP(A167,metadata!$A$1:$B$111,2,FALSE)</f>
        <v>SPEC06</v>
      </c>
      <c r="F167" t="str">
        <f>VLOOKUP(B167,metadata!$D$1:$F$17,2,FALSE)</f>
        <v>MLOP</v>
      </c>
      <c r="G167" t="str">
        <f>VLOOKUP(B167,metadata!$D$1:$F$17,3,FALSE)</f>
        <v>Prefetcher-only</v>
      </c>
      <c r="H167">
        <f t="shared" ref="H167" si="155">C167/C162</f>
        <v>1.1326328158927768</v>
      </c>
    </row>
    <row r="168" spans="1:8" x14ac:dyDescent="0.25">
      <c r="A168" s="7" t="s">
        <v>18</v>
      </c>
      <c r="B168" s="7" t="s">
        <v>6</v>
      </c>
      <c r="C168" s="7">
        <v>1.5650200000000001</v>
      </c>
      <c r="D168" s="7">
        <v>1</v>
      </c>
      <c r="E168" t="str">
        <f>VLOOKUP(A168,metadata!$A$1:$B$111,2,FALSE)</f>
        <v>SPEC06</v>
      </c>
      <c r="F168" t="str">
        <f>VLOOKUP(B168,metadata!$D$1:$F$17,2,FALSE)</f>
        <v>Pythia</v>
      </c>
      <c r="G168" t="str">
        <f>VLOOKUP(B168,metadata!$D$1:$F$17,3,FALSE)</f>
        <v>Prefetcher+Hermes-O</v>
      </c>
      <c r="H168">
        <f t="shared" ref="H168" si="156">C168/C162</f>
        <v>1.3326464402190112</v>
      </c>
    </row>
    <row r="169" spans="1:8" x14ac:dyDescent="0.25">
      <c r="A169" s="7" t="s">
        <v>18</v>
      </c>
      <c r="B169" s="7" t="s">
        <v>138</v>
      </c>
      <c r="C169" s="7">
        <v>1.56433</v>
      </c>
      <c r="D169" s="7">
        <v>1</v>
      </c>
      <c r="E169" t="str">
        <f>VLOOKUP(A169,metadata!$A$1:$B$111,2,FALSE)</f>
        <v>SPEC06</v>
      </c>
      <c r="F169" t="str">
        <f>VLOOKUP(B169,metadata!$D$1:$F$17,2,FALSE)</f>
        <v>Pythia</v>
      </c>
      <c r="G169" t="str">
        <f>VLOOKUP(B169,metadata!$D$1:$F$17,3,FALSE)</f>
        <v>Prefetcher+Hermes-P</v>
      </c>
      <c r="H169">
        <f t="shared" ref="H169" si="157">C169/C162</f>
        <v>1.3320588911501487</v>
      </c>
    </row>
    <row r="170" spans="1:8" x14ac:dyDescent="0.25">
      <c r="A170" s="7" t="s">
        <v>18</v>
      </c>
      <c r="B170" s="7" t="s">
        <v>155</v>
      </c>
      <c r="C170" s="7">
        <v>1.3052699999999999</v>
      </c>
      <c r="D170" s="7">
        <v>1</v>
      </c>
      <c r="E170" t="str">
        <f>VLOOKUP(A170,metadata!$A$1:$B$111,2,FALSE)</f>
        <v>SPEC06</v>
      </c>
      <c r="F170" t="str">
        <f>VLOOKUP(B170,metadata!$D$1:$F$17,2,FALSE)</f>
        <v>SMS</v>
      </c>
      <c r="G170" t="str">
        <f>VLOOKUP(B170,metadata!$D$1:$F$17,3,FALSE)</f>
        <v>Prefetcher+Hermes-O</v>
      </c>
      <c r="H170">
        <f t="shared" ref="H170" si="158">C170/C162</f>
        <v>1.1114640190059351</v>
      </c>
    </row>
    <row r="171" spans="1:8" x14ac:dyDescent="0.25">
      <c r="A171" s="7" t="s">
        <v>18</v>
      </c>
      <c r="B171" s="7" t="s">
        <v>156</v>
      </c>
      <c r="C171" s="7">
        <v>1.2858700000000001</v>
      </c>
      <c r="D171" s="7">
        <v>1</v>
      </c>
      <c r="E171" t="str">
        <f>VLOOKUP(A171,metadata!$A$1:$B$111,2,FALSE)</f>
        <v>SPEC06</v>
      </c>
      <c r="F171" t="str">
        <f>VLOOKUP(B171,metadata!$D$1:$F$17,2,FALSE)</f>
        <v>SMS</v>
      </c>
      <c r="G171" t="str">
        <f>VLOOKUP(B171,metadata!$D$1:$F$17,3,FALSE)</f>
        <v>Prefetcher+Hermes-P</v>
      </c>
      <c r="H171">
        <f t="shared" ref="H171" si="159">C171/C162</f>
        <v>1.094944523446614</v>
      </c>
    </row>
    <row r="172" spans="1:8" x14ac:dyDescent="0.25">
      <c r="A172" s="7" t="s">
        <v>18</v>
      </c>
      <c r="B172" s="7" t="s">
        <v>157</v>
      </c>
      <c r="C172" s="7">
        <v>1.5025500000000001</v>
      </c>
      <c r="D172" s="7">
        <v>1</v>
      </c>
      <c r="E172" t="str">
        <f>VLOOKUP(A172,metadata!$A$1:$B$111,2,FALSE)</f>
        <v>SPEC06</v>
      </c>
      <c r="F172" t="str">
        <f>VLOOKUP(B172,metadata!$D$1:$F$17,2,FALSE)</f>
        <v>SPP</v>
      </c>
      <c r="G172" t="str">
        <f>VLOOKUP(B172,metadata!$D$1:$F$17,3,FALSE)</f>
        <v>Prefetcher+Hermes-O</v>
      </c>
      <c r="H172">
        <f t="shared" ref="H172" si="160">C172/C162</f>
        <v>1.2794519614772177</v>
      </c>
    </row>
    <row r="173" spans="1:8" x14ac:dyDescent="0.25">
      <c r="A173" s="7" t="s">
        <v>18</v>
      </c>
      <c r="B173" s="7" t="s">
        <v>158</v>
      </c>
      <c r="C173" s="7">
        <v>1.5019499999999999</v>
      </c>
      <c r="D173" s="7">
        <v>1</v>
      </c>
      <c r="E173" t="str">
        <f>VLOOKUP(A173,metadata!$A$1:$B$111,2,FALSE)</f>
        <v>SPEC06</v>
      </c>
      <c r="F173" t="str">
        <f>VLOOKUP(B173,metadata!$D$1:$F$17,2,FALSE)</f>
        <v>SPP</v>
      </c>
      <c r="G173" t="str">
        <f>VLOOKUP(B173,metadata!$D$1:$F$17,3,FALSE)</f>
        <v>Prefetcher+Hermes-P</v>
      </c>
      <c r="H173">
        <f t="shared" ref="H173" si="161">C173/C162</f>
        <v>1.2789410492434241</v>
      </c>
    </row>
    <row r="174" spans="1:8" x14ac:dyDescent="0.25">
      <c r="A174" s="7" t="s">
        <v>18</v>
      </c>
      <c r="B174" s="7" t="s">
        <v>159</v>
      </c>
      <c r="C174" s="7">
        <v>1.55399</v>
      </c>
      <c r="D174" s="7">
        <v>1</v>
      </c>
      <c r="E174" t="str">
        <f>VLOOKUP(A174,metadata!$A$1:$B$111,2,FALSE)</f>
        <v>SPEC06</v>
      </c>
      <c r="F174" t="str">
        <f>VLOOKUP(B174,metadata!$D$1:$F$17,2,FALSE)</f>
        <v>Bingo</v>
      </c>
      <c r="G174" t="str">
        <f>VLOOKUP(B174,metadata!$D$1:$F$17,3,FALSE)</f>
        <v>Prefetcher+Hermes-O</v>
      </c>
      <c r="H174">
        <f t="shared" ref="H174" si="162">C174/C162</f>
        <v>1.3232541703211085</v>
      </c>
    </row>
    <row r="175" spans="1:8" x14ac:dyDescent="0.25">
      <c r="A175" s="7" t="s">
        <v>18</v>
      </c>
      <c r="B175" s="7" t="s">
        <v>160</v>
      </c>
      <c r="C175" s="7">
        <v>1.5510999999999999</v>
      </c>
      <c r="D175" s="7">
        <v>1</v>
      </c>
      <c r="E175" t="str">
        <f>VLOOKUP(A175,metadata!$A$1:$B$111,2,FALSE)</f>
        <v>SPEC06</v>
      </c>
      <c r="F175" t="str">
        <f>VLOOKUP(B175,metadata!$D$1:$F$17,2,FALSE)</f>
        <v>Bingo</v>
      </c>
      <c r="G175" t="str">
        <f>VLOOKUP(B175,metadata!$D$1:$F$17,3,FALSE)</f>
        <v>Prefetcher+Hermes-P</v>
      </c>
      <c r="H175">
        <f t="shared" ref="H175" si="163">C175/C162</f>
        <v>1.3207932763950032</v>
      </c>
    </row>
    <row r="176" spans="1:8" x14ac:dyDescent="0.25">
      <c r="A176" s="7" t="s">
        <v>18</v>
      </c>
      <c r="B176" s="7" t="s">
        <v>161</v>
      </c>
      <c r="C176" s="7">
        <v>1.4059200000000001</v>
      </c>
      <c r="D176" s="7">
        <v>1</v>
      </c>
      <c r="E176" t="str">
        <f>VLOOKUP(A176,metadata!$A$1:$B$111,2,FALSE)</f>
        <v>SPEC06</v>
      </c>
      <c r="F176" t="str">
        <f>VLOOKUP(B176,metadata!$D$1:$F$17,2,FALSE)</f>
        <v>MLOP</v>
      </c>
      <c r="G176" t="str">
        <f>VLOOKUP(B176,metadata!$D$1:$F$17,3,FALSE)</f>
        <v>Prefetcher+Hermes-O</v>
      </c>
      <c r="H176">
        <f t="shared" ref="H176" si="164">C176/C162</f>
        <v>1.1971695462247844</v>
      </c>
    </row>
    <row r="177" spans="1:8" x14ac:dyDescent="0.25">
      <c r="A177" s="7" t="s">
        <v>18</v>
      </c>
      <c r="B177" s="7" t="s">
        <v>162</v>
      </c>
      <c r="C177" s="7">
        <v>1.38957</v>
      </c>
      <c r="D177" s="7">
        <v>1</v>
      </c>
      <c r="E177" t="str">
        <f>VLOOKUP(A177,metadata!$A$1:$B$111,2,FALSE)</f>
        <v>SPEC06</v>
      </c>
      <c r="F177" t="str">
        <f>VLOOKUP(B177,metadata!$D$1:$F$17,2,FALSE)</f>
        <v>MLOP</v>
      </c>
      <c r="G177" t="str">
        <f>VLOOKUP(B177,metadata!$D$1:$F$17,3,FALSE)</f>
        <v>Prefetcher+Hermes-P</v>
      </c>
      <c r="H177">
        <f t="shared" ref="H177" si="165">C177/C162</f>
        <v>1.1832471878539133</v>
      </c>
    </row>
    <row r="178" spans="1:8" x14ac:dyDescent="0.25">
      <c r="A178" s="7" t="s">
        <v>19</v>
      </c>
      <c r="B178" s="7" t="s">
        <v>134</v>
      </c>
      <c r="C178" s="7">
        <v>0.31325999999999998</v>
      </c>
      <c r="D178" s="7">
        <v>1</v>
      </c>
      <c r="E178" t="str">
        <f>VLOOKUP(A178,metadata!$A$1:$B$111,2,FALSE)</f>
        <v>SPEC06</v>
      </c>
      <c r="F178" t="str">
        <f>VLOOKUP(B178,metadata!$D$1:$F$17,2,FALSE)</f>
        <v>nopref</v>
      </c>
      <c r="G178" t="str">
        <f>VLOOKUP(B178,metadata!$D$1:$F$17,3,FALSE)</f>
        <v>nopref</v>
      </c>
      <c r="H178">
        <f t="shared" ref="H178" si="166">C178/C178</f>
        <v>1</v>
      </c>
    </row>
    <row r="179" spans="1:8" x14ac:dyDescent="0.25">
      <c r="A179" s="7" t="s">
        <v>19</v>
      </c>
      <c r="B179" s="7" t="s">
        <v>135</v>
      </c>
      <c r="C179" s="7">
        <v>0.32661000000000001</v>
      </c>
      <c r="D179" s="7">
        <v>1</v>
      </c>
      <c r="E179" t="str">
        <f>VLOOKUP(A179,metadata!$A$1:$B$111,2,FALSE)</f>
        <v>SPEC06</v>
      </c>
      <c r="F179" t="str">
        <f>VLOOKUP(B179,metadata!$D$1:$F$17,2,FALSE)</f>
        <v>Pythia</v>
      </c>
      <c r="G179" t="str">
        <f>VLOOKUP(B179,metadata!$D$1:$F$17,3,FALSE)</f>
        <v>Prefetcher-only</v>
      </c>
      <c r="H179">
        <f t="shared" ref="H179" si="167">C179/C178</f>
        <v>1.0426163570197282</v>
      </c>
    </row>
    <row r="180" spans="1:8" x14ac:dyDescent="0.25">
      <c r="A180" s="7" t="s">
        <v>19</v>
      </c>
      <c r="B180" s="7" t="s">
        <v>151</v>
      </c>
      <c r="C180" s="7">
        <v>0.30603000000000002</v>
      </c>
      <c r="D180" s="7">
        <v>1</v>
      </c>
      <c r="E180" t="str">
        <f>VLOOKUP(A180,metadata!$A$1:$B$111,2,FALSE)</f>
        <v>SPEC06</v>
      </c>
      <c r="F180" t="str">
        <f>VLOOKUP(B180,metadata!$D$1:$F$17,2,FALSE)</f>
        <v>SMS</v>
      </c>
      <c r="G180" t="str">
        <f>VLOOKUP(B180,metadata!$D$1:$F$17,3,FALSE)</f>
        <v>Prefetcher-only</v>
      </c>
      <c r="H180">
        <f t="shared" ref="H180" si="168">C180/C178</f>
        <v>0.97692013024324853</v>
      </c>
    </row>
    <row r="181" spans="1:8" x14ac:dyDescent="0.25">
      <c r="A181" s="7" t="s">
        <v>19</v>
      </c>
      <c r="B181" s="7" t="s">
        <v>152</v>
      </c>
      <c r="C181" s="7">
        <v>0.33744000000000002</v>
      </c>
      <c r="D181" s="7">
        <v>1</v>
      </c>
      <c r="E181" t="str">
        <f>VLOOKUP(A181,metadata!$A$1:$B$111,2,FALSE)</f>
        <v>SPEC06</v>
      </c>
      <c r="F181" t="str">
        <f>VLOOKUP(B181,metadata!$D$1:$F$17,2,FALSE)</f>
        <v>SPP</v>
      </c>
      <c r="G181" t="str">
        <f>VLOOKUP(B181,metadata!$D$1:$F$17,3,FALSE)</f>
        <v>Prefetcher-only</v>
      </c>
      <c r="H181">
        <f t="shared" ref="H181" si="169">C181/C178</f>
        <v>1.0771882781076423</v>
      </c>
    </row>
    <row r="182" spans="1:8" x14ac:dyDescent="0.25">
      <c r="A182" s="7" t="s">
        <v>19</v>
      </c>
      <c r="B182" s="7" t="s">
        <v>153</v>
      </c>
      <c r="C182" s="7">
        <v>0.37568000000000001</v>
      </c>
      <c r="D182" s="7">
        <v>1</v>
      </c>
      <c r="E182" t="str">
        <f>VLOOKUP(A182,metadata!$A$1:$B$111,2,FALSE)</f>
        <v>SPEC06</v>
      </c>
      <c r="F182" t="str">
        <f>VLOOKUP(B182,metadata!$D$1:$F$17,2,FALSE)</f>
        <v>Bingo</v>
      </c>
      <c r="G182" t="str">
        <f>VLOOKUP(B182,metadata!$D$1:$F$17,3,FALSE)</f>
        <v>Prefetcher-only</v>
      </c>
      <c r="H182">
        <f t="shared" ref="H182" si="170">C182/C178</f>
        <v>1.1992594011364364</v>
      </c>
    </row>
    <row r="183" spans="1:8" x14ac:dyDescent="0.25">
      <c r="A183" s="7" t="s">
        <v>19</v>
      </c>
      <c r="B183" s="7" t="s">
        <v>154</v>
      </c>
      <c r="C183" s="7">
        <v>0.33273999999999998</v>
      </c>
      <c r="D183" s="7">
        <v>1</v>
      </c>
      <c r="E183" t="str">
        <f>VLOOKUP(A183,metadata!$A$1:$B$111,2,FALSE)</f>
        <v>SPEC06</v>
      </c>
      <c r="F183" t="str">
        <f>VLOOKUP(B183,metadata!$D$1:$F$17,2,FALSE)</f>
        <v>MLOP</v>
      </c>
      <c r="G183" t="str">
        <f>VLOOKUP(B183,metadata!$D$1:$F$17,3,FALSE)</f>
        <v>Prefetcher-only</v>
      </c>
      <c r="H183">
        <f t="shared" ref="H183" si="171">C183/C178</f>
        <v>1.0621847666475133</v>
      </c>
    </row>
    <row r="184" spans="1:8" x14ac:dyDescent="0.25">
      <c r="A184" s="7" t="s">
        <v>19</v>
      </c>
      <c r="B184" s="7" t="s">
        <v>6</v>
      </c>
      <c r="C184" s="7">
        <v>0.37130999999999997</v>
      </c>
      <c r="D184" s="7">
        <v>1</v>
      </c>
      <c r="E184" t="str">
        <f>VLOOKUP(A184,metadata!$A$1:$B$111,2,FALSE)</f>
        <v>SPEC06</v>
      </c>
      <c r="F184" t="str">
        <f>VLOOKUP(B184,metadata!$D$1:$F$17,2,FALSE)</f>
        <v>Pythia</v>
      </c>
      <c r="G184" t="str">
        <f>VLOOKUP(B184,metadata!$D$1:$F$17,3,FALSE)</f>
        <v>Prefetcher+Hermes-O</v>
      </c>
      <c r="H184">
        <f t="shared" ref="H184" si="172">C184/C178</f>
        <v>1.1853093277149971</v>
      </c>
    </row>
    <row r="185" spans="1:8" x14ac:dyDescent="0.25">
      <c r="A185" s="7" t="s">
        <v>19</v>
      </c>
      <c r="B185" s="7" t="s">
        <v>138</v>
      </c>
      <c r="C185" s="7">
        <v>0.36115000000000003</v>
      </c>
      <c r="D185" s="7">
        <v>1</v>
      </c>
      <c r="E185" t="str">
        <f>VLOOKUP(A185,metadata!$A$1:$B$111,2,FALSE)</f>
        <v>SPEC06</v>
      </c>
      <c r="F185" t="str">
        <f>VLOOKUP(B185,metadata!$D$1:$F$17,2,FALSE)</f>
        <v>Pythia</v>
      </c>
      <c r="G185" t="str">
        <f>VLOOKUP(B185,metadata!$D$1:$F$17,3,FALSE)</f>
        <v>Prefetcher+Hermes-P</v>
      </c>
      <c r="H185">
        <f t="shared" ref="H185" si="173">C185/C178</f>
        <v>1.1528762050692716</v>
      </c>
    </row>
    <row r="186" spans="1:8" x14ac:dyDescent="0.25">
      <c r="A186" s="7" t="s">
        <v>19</v>
      </c>
      <c r="B186" s="7" t="s">
        <v>155</v>
      </c>
      <c r="C186" s="7">
        <v>0.36280000000000001</v>
      </c>
      <c r="D186" s="7">
        <v>1</v>
      </c>
      <c r="E186" t="str">
        <f>VLOOKUP(A186,metadata!$A$1:$B$111,2,FALSE)</f>
        <v>SPEC06</v>
      </c>
      <c r="F186" t="str">
        <f>VLOOKUP(B186,metadata!$D$1:$F$17,2,FALSE)</f>
        <v>SMS</v>
      </c>
      <c r="G186" t="str">
        <f>VLOOKUP(B186,metadata!$D$1:$F$17,3,FALSE)</f>
        <v>Prefetcher+Hermes-O</v>
      </c>
      <c r="H186">
        <f t="shared" ref="H186" si="174">C186/C178</f>
        <v>1.1581433952627211</v>
      </c>
    </row>
    <row r="187" spans="1:8" x14ac:dyDescent="0.25">
      <c r="A187" s="7" t="s">
        <v>19</v>
      </c>
      <c r="B187" s="7" t="s">
        <v>156</v>
      </c>
      <c r="C187" s="7">
        <v>0.34974</v>
      </c>
      <c r="D187" s="7">
        <v>1</v>
      </c>
      <c r="E187" t="str">
        <f>VLOOKUP(A187,metadata!$A$1:$B$111,2,FALSE)</f>
        <v>SPEC06</v>
      </c>
      <c r="F187" t="str">
        <f>VLOOKUP(B187,metadata!$D$1:$F$17,2,FALSE)</f>
        <v>SMS</v>
      </c>
      <c r="G187" t="str">
        <f>VLOOKUP(B187,metadata!$D$1:$F$17,3,FALSE)</f>
        <v>Prefetcher+Hermes-P</v>
      </c>
      <c r="H187">
        <f t="shared" ref="H187" si="175">C187/C178</f>
        <v>1.1164527868224479</v>
      </c>
    </row>
    <row r="188" spans="1:8" x14ac:dyDescent="0.25">
      <c r="A188" s="7" t="s">
        <v>19</v>
      </c>
      <c r="B188" s="7" t="s">
        <v>157</v>
      </c>
      <c r="C188" s="7">
        <v>0.36903000000000002</v>
      </c>
      <c r="D188" s="7">
        <v>1</v>
      </c>
      <c r="E188" t="str">
        <f>VLOOKUP(A188,metadata!$A$1:$B$111,2,FALSE)</f>
        <v>SPEC06</v>
      </c>
      <c r="F188" t="str">
        <f>VLOOKUP(B188,metadata!$D$1:$F$17,2,FALSE)</f>
        <v>SPP</v>
      </c>
      <c r="G188" t="str">
        <f>VLOOKUP(B188,metadata!$D$1:$F$17,3,FALSE)</f>
        <v>Prefetcher+Hermes-O</v>
      </c>
      <c r="H188">
        <f t="shared" ref="H188" si="176">C188/C178</f>
        <v>1.1780310285385942</v>
      </c>
    </row>
    <row r="189" spans="1:8" x14ac:dyDescent="0.25">
      <c r="A189" s="7" t="s">
        <v>19</v>
      </c>
      <c r="B189" s="7" t="s">
        <v>158</v>
      </c>
      <c r="C189" s="7">
        <v>0.36249999999999999</v>
      </c>
      <c r="D189" s="7">
        <v>1</v>
      </c>
      <c r="E189" t="str">
        <f>VLOOKUP(A189,metadata!$A$1:$B$111,2,FALSE)</f>
        <v>SPEC06</v>
      </c>
      <c r="F189" t="str">
        <f>VLOOKUP(B189,metadata!$D$1:$F$17,2,FALSE)</f>
        <v>SPP</v>
      </c>
      <c r="G189" t="str">
        <f>VLOOKUP(B189,metadata!$D$1:$F$17,3,FALSE)</f>
        <v>Prefetcher+Hermes-P</v>
      </c>
      <c r="H189">
        <f t="shared" ref="H189" si="177">C189/C178</f>
        <v>1.1571857243184576</v>
      </c>
    </row>
    <row r="190" spans="1:8" x14ac:dyDescent="0.25">
      <c r="A190" s="7" t="s">
        <v>19</v>
      </c>
      <c r="B190" s="7" t="s">
        <v>159</v>
      </c>
      <c r="C190" s="7">
        <v>0.38719999999999999</v>
      </c>
      <c r="D190" s="7">
        <v>1</v>
      </c>
      <c r="E190" t="str">
        <f>VLOOKUP(A190,metadata!$A$1:$B$111,2,FALSE)</f>
        <v>SPEC06</v>
      </c>
      <c r="F190" t="str">
        <f>VLOOKUP(B190,metadata!$D$1:$F$17,2,FALSE)</f>
        <v>Bingo</v>
      </c>
      <c r="G190" t="str">
        <f>VLOOKUP(B190,metadata!$D$1:$F$17,3,FALSE)</f>
        <v>Prefetcher+Hermes-O</v>
      </c>
      <c r="H190">
        <f t="shared" ref="H190" si="178">C190/C178</f>
        <v>1.2360339653961565</v>
      </c>
    </row>
    <row r="191" spans="1:8" x14ac:dyDescent="0.25">
      <c r="A191" s="7" t="s">
        <v>19</v>
      </c>
      <c r="B191" s="7" t="s">
        <v>160</v>
      </c>
      <c r="C191" s="7">
        <v>0.38499</v>
      </c>
      <c r="D191" s="7">
        <v>1</v>
      </c>
      <c r="E191" t="str">
        <f>VLOOKUP(A191,metadata!$A$1:$B$111,2,FALSE)</f>
        <v>SPEC06</v>
      </c>
      <c r="F191" t="str">
        <f>VLOOKUP(B191,metadata!$D$1:$F$17,2,FALSE)</f>
        <v>Bingo</v>
      </c>
      <c r="G191" t="str">
        <f>VLOOKUP(B191,metadata!$D$1:$F$17,3,FALSE)</f>
        <v>Prefetcher+Hermes-P</v>
      </c>
      <c r="H191">
        <f t="shared" ref="H191" si="179">C191/C178</f>
        <v>1.228979122773415</v>
      </c>
    </row>
    <row r="192" spans="1:8" x14ac:dyDescent="0.25">
      <c r="A192" s="7" t="s">
        <v>19</v>
      </c>
      <c r="B192" s="7" t="s">
        <v>161</v>
      </c>
      <c r="C192" s="7">
        <v>0.37084</v>
      </c>
      <c r="D192" s="7">
        <v>1</v>
      </c>
      <c r="E192" t="str">
        <f>VLOOKUP(A192,metadata!$A$1:$B$111,2,FALSE)</f>
        <v>SPEC06</v>
      </c>
      <c r="F192" t="str">
        <f>VLOOKUP(B192,metadata!$D$1:$F$17,2,FALSE)</f>
        <v>MLOP</v>
      </c>
      <c r="G192" t="str">
        <f>VLOOKUP(B192,metadata!$D$1:$F$17,3,FALSE)</f>
        <v>Prefetcher+Hermes-O</v>
      </c>
      <c r="H192">
        <f t="shared" ref="H192" si="180">C192/C178</f>
        <v>1.1838089765689843</v>
      </c>
    </row>
    <row r="193" spans="1:8" x14ac:dyDescent="0.25">
      <c r="A193" s="7" t="s">
        <v>19</v>
      </c>
      <c r="B193" s="7" t="s">
        <v>162</v>
      </c>
      <c r="C193" s="7">
        <v>0.36265999999999998</v>
      </c>
      <c r="D193" s="7">
        <v>1</v>
      </c>
      <c r="E193" t="str">
        <f>VLOOKUP(A193,metadata!$A$1:$B$111,2,FALSE)</f>
        <v>SPEC06</v>
      </c>
      <c r="F193" t="str">
        <f>VLOOKUP(B193,metadata!$D$1:$F$17,2,FALSE)</f>
        <v>MLOP</v>
      </c>
      <c r="G193" t="str">
        <f>VLOOKUP(B193,metadata!$D$1:$F$17,3,FALSE)</f>
        <v>Prefetcher+Hermes-P</v>
      </c>
      <c r="H193">
        <f t="shared" ref="H193" si="181">C193/C178</f>
        <v>1.1576964821553981</v>
      </c>
    </row>
    <row r="194" spans="1:8" x14ac:dyDescent="0.25">
      <c r="A194" s="7" t="s">
        <v>20</v>
      </c>
      <c r="B194" s="7" t="s">
        <v>134</v>
      </c>
      <c r="C194" s="7">
        <v>0.92637000000000003</v>
      </c>
      <c r="D194" s="7">
        <v>1</v>
      </c>
      <c r="E194" t="str">
        <f>VLOOKUP(A194,metadata!$A$1:$B$111,2,FALSE)</f>
        <v>SPEC17</v>
      </c>
      <c r="F194" t="str">
        <f>VLOOKUP(B194,metadata!$D$1:$F$17,2,FALSE)</f>
        <v>nopref</v>
      </c>
      <c r="G194" t="str">
        <f>VLOOKUP(B194,metadata!$D$1:$F$17,3,FALSE)</f>
        <v>nopref</v>
      </c>
      <c r="H194">
        <f t="shared" ref="H194" si="182">C194/C194</f>
        <v>1</v>
      </c>
    </row>
    <row r="195" spans="1:8" x14ac:dyDescent="0.25">
      <c r="A195" s="7" t="s">
        <v>20</v>
      </c>
      <c r="B195" s="7" t="s">
        <v>135</v>
      </c>
      <c r="C195" s="7">
        <v>1.55176</v>
      </c>
      <c r="D195" s="7">
        <v>1</v>
      </c>
      <c r="E195" t="str">
        <f>VLOOKUP(A195,metadata!$A$1:$B$111,2,FALSE)</f>
        <v>SPEC17</v>
      </c>
      <c r="F195" t="str">
        <f>VLOOKUP(B195,metadata!$D$1:$F$17,2,FALSE)</f>
        <v>Pythia</v>
      </c>
      <c r="G195" t="str">
        <f>VLOOKUP(B195,metadata!$D$1:$F$17,3,FALSE)</f>
        <v>Prefetcher-only</v>
      </c>
      <c r="H195">
        <f t="shared" ref="H195" si="183">C195/C194</f>
        <v>1.6750974232757969</v>
      </c>
    </row>
    <row r="196" spans="1:8" x14ac:dyDescent="0.25">
      <c r="A196" s="7" t="s">
        <v>20</v>
      </c>
      <c r="B196" s="7" t="s">
        <v>151</v>
      </c>
      <c r="C196" s="7">
        <v>0.95196999999999998</v>
      </c>
      <c r="D196" s="7">
        <v>1</v>
      </c>
      <c r="E196" t="str">
        <f>VLOOKUP(A196,metadata!$A$1:$B$111,2,FALSE)</f>
        <v>SPEC17</v>
      </c>
      <c r="F196" t="str">
        <f>VLOOKUP(B196,metadata!$D$1:$F$17,2,FALSE)</f>
        <v>SMS</v>
      </c>
      <c r="G196" t="str">
        <f>VLOOKUP(B196,metadata!$D$1:$F$17,3,FALSE)</f>
        <v>Prefetcher-only</v>
      </c>
      <c r="H196">
        <f t="shared" ref="H196" si="184">C196/C194</f>
        <v>1.0276347463756381</v>
      </c>
    </row>
    <row r="197" spans="1:8" x14ac:dyDescent="0.25">
      <c r="A197" s="7" t="s">
        <v>20</v>
      </c>
      <c r="B197" s="7" t="s">
        <v>152</v>
      </c>
      <c r="C197" s="7">
        <v>1.1986699999999999</v>
      </c>
      <c r="D197" s="7">
        <v>1</v>
      </c>
      <c r="E197" t="str">
        <f>VLOOKUP(A197,metadata!$A$1:$B$111,2,FALSE)</f>
        <v>SPEC17</v>
      </c>
      <c r="F197" t="str">
        <f>VLOOKUP(B197,metadata!$D$1:$F$17,2,FALSE)</f>
        <v>SPP</v>
      </c>
      <c r="G197" t="str">
        <f>VLOOKUP(B197,metadata!$D$1:$F$17,3,FALSE)</f>
        <v>Prefetcher-only</v>
      </c>
      <c r="H197">
        <f t="shared" ref="H197" si="185">C197/C194</f>
        <v>1.2939430249252457</v>
      </c>
    </row>
    <row r="198" spans="1:8" x14ac:dyDescent="0.25">
      <c r="A198" s="7" t="s">
        <v>20</v>
      </c>
      <c r="B198" s="7" t="s">
        <v>153</v>
      </c>
      <c r="C198" s="7">
        <v>1.5556000000000001</v>
      </c>
      <c r="D198" s="7">
        <v>1</v>
      </c>
      <c r="E198" t="str">
        <f>VLOOKUP(A198,metadata!$A$1:$B$111,2,FALSE)</f>
        <v>SPEC17</v>
      </c>
      <c r="F198" t="str">
        <f>VLOOKUP(B198,metadata!$D$1:$F$17,2,FALSE)</f>
        <v>Bingo</v>
      </c>
      <c r="G198" t="str">
        <f>VLOOKUP(B198,metadata!$D$1:$F$17,3,FALSE)</f>
        <v>Prefetcher-only</v>
      </c>
      <c r="H198">
        <f t="shared" ref="H198" si="186">C198/C194</f>
        <v>1.6792426352321428</v>
      </c>
    </row>
    <row r="199" spans="1:8" x14ac:dyDescent="0.25">
      <c r="A199" s="7" t="s">
        <v>20</v>
      </c>
      <c r="B199" s="7" t="s">
        <v>154</v>
      </c>
      <c r="C199" s="7">
        <v>1.4207000000000001</v>
      </c>
      <c r="D199" s="7">
        <v>1</v>
      </c>
      <c r="E199" t="str">
        <f>VLOOKUP(A199,metadata!$A$1:$B$111,2,FALSE)</f>
        <v>SPEC17</v>
      </c>
      <c r="F199" t="str">
        <f>VLOOKUP(B199,metadata!$D$1:$F$17,2,FALSE)</f>
        <v>MLOP</v>
      </c>
      <c r="G199" t="str">
        <f>VLOOKUP(B199,metadata!$D$1:$F$17,3,FALSE)</f>
        <v>Prefetcher-only</v>
      </c>
      <c r="H199">
        <f t="shared" ref="H199" si="187">C199/C194</f>
        <v>1.5336204756198928</v>
      </c>
    </row>
    <row r="200" spans="1:8" x14ac:dyDescent="0.25">
      <c r="A200" s="7" t="s">
        <v>20</v>
      </c>
      <c r="B200" s="7" t="s">
        <v>6</v>
      </c>
      <c r="C200" s="7">
        <v>1.5823799999999999</v>
      </c>
      <c r="D200" s="7">
        <v>1</v>
      </c>
      <c r="E200" t="str">
        <f>VLOOKUP(A200,metadata!$A$1:$B$111,2,FALSE)</f>
        <v>SPEC17</v>
      </c>
      <c r="F200" t="str">
        <f>VLOOKUP(B200,metadata!$D$1:$F$17,2,FALSE)</f>
        <v>Pythia</v>
      </c>
      <c r="G200" t="str">
        <f>VLOOKUP(B200,metadata!$D$1:$F$17,3,FALSE)</f>
        <v>Prefetcher+Hermes-O</v>
      </c>
      <c r="H200">
        <f t="shared" ref="H200" si="188">C200/C194</f>
        <v>1.7081511706985328</v>
      </c>
    </row>
    <row r="201" spans="1:8" x14ac:dyDescent="0.25">
      <c r="A201" s="7" t="s">
        <v>20</v>
      </c>
      <c r="B201" s="7" t="s">
        <v>138</v>
      </c>
      <c r="C201" s="7">
        <v>1.57928</v>
      </c>
      <c r="D201" s="7">
        <v>1</v>
      </c>
      <c r="E201" t="str">
        <f>VLOOKUP(A201,metadata!$A$1:$B$111,2,FALSE)</f>
        <v>SPEC17</v>
      </c>
      <c r="F201" t="str">
        <f>VLOOKUP(B201,metadata!$D$1:$F$17,2,FALSE)</f>
        <v>Pythia</v>
      </c>
      <c r="G201" t="str">
        <f>VLOOKUP(B201,metadata!$D$1:$F$17,3,FALSE)</f>
        <v>Prefetcher+Hermes-P</v>
      </c>
      <c r="H201">
        <f t="shared" ref="H201" si="189">C201/C194</f>
        <v>1.7048047756296081</v>
      </c>
    </row>
    <row r="202" spans="1:8" x14ac:dyDescent="0.25">
      <c r="A202" s="7" t="s">
        <v>20</v>
      </c>
      <c r="B202" s="7" t="s">
        <v>155</v>
      </c>
      <c r="C202" s="7">
        <v>1.0472399999999999</v>
      </c>
      <c r="D202" s="7">
        <v>1</v>
      </c>
      <c r="E202" t="str">
        <f>VLOOKUP(A202,metadata!$A$1:$B$111,2,FALSE)</f>
        <v>SPEC17</v>
      </c>
      <c r="F202" t="str">
        <f>VLOOKUP(B202,metadata!$D$1:$F$17,2,FALSE)</f>
        <v>SMS</v>
      </c>
      <c r="G202" t="str">
        <f>VLOOKUP(B202,metadata!$D$1:$F$17,3,FALSE)</f>
        <v>Prefetcher+Hermes-O</v>
      </c>
      <c r="H202">
        <f t="shared" ref="H202" si="190">C202/C194</f>
        <v>1.1304770232196637</v>
      </c>
    </row>
    <row r="203" spans="1:8" x14ac:dyDescent="0.25">
      <c r="A203" s="7" t="s">
        <v>20</v>
      </c>
      <c r="B203" s="7" t="s">
        <v>156</v>
      </c>
      <c r="C203" s="7">
        <v>1.0318000000000001</v>
      </c>
      <c r="D203" s="7">
        <v>1</v>
      </c>
      <c r="E203" t="str">
        <f>VLOOKUP(A203,metadata!$A$1:$B$111,2,FALSE)</f>
        <v>SPEC17</v>
      </c>
      <c r="F203" t="str">
        <f>VLOOKUP(B203,metadata!$D$1:$F$17,2,FALSE)</f>
        <v>SMS</v>
      </c>
      <c r="G203" t="str">
        <f>VLOOKUP(B203,metadata!$D$1:$F$17,3,FALSE)</f>
        <v>Prefetcher+Hermes-P</v>
      </c>
      <c r="H203">
        <f t="shared" ref="H203" si="191">C203/C194</f>
        <v>1.1138098168118571</v>
      </c>
    </row>
    <row r="204" spans="1:8" x14ac:dyDescent="0.25">
      <c r="A204" s="7" t="s">
        <v>20</v>
      </c>
      <c r="B204" s="7" t="s">
        <v>157</v>
      </c>
      <c r="C204" s="7">
        <v>1.2760899999999999</v>
      </c>
      <c r="D204" s="7">
        <v>1</v>
      </c>
      <c r="E204" t="str">
        <f>VLOOKUP(A204,metadata!$A$1:$B$111,2,FALSE)</f>
        <v>SPEC17</v>
      </c>
      <c r="F204" t="str">
        <f>VLOOKUP(B204,metadata!$D$1:$F$17,2,FALSE)</f>
        <v>SPP</v>
      </c>
      <c r="G204" t="str">
        <f>VLOOKUP(B204,metadata!$D$1:$F$17,3,FALSE)</f>
        <v>Prefetcher+Hermes-O</v>
      </c>
      <c r="H204">
        <f t="shared" ref="H204" si="192">C204/C194</f>
        <v>1.3775165430659455</v>
      </c>
    </row>
    <row r="205" spans="1:8" x14ac:dyDescent="0.25">
      <c r="A205" s="7" t="s">
        <v>20</v>
      </c>
      <c r="B205" s="7" t="s">
        <v>158</v>
      </c>
      <c r="C205" s="7">
        <v>1.2689999999999999</v>
      </c>
      <c r="D205" s="7">
        <v>1</v>
      </c>
      <c r="E205" t="str">
        <f>VLOOKUP(A205,metadata!$A$1:$B$111,2,FALSE)</f>
        <v>SPEC17</v>
      </c>
      <c r="F205" t="str">
        <f>VLOOKUP(B205,metadata!$D$1:$F$17,2,FALSE)</f>
        <v>SPP</v>
      </c>
      <c r="G205" t="str">
        <f>VLOOKUP(B205,metadata!$D$1:$F$17,3,FALSE)</f>
        <v>Prefetcher+Hermes-P</v>
      </c>
      <c r="H205">
        <f t="shared" ref="H205" si="193">C205/C194</f>
        <v>1.3698630136986301</v>
      </c>
    </row>
    <row r="206" spans="1:8" x14ac:dyDescent="0.25">
      <c r="A206" s="7" t="s">
        <v>20</v>
      </c>
      <c r="B206" s="7" t="s">
        <v>159</v>
      </c>
      <c r="C206" s="7">
        <v>1.6139600000000001</v>
      </c>
      <c r="D206" s="7">
        <v>1</v>
      </c>
      <c r="E206" t="str">
        <f>VLOOKUP(A206,metadata!$A$1:$B$111,2,FALSE)</f>
        <v>SPEC17</v>
      </c>
      <c r="F206" t="str">
        <f>VLOOKUP(B206,metadata!$D$1:$F$17,2,FALSE)</f>
        <v>Bingo</v>
      </c>
      <c r="G206" t="str">
        <f>VLOOKUP(B206,metadata!$D$1:$F$17,3,FALSE)</f>
        <v>Prefetcher+Hermes-O</v>
      </c>
      <c r="H206">
        <f t="shared" ref="H206" si="194">C206/C194</f>
        <v>1.7422412211103555</v>
      </c>
    </row>
    <row r="207" spans="1:8" x14ac:dyDescent="0.25">
      <c r="A207" s="7" t="s">
        <v>20</v>
      </c>
      <c r="B207" s="7" t="s">
        <v>160</v>
      </c>
      <c r="C207" s="7">
        <v>1.60886</v>
      </c>
      <c r="D207" s="7">
        <v>1</v>
      </c>
      <c r="E207" t="str">
        <f>VLOOKUP(A207,metadata!$A$1:$B$111,2,FALSE)</f>
        <v>SPEC17</v>
      </c>
      <c r="F207" t="str">
        <f>VLOOKUP(B207,metadata!$D$1:$F$17,2,FALSE)</f>
        <v>Bingo</v>
      </c>
      <c r="G207" t="str">
        <f>VLOOKUP(B207,metadata!$D$1:$F$17,3,FALSE)</f>
        <v>Prefetcher+Hermes-P</v>
      </c>
      <c r="H207">
        <f t="shared" ref="H207" si="195">C207/C194</f>
        <v>1.7367358614808337</v>
      </c>
    </row>
    <row r="208" spans="1:8" x14ac:dyDescent="0.25">
      <c r="A208" s="7" t="s">
        <v>20</v>
      </c>
      <c r="B208" s="7" t="s">
        <v>161</v>
      </c>
      <c r="C208" s="7">
        <v>1.50563</v>
      </c>
      <c r="D208" s="7">
        <v>1</v>
      </c>
      <c r="E208" t="str">
        <f>VLOOKUP(A208,metadata!$A$1:$B$111,2,FALSE)</f>
        <v>SPEC17</v>
      </c>
      <c r="F208" t="str">
        <f>VLOOKUP(B208,metadata!$D$1:$F$17,2,FALSE)</f>
        <v>MLOP</v>
      </c>
      <c r="G208" t="str">
        <f>VLOOKUP(B208,metadata!$D$1:$F$17,3,FALSE)</f>
        <v>Prefetcher+Hermes-O</v>
      </c>
      <c r="H208">
        <f t="shared" ref="H208" si="196">C208/C194</f>
        <v>1.6253009056856331</v>
      </c>
    </row>
    <row r="209" spans="1:8" x14ac:dyDescent="0.25">
      <c r="A209" s="7" t="s">
        <v>20</v>
      </c>
      <c r="B209" s="7" t="s">
        <v>162</v>
      </c>
      <c r="C209" s="7">
        <v>1.5020100000000001</v>
      </c>
      <c r="D209" s="7">
        <v>1</v>
      </c>
      <c r="E209" t="str">
        <f>VLOOKUP(A209,metadata!$A$1:$B$111,2,FALSE)</f>
        <v>SPEC17</v>
      </c>
      <c r="F209" t="str">
        <f>VLOOKUP(B209,metadata!$D$1:$F$17,2,FALSE)</f>
        <v>MLOP</v>
      </c>
      <c r="G209" t="str">
        <f>VLOOKUP(B209,metadata!$D$1:$F$17,3,FALSE)</f>
        <v>Prefetcher+Hermes-P</v>
      </c>
      <c r="H209">
        <f t="shared" ref="H209" si="197">C209/C194</f>
        <v>1.6213931798309531</v>
      </c>
    </row>
    <row r="210" spans="1:8" x14ac:dyDescent="0.25">
      <c r="A210" s="7" t="s">
        <v>21</v>
      </c>
      <c r="B210" s="7" t="s">
        <v>134</v>
      </c>
      <c r="C210" s="7">
        <v>0.92537999999999998</v>
      </c>
      <c r="D210" s="7">
        <v>1</v>
      </c>
      <c r="E210" t="str">
        <f>VLOOKUP(A210,metadata!$A$1:$B$111,2,FALSE)</f>
        <v>SPEC17</v>
      </c>
      <c r="F210" t="str">
        <f>VLOOKUP(B210,metadata!$D$1:$F$17,2,FALSE)</f>
        <v>nopref</v>
      </c>
      <c r="G210" t="str">
        <f>VLOOKUP(B210,metadata!$D$1:$F$17,3,FALSE)</f>
        <v>nopref</v>
      </c>
      <c r="H210">
        <f t="shared" ref="H210" si="198">C210/C210</f>
        <v>1</v>
      </c>
    </row>
    <row r="211" spans="1:8" x14ac:dyDescent="0.25">
      <c r="A211" s="7" t="s">
        <v>21</v>
      </c>
      <c r="B211" s="7" t="s">
        <v>135</v>
      </c>
      <c r="C211" s="7">
        <v>1.5509599999999999</v>
      </c>
      <c r="D211" s="7">
        <v>1</v>
      </c>
      <c r="E211" t="str">
        <f>VLOOKUP(A211,metadata!$A$1:$B$111,2,FALSE)</f>
        <v>SPEC17</v>
      </c>
      <c r="F211" t="str">
        <f>VLOOKUP(B211,metadata!$D$1:$F$17,2,FALSE)</f>
        <v>Pythia</v>
      </c>
      <c r="G211" t="str">
        <f>VLOOKUP(B211,metadata!$D$1:$F$17,3,FALSE)</f>
        <v>Prefetcher-only</v>
      </c>
      <c r="H211">
        <f t="shared" ref="H211" si="199">C211/C210</f>
        <v>1.6760249843307613</v>
      </c>
    </row>
    <row r="212" spans="1:8" x14ac:dyDescent="0.25">
      <c r="A212" s="7" t="s">
        <v>21</v>
      </c>
      <c r="B212" s="7" t="s">
        <v>151</v>
      </c>
      <c r="C212" s="7">
        <v>0.95096000000000003</v>
      </c>
      <c r="D212" s="7">
        <v>1</v>
      </c>
      <c r="E212" t="str">
        <f>VLOOKUP(A212,metadata!$A$1:$B$111,2,FALSE)</f>
        <v>SPEC17</v>
      </c>
      <c r="F212" t="str">
        <f>VLOOKUP(B212,metadata!$D$1:$F$17,2,FALSE)</f>
        <v>SMS</v>
      </c>
      <c r="G212" t="str">
        <f>VLOOKUP(B212,metadata!$D$1:$F$17,3,FALSE)</f>
        <v>Prefetcher-only</v>
      </c>
      <c r="H212">
        <f t="shared" ref="H212" si="200">C212/C210</f>
        <v>1.0276426981348203</v>
      </c>
    </row>
    <row r="213" spans="1:8" x14ac:dyDescent="0.25">
      <c r="A213" s="7" t="s">
        <v>21</v>
      </c>
      <c r="B213" s="7" t="s">
        <v>152</v>
      </c>
      <c r="C213" s="7">
        <v>1.1976</v>
      </c>
      <c r="D213" s="7">
        <v>1</v>
      </c>
      <c r="E213" t="str">
        <f>VLOOKUP(A213,metadata!$A$1:$B$111,2,FALSE)</f>
        <v>SPEC17</v>
      </c>
      <c r="F213" t="str">
        <f>VLOOKUP(B213,metadata!$D$1:$F$17,2,FALSE)</f>
        <v>SPP</v>
      </c>
      <c r="G213" t="str">
        <f>VLOOKUP(B213,metadata!$D$1:$F$17,3,FALSE)</f>
        <v>Prefetcher-only</v>
      </c>
      <c r="H213">
        <f t="shared" ref="H213" si="201">C213/C210</f>
        <v>1.2941710432470985</v>
      </c>
    </row>
    <row r="214" spans="1:8" x14ac:dyDescent="0.25">
      <c r="A214" s="7" t="s">
        <v>21</v>
      </c>
      <c r="B214" s="7" t="s">
        <v>153</v>
      </c>
      <c r="C214" s="7">
        <v>1.5553600000000001</v>
      </c>
      <c r="D214" s="7">
        <v>1</v>
      </c>
      <c r="E214" t="str">
        <f>VLOOKUP(A214,metadata!$A$1:$B$111,2,FALSE)</f>
        <v>SPEC17</v>
      </c>
      <c r="F214" t="str">
        <f>VLOOKUP(B214,metadata!$D$1:$F$17,2,FALSE)</f>
        <v>Bingo</v>
      </c>
      <c r="G214" t="str">
        <f>VLOOKUP(B214,metadata!$D$1:$F$17,3,FALSE)</f>
        <v>Prefetcher-only</v>
      </c>
      <c r="H214">
        <f t="shared" ref="H214" si="202">C214/C210</f>
        <v>1.6807797877628652</v>
      </c>
    </row>
    <row r="215" spans="1:8" x14ac:dyDescent="0.25">
      <c r="A215" s="7" t="s">
        <v>21</v>
      </c>
      <c r="B215" s="7" t="s">
        <v>154</v>
      </c>
      <c r="C215" s="7">
        <v>1.42066</v>
      </c>
      <c r="D215" s="7">
        <v>1</v>
      </c>
      <c r="E215" t="str">
        <f>VLOOKUP(A215,metadata!$A$1:$B$111,2,FALSE)</f>
        <v>SPEC17</v>
      </c>
      <c r="F215" t="str">
        <f>VLOOKUP(B215,metadata!$D$1:$F$17,2,FALSE)</f>
        <v>MLOP</v>
      </c>
      <c r="G215" t="str">
        <f>VLOOKUP(B215,metadata!$D$1:$F$17,3,FALSE)</f>
        <v>Prefetcher-only</v>
      </c>
      <c r="H215">
        <f t="shared" ref="H215" si="203">C215/C210</f>
        <v>1.5352179645118762</v>
      </c>
    </row>
    <row r="216" spans="1:8" x14ac:dyDescent="0.25">
      <c r="A216" s="7" t="s">
        <v>21</v>
      </c>
      <c r="B216" s="7" t="s">
        <v>6</v>
      </c>
      <c r="C216" s="7">
        <v>1.5827</v>
      </c>
      <c r="D216" s="7">
        <v>1</v>
      </c>
      <c r="E216" t="str">
        <f>VLOOKUP(A216,metadata!$A$1:$B$111,2,FALSE)</f>
        <v>SPEC17</v>
      </c>
      <c r="F216" t="str">
        <f>VLOOKUP(B216,metadata!$D$1:$F$17,2,FALSE)</f>
        <v>Pythia</v>
      </c>
      <c r="G216" t="str">
        <f>VLOOKUP(B216,metadata!$D$1:$F$17,3,FALSE)</f>
        <v>Prefetcher+Hermes-O</v>
      </c>
      <c r="H216">
        <f t="shared" ref="H216" si="204">C216/C210</f>
        <v>1.7103244072705268</v>
      </c>
    </row>
    <row r="217" spans="1:8" x14ac:dyDescent="0.25">
      <c r="A217" s="7" t="s">
        <v>21</v>
      </c>
      <c r="B217" s="7" t="s">
        <v>138</v>
      </c>
      <c r="C217" s="7">
        <v>1.57979</v>
      </c>
      <c r="D217" s="7">
        <v>1</v>
      </c>
      <c r="E217" t="str">
        <f>VLOOKUP(A217,metadata!$A$1:$B$111,2,FALSE)</f>
        <v>SPEC17</v>
      </c>
      <c r="F217" t="str">
        <f>VLOOKUP(B217,metadata!$D$1:$F$17,2,FALSE)</f>
        <v>Pythia</v>
      </c>
      <c r="G217" t="str">
        <f>VLOOKUP(B217,metadata!$D$1:$F$17,3,FALSE)</f>
        <v>Prefetcher+Hermes-P</v>
      </c>
      <c r="H217">
        <f t="shared" ref="H217" si="205">C217/C210</f>
        <v>1.7071797531824764</v>
      </c>
    </row>
    <row r="218" spans="1:8" x14ac:dyDescent="0.25">
      <c r="A218" s="7" t="s">
        <v>21</v>
      </c>
      <c r="B218" s="7" t="s">
        <v>155</v>
      </c>
      <c r="C218" s="7">
        <v>1.0474000000000001</v>
      </c>
      <c r="D218" s="7">
        <v>1</v>
      </c>
      <c r="E218" t="str">
        <f>VLOOKUP(A218,metadata!$A$1:$B$111,2,FALSE)</f>
        <v>SPEC17</v>
      </c>
      <c r="F218" t="str">
        <f>VLOOKUP(B218,metadata!$D$1:$F$17,2,FALSE)</f>
        <v>SMS</v>
      </c>
      <c r="G218" t="str">
        <f>VLOOKUP(B218,metadata!$D$1:$F$17,3,FALSE)</f>
        <v>Prefetcher+Hermes-O</v>
      </c>
      <c r="H218">
        <f t="shared" ref="H218" si="206">C218/C210</f>
        <v>1.1318593442693814</v>
      </c>
    </row>
    <row r="219" spans="1:8" x14ac:dyDescent="0.25">
      <c r="A219" s="7" t="s">
        <v>21</v>
      </c>
      <c r="B219" s="7" t="s">
        <v>156</v>
      </c>
      <c r="C219" s="7">
        <v>1.0317799999999999</v>
      </c>
      <c r="D219" s="7">
        <v>1</v>
      </c>
      <c r="E219" t="str">
        <f>VLOOKUP(A219,metadata!$A$1:$B$111,2,FALSE)</f>
        <v>SPEC17</v>
      </c>
      <c r="F219" t="str">
        <f>VLOOKUP(B219,metadata!$D$1:$F$17,2,FALSE)</f>
        <v>SMS</v>
      </c>
      <c r="G219" t="str">
        <f>VLOOKUP(B219,metadata!$D$1:$F$17,3,FALSE)</f>
        <v>Prefetcher+Hermes-P</v>
      </c>
      <c r="H219">
        <f t="shared" ref="H219" si="207">C219/C210</f>
        <v>1.1149797920854134</v>
      </c>
    </row>
    <row r="220" spans="1:8" x14ac:dyDescent="0.25">
      <c r="A220" s="7" t="s">
        <v>21</v>
      </c>
      <c r="B220" s="7" t="s">
        <v>157</v>
      </c>
      <c r="C220" s="7">
        <v>1.2765299999999999</v>
      </c>
      <c r="D220" s="7">
        <v>1</v>
      </c>
      <c r="E220" t="str">
        <f>VLOOKUP(A220,metadata!$A$1:$B$111,2,FALSE)</f>
        <v>SPEC17</v>
      </c>
      <c r="F220" t="str">
        <f>VLOOKUP(B220,metadata!$D$1:$F$17,2,FALSE)</f>
        <v>SPP</v>
      </c>
      <c r="G220" t="str">
        <f>VLOOKUP(B220,metadata!$D$1:$F$17,3,FALSE)</f>
        <v>Prefetcher+Hermes-O</v>
      </c>
      <c r="H220">
        <f t="shared" ref="H220" si="208">C220/C210</f>
        <v>1.3794657329961746</v>
      </c>
    </row>
    <row r="221" spans="1:8" x14ac:dyDescent="0.25">
      <c r="A221" s="7" t="s">
        <v>21</v>
      </c>
      <c r="B221" s="7" t="s">
        <v>158</v>
      </c>
      <c r="C221" s="7">
        <v>1.2698700000000001</v>
      </c>
      <c r="D221" s="7">
        <v>1</v>
      </c>
      <c r="E221" t="str">
        <f>VLOOKUP(A221,metadata!$A$1:$B$111,2,FALSE)</f>
        <v>SPEC17</v>
      </c>
      <c r="F221" t="str">
        <f>VLOOKUP(B221,metadata!$D$1:$F$17,2,FALSE)</f>
        <v>SPP</v>
      </c>
      <c r="G221" t="str">
        <f>VLOOKUP(B221,metadata!$D$1:$F$17,3,FALSE)</f>
        <v>Prefetcher+Hermes-P</v>
      </c>
      <c r="H221">
        <f t="shared" ref="H221" si="209">C221/C210</f>
        <v>1.3722686896193996</v>
      </c>
    </row>
    <row r="222" spans="1:8" x14ac:dyDescent="0.25">
      <c r="A222" s="7" t="s">
        <v>21</v>
      </c>
      <c r="B222" s="7" t="s">
        <v>159</v>
      </c>
      <c r="C222" s="7">
        <v>1.6144700000000001</v>
      </c>
      <c r="D222" s="7">
        <v>1</v>
      </c>
      <c r="E222" t="str">
        <f>VLOOKUP(A222,metadata!$A$1:$B$111,2,FALSE)</f>
        <v>SPEC17</v>
      </c>
      <c r="F222" t="str">
        <f>VLOOKUP(B222,metadata!$D$1:$F$17,2,FALSE)</f>
        <v>Bingo</v>
      </c>
      <c r="G222" t="str">
        <f>VLOOKUP(B222,metadata!$D$1:$F$17,3,FALSE)</f>
        <v>Prefetcher+Hermes-O</v>
      </c>
      <c r="H222">
        <f t="shared" ref="H222" si="210">C222/C210</f>
        <v>1.7446562493246018</v>
      </c>
    </row>
    <row r="223" spans="1:8" x14ac:dyDescent="0.25">
      <c r="A223" s="7" t="s">
        <v>21</v>
      </c>
      <c r="B223" s="7" t="s">
        <v>160</v>
      </c>
      <c r="C223" s="7">
        <v>1.6089800000000001</v>
      </c>
      <c r="D223" s="7">
        <v>1</v>
      </c>
      <c r="E223" t="str">
        <f>VLOOKUP(A223,metadata!$A$1:$B$111,2,FALSE)</f>
        <v>SPEC17</v>
      </c>
      <c r="F223" t="str">
        <f>VLOOKUP(B223,metadata!$D$1:$F$17,2,FALSE)</f>
        <v>Bingo</v>
      </c>
      <c r="G223" t="str">
        <f>VLOOKUP(B223,metadata!$D$1:$F$17,3,FALSE)</f>
        <v>Prefetcher+Hermes-P</v>
      </c>
      <c r="H223">
        <f t="shared" ref="H223" si="211">C223/C210</f>
        <v>1.738723551405909</v>
      </c>
    </row>
    <row r="224" spans="1:8" x14ac:dyDescent="0.25">
      <c r="A224" s="7" t="s">
        <v>21</v>
      </c>
      <c r="B224" s="7" t="s">
        <v>161</v>
      </c>
      <c r="C224" s="7">
        <v>1.5055700000000001</v>
      </c>
      <c r="D224" s="7">
        <v>1</v>
      </c>
      <c r="E224" t="str">
        <f>VLOOKUP(A224,metadata!$A$1:$B$111,2,FALSE)</f>
        <v>SPEC17</v>
      </c>
      <c r="F224" t="str">
        <f>VLOOKUP(B224,metadata!$D$1:$F$17,2,FALSE)</f>
        <v>MLOP</v>
      </c>
      <c r="G224" t="str">
        <f>VLOOKUP(B224,metadata!$D$1:$F$17,3,FALSE)</f>
        <v>Prefetcher+Hermes-O</v>
      </c>
      <c r="H224">
        <f t="shared" ref="H224" si="212">C224/C210</f>
        <v>1.6269748643800386</v>
      </c>
    </row>
    <row r="225" spans="1:8" x14ac:dyDescent="0.25">
      <c r="A225" s="7" t="s">
        <v>21</v>
      </c>
      <c r="B225" s="7" t="s">
        <v>162</v>
      </c>
      <c r="C225" s="7">
        <v>1.5019100000000001</v>
      </c>
      <c r="D225" s="7">
        <v>1</v>
      </c>
      <c r="E225" t="str">
        <f>VLOOKUP(A225,metadata!$A$1:$B$111,2,FALSE)</f>
        <v>SPEC17</v>
      </c>
      <c r="F225" t="str">
        <f>VLOOKUP(B225,metadata!$D$1:$F$17,2,FALSE)</f>
        <v>MLOP</v>
      </c>
      <c r="G225" t="str">
        <f>VLOOKUP(B225,metadata!$D$1:$F$17,3,FALSE)</f>
        <v>Prefetcher+Hermes-P</v>
      </c>
      <c r="H225">
        <f t="shared" ref="H225" si="213">C225/C210</f>
        <v>1.6230197324342432</v>
      </c>
    </row>
    <row r="226" spans="1:8" x14ac:dyDescent="0.25">
      <c r="A226" s="7" t="s">
        <v>22</v>
      </c>
      <c r="B226" s="7" t="s">
        <v>134</v>
      </c>
      <c r="C226" s="7">
        <v>0.93440999999999996</v>
      </c>
      <c r="D226" s="7">
        <v>1</v>
      </c>
      <c r="E226" t="str">
        <f>VLOOKUP(A226,metadata!$A$1:$B$111,2,FALSE)</f>
        <v>SPEC17</v>
      </c>
      <c r="F226" t="str">
        <f>VLOOKUP(B226,metadata!$D$1:$F$17,2,FALSE)</f>
        <v>nopref</v>
      </c>
      <c r="G226" t="str">
        <f>VLOOKUP(B226,metadata!$D$1:$F$17,3,FALSE)</f>
        <v>nopref</v>
      </c>
      <c r="H226">
        <f t="shared" ref="H226" si="214">C226/C226</f>
        <v>1</v>
      </c>
    </row>
    <row r="227" spans="1:8" x14ac:dyDescent="0.25">
      <c r="A227" s="7" t="s">
        <v>22</v>
      </c>
      <c r="B227" s="7" t="s">
        <v>135</v>
      </c>
      <c r="C227" s="7">
        <v>1.18137</v>
      </c>
      <c r="D227" s="7">
        <v>1</v>
      </c>
      <c r="E227" t="str">
        <f>VLOOKUP(A227,metadata!$A$1:$B$111,2,FALSE)</f>
        <v>SPEC17</v>
      </c>
      <c r="F227" t="str">
        <f>VLOOKUP(B227,metadata!$D$1:$F$17,2,FALSE)</f>
        <v>Pythia</v>
      </c>
      <c r="G227" t="str">
        <f>VLOOKUP(B227,metadata!$D$1:$F$17,3,FALSE)</f>
        <v>Prefetcher-only</v>
      </c>
      <c r="H227">
        <f t="shared" ref="H227" si="215">C227/C226</f>
        <v>1.2642951167046586</v>
      </c>
    </row>
    <row r="228" spans="1:8" x14ac:dyDescent="0.25">
      <c r="A228" s="7" t="s">
        <v>22</v>
      </c>
      <c r="B228" s="7" t="s">
        <v>151</v>
      </c>
      <c r="C228" s="7">
        <v>1.00136</v>
      </c>
      <c r="D228" s="7">
        <v>1</v>
      </c>
      <c r="E228" t="str">
        <f>VLOOKUP(A228,metadata!$A$1:$B$111,2,FALSE)</f>
        <v>SPEC17</v>
      </c>
      <c r="F228" t="str">
        <f>VLOOKUP(B228,metadata!$D$1:$F$17,2,FALSE)</f>
        <v>SMS</v>
      </c>
      <c r="G228" t="str">
        <f>VLOOKUP(B228,metadata!$D$1:$F$17,3,FALSE)</f>
        <v>Prefetcher-only</v>
      </c>
      <c r="H228">
        <f t="shared" ref="H228" si="216">C228/C226</f>
        <v>1.0716494900525466</v>
      </c>
    </row>
    <row r="229" spans="1:8" x14ac:dyDescent="0.25">
      <c r="A229" s="7" t="s">
        <v>22</v>
      </c>
      <c r="B229" s="7" t="s">
        <v>152</v>
      </c>
      <c r="C229" s="7">
        <v>1.0287999999999999</v>
      </c>
      <c r="D229" s="7">
        <v>1</v>
      </c>
      <c r="E229" t="str">
        <f>VLOOKUP(A229,metadata!$A$1:$B$111,2,FALSE)</f>
        <v>SPEC17</v>
      </c>
      <c r="F229" t="str">
        <f>VLOOKUP(B229,metadata!$D$1:$F$17,2,FALSE)</f>
        <v>SPP</v>
      </c>
      <c r="G229" t="str">
        <f>VLOOKUP(B229,metadata!$D$1:$F$17,3,FALSE)</f>
        <v>Prefetcher-only</v>
      </c>
      <c r="H229">
        <f t="shared" ref="H229" si="217">C229/C226</f>
        <v>1.1010156141308418</v>
      </c>
    </row>
    <row r="230" spans="1:8" x14ac:dyDescent="0.25">
      <c r="A230" s="7" t="s">
        <v>22</v>
      </c>
      <c r="B230" s="7" t="s">
        <v>153</v>
      </c>
      <c r="C230" s="7">
        <v>1.29745</v>
      </c>
      <c r="D230" s="7">
        <v>1</v>
      </c>
      <c r="E230" t="str">
        <f>VLOOKUP(A230,metadata!$A$1:$B$111,2,FALSE)</f>
        <v>SPEC17</v>
      </c>
      <c r="F230" t="str">
        <f>VLOOKUP(B230,metadata!$D$1:$F$17,2,FALSE)</f>
        <v>Bingo</v>
      </c>
      <c r="G230" t="str">
        <f>VLOOKUP(B230,metadata!$D$1:$F$17,3,FALSE)</f>
        <v>Prefetcher-only</v>
      </c>
      <c r="H230">
        <f t="shared" ref="H230" si="218">C230/C226</f>
        <v>1.3885232392632785</v>
      </c>
    </row>
    <row r="231" spans="1:8" x14ac:dyDescent="0.25">
      <c r="A231" s="7" t="s">
        <v>22</v>
      </c>
      <c r="B231" s="7" t="s">
        <v>154</v>
      </c>
      <c r="C231" s="7">
        <v>1.35762</v>
      </c>
      <c r="D231" s="7">
        <v>1</v>
      </c>
      <c r="E231" t="str">
        <f>VLOOKUP(A231,metadata!$A$1:$B$111,2,FALSE)</f>
        <v>SPEC17</v>
      </c>
      <c r="F231" t="str">
        <f>VLOOKUP(B231,metadata!$D$1:$F$17,2,FALSE)</f>
        <v>MLOP</v>
      </c>
      <c r="G231" t="str">
        <f>VLOOKUP(B231,metadata!$D$1:$F$17,3,FALSE)</f>
        <v>Prefetcher-only</v>
      </c>
      <c r="H231">
        <f t="shared" ref="H231" si="219">C231/C226</f>
        <v>1.4529168138183455</v>
      </c>
    </row>
    <row r="232" spans="1:8" x14ac:dyDescent="0.25">
      <c r="A232" s="7" t="s">
        <v>22</v>
      </c>
      <c r="B232" s="7" t="s">
        <v>6</v>
      </c>
      <c r="C232" s="7">
        <v>1.18106</v>
      </c>
      <c r="D232" s="7">
        <v>1</v>
      </c>
      <c r="E232" t="str">
        <f>VLOOKUP(A232,metadata!$A$1:$B$111,2,FALSE)</f>
        <v>SPEC17</v>
      </c>
      <c r="F232" t="str">
        <f>VLOOKUP(B232,metadata!$D$1:$F$17,2,FALSE)</f>
        <v>Pythia</v>
      </c>
      <c r="G232" t="str">
        <f>VLOOKUP(B232,metadata!$D$1:$F$17,3,FALSE)</f>
        <v>Prefetcher+Hermes-O</v>
      </c>
      <c r="H232">
        <f t="shared" ref="H232" si="220">C232/C226</f>
        <v>1.2639633565565438</v>
      </c>
    </row>
    <row r="233" spans="1:8" x14ac:dyDescent="0.25">
      <c r="A233" s="7" t="s">
        <v>22</v>
      </c>
      <c r="B233" s="7" t="s">
        <v>138</v>
      </c>
      <c r="C233" s="7">
        <v>1.18004</v>
      </c>
      <c r="D233" s="7">
        <v>1</v>
      </c>
      <c r="E233" t="str">
        <f>VLOOKUP(A233,metadata!$A$1:$B$111,2,FALSE)</f>
        <v>SPEC17</v>
      </c>
      <c r="F233" t="str">
        <f>VLOOKUP(B233,metadata!$D$1:$F$17,2,FALSE)</f>
        <v>Pythia</v>
      </c>
      <c r="G233" t="str">
        <f>VLOOKUP(B233,metadata!$D$1:$F$17,3,FALSE)</f>
        <v>Prefetcher+Hermes-P</v>
      </c>
      <c r="H233">
        <f t="shared" ref="H233" si="221">C233/C226</f>
        <v>1.2628717586498432</v>
      </c>
    </row>
    <row r="234" spans="1:8" x14ac:dyDescent="0.25">
      <c r="A234" s="7" t="s">
        <v>22</v>
      </c>
      <c r="B234" s="7" t="s">
        <v>155</v>
      </c>
      <c r="C234" s="7">
        <v>1.0085200000000001</v>
      </c>
      <c r="D234" s="7">
        <v>1</v>
      </c>
      <c r="E234" t="str">
        <f>VLOOKUP(A234,metadata!$A$1:$B$111,2,FALSE)</f>
        <v>SPEC17</v>
      </c>
      <c r="F234" t="str">
        <f>VLOOKUP(B234,metadata!$D$1:$F$17,2,FALSE)</f>
        <v>SMS</v>
      </c>
      <c r="G234" t="str">
        <f>VLOOKUP(B234,metadata!$D$1:$F$17,3,FALSE)</f>
        <v>Prefetcher+Hermes-O</v>
      </c>
      <c r="H234">
        <f t="shared" ref="H234" si="222">C234/C226</f>
        <v>1.0793120792799735</v>
      </c>
    </row>
    <row r="235" spans="1:8" x14ac:dyDescent="0.25">
      <c r="A235" s="7" t="s">
        <v>22</v>
      </c>
      <c r="B235" s="7" t="s">
        <v>156</v>
      </c>
      <c r="C235" s="7">
        <v>1.00092</v>
      </c>
      <c r="D235" s="7">
        <v>1</v>
      </c>
      <c r="E235" t="str">
        <f>VLOOKUP(A235,metadata!$A$1:$B$111,2,FALSE)</f>
        <v>SPEC17</v>
      </c>
      <c r="F235" t="str">
        <f>VLOOKUP(B235,metadata!$D$1:$F$17,2,FALSE)</f>
        <v>SMS</v>
      </c>
      <c r="G235" t="str">
        <f>VLOOKUP(B235,metadata!$D$1:$F$17,3,FALSE)</f>
        <v>Prefetcher+Hermes-P</v>
      </c>
      <c r="H235">
        <f t="shared" ref="H235" si="223">C235/C226</f>
        <v>1.0711786046810288</v>
      </c>
    </row>
    <row r="236" spans="1:8" x14ac:dyDescent="0.25">
      <c r="A236" s="7" t="s">
        <v>22</v>
      </c>
      <c r="B236" s="7" t="s">
        <v>157</v>
      </c>
      <c r="C236" s="7">
        <v>1.03722</v>
      </c>
      <c r="D236" s="7">
        <v>1</v>
      </c>
      <c r="E236" t="str">
        <f>VLOOKUP(A236,metadata!$A$1:$B$111,2,FALSE)</f>
        <v>SPEC17</v>
      </c>
      <c r="F236" t="str">
        <f>VLOOKUP(B236,metadata!$D$1:$F$17,2,FALSE)</f>
        <v>SPP</v>
      </c>
      <c r="G236" t="str">
        <f>VLOOKUP(B236,metadata!$D$1:$F$17,3,FALSE)</f>
        <v>Prefetcher+Hermes-O</v>
      </c>
      <c r="H236">
        <f t="shared" ref="H236" si="224">C236/C226</f>
        <v>1.1100266478312519</v>
      </c>
    </row>
    <row r="237" spans="1:8" x14ac:dyDescent="0.25">
      <c r="A237" s="7" t="s">
        <v>22</v>
      </c>
      <c r="B237" s="7" t="s">
        <v>158</v>
      </c>
      <c r="C237" s="7">
        <v>1.0348900000000001</v>
      </c>
      <c r="D237" s="7">
        <v>1</v>
      </c>
      <c r="E237" t="str">
        <f>VLOOKUP(A237,metadata!$A$1:$B$111,2,FALSE)</f>
        <v>SPEC17</v>
      </c>
      <c r="F237" t="str">
        <f>VLOOKUP(B237,metadata!$D$1:$F$17,2,FALSE)</f>
        <v>SPP</v>
      </c>
      <c r="G237" t="str">
        <f>VLOOKUP(B237,metadata!$D$1:$F$17,3,FALSE)</f>
        <v>Prefetcher+Hermes-P</v>
      </c>
      <c r="H237">
        <f t="shared" ref="H237" si="225">C237/C226</f>
        <v>1.1075330957502596</v>
      </c>
    </row>
    <row r="238" spans="1:8" x14ac:dyDescent="0.25">
      <c r="A238" s="7" t="s">
        <v>22</v>
      </c>
      <c r="B238" s="7" t="s">
        <v>159</v>
      </c>
      <c r="C238" s="7">
        <v>1.31145</v>
      </c>
      <c r="D238" s="7">
        <v>1</v>
      </c>
      <c r="E238" t="str">
        <f>VLOOKUP(A238,metadata!$A$1:$B$111,2,FALSE)</f>
        <v>SPEC17</v>
      </c>
      <c r="F238" t="str">
        <f>VLOOKUP(B238,metadata!$D$1:$F$17,2,FALSE)</f>
        <v>Bingo</v>
      </c>
      <c r="G238" t="str">
        <f>VLOOKUP(B238,metadata!$D$1:$F$17,3,FALSE)</f>
        <v>Prefetcher+Hermes-O</v>
      </c>
      <c r="H238">
        <f t="shared" ref="H238" si="226">C238/C226</f>
        <v>1.4035059556297558</v>
      </c>
    </row>
    <row r="239" spans="1:8" x14ac:dyDescent="0.25">
      <c r="A239" s="7" t="s">
        <v>22</v>
      </c>
      <c r="B239" s="7" t="s">
        <v>160</v>
      </c>
      <c r="C239" s="7">
        <v>1.3059099999999999</v>
      </c>
      <c r="D239" s="7">
        <v>1</v>
      </c>
      <c r="E239" t="str">
        <f>VLOOKUP(A239,metadata!$A$1:$B$111,2,FALSE)</f>
        <v>SPEC17</v>
      </c>
      <c r="F239" t="str">
        <f>VLOOKUP(B239,metadata!$D$1:$F$17,2,FALSE)</f>
        <v>Bingo</v>
      </c>
      <c r="G239" t="str">
        <f>VLOOKUP(B239,metadata!$D$1:$F$17,3,FALSE)</f>
        <v>Prefetcher+Hermes-P</v>
      </c>
      <c r="H239">
        <f t="shared" ref="H239" si="227">C239/C226</f>
        <v>1.3975770807247354</v>
      </c>
    </row>
    <row r="240" spans="1:8" x14ac:dyDescent="0.25">
      <c r="A240" s="7" t="s">
        <v>22</v>
      </c>
      <c r="B240" s="7" t="s">
        <v>161</v>
      </c>
      <c r="C240" s="7">
        <v>1.3282400000000001</v>
      </c>
      <c r="D240" s="7">
        <v>1</v>
      </c>
      <c r="E240" t="str">
        <f>VLOOKUP(A240,metadata!$A$1:$B$111,2,FALSE)</f>
        <v>SPEC17</v>
      </c>
      <c r="F240" t="str">
        <f>VLOOKUP(B240,metadata!$D$1:$F$17,2,FALSE)</f>
        <v>MLOP</v>
      </c>
      <c r="G240" t="str">
        <f>VLOOKUP(B240,metadata!$D$1:$F$17,3,FALSE)</f>
        <v>Prefetcher+Hermes-O</v>
      </c>
      <c r="H240">
        <f t="shared" ref="H240" si="228">C240/C226</f>
        <v>1.4214745133292668</v>
      </c>
    </row>
    <row r="241" spans="1:8" x14ac:dyDescent="0.25">
      <c r="A241" s="7" t="s">
        <v>22</v>
      </c>
      <c r="B241" s="7" t="s">
        <v>162</v>
      </c>
      <c r="C241" s="7">
        <v>1.32528</v>
      </c>
      <c r="D241" s="7">
        <v>1</v>
      </c>
      <c r="E241" t="str">
        <f>VLOOKUP(A241,metadata!$A$1:$B$111,2,FALSE)</f>
        <v>SPEC17</v>
      </c>
      <c r="F241" t="str">
        <f>VLOOKUP(B241,metadata!$D$1:$F$17,2,FALSE)</f>
        <v>MLOP</v>
      </c>
      <c r="G241" t="str">
        <f>VLOOKUP(B241,metadata!$D$1:$F$17,3,FALSE)</f>
        <v>Prefetcher+Hermes-P</v>
      </c>
      <c r="H241">
        <f t="shared" ref="H241" si="229">C241/C226</f>
        <v>1.4183067390117829</v>
      </c>
    </row>
    <row r="242" spans="1:8" x14ac:dyDescent="0.25">
      <c r="A242" s="7" t="s">
        <v>23</v>
      </c>
      <c r="B242" s="7" t="s">
        <v>134</v>
      </c>
      <c r="C242" s="7">
        <v>0.38812000000000002</v>
      </c>
      <c r="D242" s="7">
        <v>1</v>
      </c>
      <c r="E242" t="str">
        <f>VLOOKUP(A242,metadata!$A$1:$B$111,2,FALSE)</f>
        <v>SPEC17</v>
      </c>
      <c r="F242" t="str">
        <f>VLOOKUP(B242,metadata!$D$1:$F$17,2,FALSE)</f>
        <v>nopref</v>
      </c>
      <c r="G242" t="str">
        <f>VLOOKUP(B242,metadata!$D$1:$F$17,3,FALSE)</f>
        <v>nopref</v>
      </c>
      <c r="H242">
        <f t="shared" ref="H242" si="230">C242/C242</f>
        <v>1</v>
      </c>
    </row>
    <row r="243" spans="1:8" x14ac:dyDescent="0.25">
      <c r="A243" s="7" t="s">
        <v>23</v>
      </c>
      <c r="B243" s="7" t="s">
        <v>135</v>
      </c>
      <c r="C243" s="7">
        <v>0.33998</v>
      </c>
      <c r="D243" s="7">
        <v>1</v>
      </c>
      <c r="E243" t="str">
        <f>VLOOKUP(A243,metadata!$A$1:$B$111,2,FALSE)</f>
        <v>SPEC17</v>
      </c>
      <c r="F243" t="str">
        <f>VLOOKUP(B243,metadata!$D$1:$F$17,2,FALSE)</f>
        <v>Pythia</v>
      </c>
      <c r="G243" t="str">
        <f>VLOOKUP(B243,metadata!$D$1:$F$17,3,FALSE)</f>
        <v>Prefetcher-only</v>
      </c>
      <c r="H243">
        <f t="shared" ref="H243" si="231">C243/C242</f>
        <v>0.87596619602184889</v>
      </c>
    </row>
    <row r="244" spans="1:8" x14ac:dyDescent="0.25">
      <c r="A244" s="7" t="s">
        <v>23</v>
      </c>
      <c r="B244" s="7" t="s">
        <v>151</v>
      </c>
      <c r="C244" s="7">
        <v>0.33006000000000002</v>
      </c>
      <c r="D244" s="7">
        <v>1</v>
      </c>
      <c r="E244" t="str">
        <f>VLOOKUP(A244,metadata!$A$1:$B$111,2,FALSE)</f>
        <v>SPEC17</v>
      </c>
      <c r="F244" t="str">
        <f>VLOOKUP(B244,metadata!$D$1:$F$17,2,FALSE)</f>
        <v>SMS</v>
      </c>
      <c r="G244" t="str">
        <f>VLOOKUP(B244,metadata!$D$1:$F$17,3,FALSE)</f>
        <v>Prefetcher-only</v>
      </c>
      <c r="H244">
        <f t="shared" ref="H244" si="232">C244/C242</f>
        <v>0.85040709059053898</v>
      </c>
    </row>
    <row r="245" spans="1:8" x14ac:dyDescent="0.25">
      <c r="A245" s="7" t="s">
        <v>23</v>
      </c>
      <c r="B245" s="7" t="s">
        <v>152</v>
      </c>
      <c r="C245" s="7">
        <v>0.36276999999999998</v>
      </c>
      <c r="D245" s="7">
        <v>1</v>
      </c>
      <c r="E245" t="str">
        <f>VLOOKUP(A245,metadata!$A$1:$B$111,2,FALSE)</f>
        <v>SPEC17</v>
      </c>
      <c r="F245" t="str">
        <f>VLOOKUP(B245,metadata!$D$1:$F$17,2,FALSE)</f>
        <v>SPP</v>
      </c>
      <c r="G245" t="str">
        <f>VLOOKUP(B245,metadata!$D$1:$F$17,3,FALSE)</f>
        <v>Prefetcher-only</v>
      </c>
      <c r="H245">
        <f t="shared" ref="H245" si="233">C245/C242</f>
        <v>0.93468514892301335</v>
      </c>
    </row>
    <row r="246" spans="1:8" x14ac:dyDescent="0.25">
      <c r="A246" s="7" t="s">
        <v>23</v>
      </c>
      <c r="B246" s="7" t="s">
        <v>153</v>
      </c>
      <c r="C246" s="7">
        <v>0.35264000000000001</v>
      </c>
      <c r="D246" s="7">
        <v>1</v>
      </c>
      <c r="E246" t="str">
        <f>VLOOKUP(A246,metadata!$A$1:$B$111,2,FALSE)</f>
        <v>SPEC17</v>
      </c>
      <c r="F246" t="str">
        <f>VLOOKUP(B246,metadata!$D$1:$F$17,2,FALSE)</f>
        <v>Bingo</v>
      </c>
      <c r="G246" t="str">
        <f>VLOOKUP(B246,metadata!$D$1:$F$17,3,FALSE)</f>
        <v>Prefetcher-only</v>
      </c>
      <c r="H246">
        <f t="shared" ref="H246" si="234">C246/C242</f>
        <v>0.90858497371946823</v>
      </c>
    </row>
    <row r="247" spans="1:8" x14ac:dyDescent="0.25">
      <c r="A247" s="7" t="s">
        <v>23</v>
      </c>
      <c r="B247" s="7" t="s">
        <v>154</v>
      </c>
      <c r="C247" s="7">
        <v>0.35366999999999998</v>
      </c>
      <c r="D247" s="7">
        <v>1</v>
      </c>
      <c r="E247" t="str">
        <f>VLOOKUP(A247,metadata!$A$1:$B$111,2,FALSE)</f>
        <v>SPEC17</v>
      </c>
      <c r="F247" t="str">
        <f>VLOOKUP(B247,metadata!$D$1:$F$17,2,FALSE)</f>
        <v>MLOP</v>
      </c>
      <c r="G247" t="str">
        <f>VLOOKUP(B247,metadata!$D$1:$F$17,3,FALSE)</f>
        <v>Prefetcher-only</v>
      </c>
      <c r="H247">
        <f t="shared" ref="H247" si="235">C247/C242</f>
        <v>0.91123879212614645</v>
      </c>
    </row>
    <row r="248" spans="1:8" x14ac:dyDescent="0.25">
      <c r="A248" s="7" t="s">
        <v>23</v>
      </c>
      <c r="B248" s="7" t="s">
        <v>6</v>
      </c>
      <c r="C248" s="7">
        <v>0.34725</v>
      </c>
      <c r="D248" s="7">
        <v>1</v>
      </c>
      <c r="E248" t="str">
        <f>VLOOKUP(A248,metadata!$A$1:$B$111,2,FALSE)</f>
        <v>SPEC17</v>
      </c>
      <c r="F248" t="str">
        <f>VLOOKUP(B248,metadata!$D$1:$F$17,2,FALSE)</f>
        <v>Pythia</v>
      </c>
      <c r="G248" t="str">
        <f>VLOOKUP(B248,metadata!$D$1:$F$17,3,FALSE)</f>
        <v>Prefetcher+Hermes-O</v>
      </c>
      <c r="H248">
        <f t="shared" ref="H248" si="236">C248/C242</f>
        <v>0.89469751623209315</v>
      </c>
    </row>
    <row r="249" spans="1:8" x14ac:dyDescent="0.25">
      <c r="A249" s="7" t="s">
        <v>23</v>
      </c>
      <c r="B249" s="7" t="s">
        <v>138</v>
      </c>
      <c r="C249" s="7">
        <v>0.34481000000000001</v>
      </c>
      <c r="D249" s="7">
        <v>1</v>
      </c>
      <c r="E249" t="str">
        <f>VLOOKUP(A249,metadata!$A$1:$B$111,2,FALSE)</f>
        <v>SPEC17</v>
      </c>
      <c r="F249" t="str">
        <f>VLOOKUP(B249,metadata!$D$1:$F$17,2,FALSE)</f>
        <v>Pythia</v>
      </c>
      <c r="G249" t="str">
        <f>VLOOKUP(B249,metadata!$D$1:$F$17,3,FALSE)</f>
        <v>Prefetcher+Hermes-P</v>
      </c>
      <c r="H249">
        <f t="shared" ref="H249" si="237">C249/C242</f>
        <v>0.88841080078326284</v>
      </c>
    </row>
    <row r="250" spans="1:8" x14ac:dyDescent="0.25">
      <c r="A250" s="7" t="s">
        <v>23</v>
      </c>
      <c r="B250" s="7" t="s">
        <v>155</v>
      </c>
      <c r="C250" s="7">
        <v>0.34451999999999999</v>
      </c>
      <c r="D250" s="7">
        <v>1</v>
      </c>
      <c r="E250" t="str">
        <f>VLOOKUP(A250,metadata!$A$1:$B$111,2,FALSE)</f>
        <v>SPEC17</v>
      </c>
      <c r="F250" t="str">
        <f>VLOOKUP(B250,metadata!$D$1:$F$17,2,FALSE)</f>
        <v>SMS</v>
      </c>
      <c r="G250" t="str">
        <f>VLOOKUP(B250,metadata!$D$1:$F$17,3,FALSE)</f>
        <v>Prefetcher+Hermes-O</v>
      </c>
      <c r="H250">
        <f t="shared" ref="H250" si="238">C250/C242</f>
        <v>0.887663609193033</v>
      </c>
    </row>
    <row r="251" spans="1:8" x14ac:dyDescent="0.25">
      <c r="A251" s="7" t="s">
        <v>23</v>
      </c>
      <c r="B251" s="7" t="s">
        <v>156</v>
      </c>
      <c r="C251" s="7">
        <v>0.34161999999999998</v>
      </c>
      <c r="D251" s="7">
        <v>1</v>
      </c>
      <c r="E251" t="str">
        <f>VLOOKUP(A251,metadata!$A$1:$B$111,2,FALSE)</f>
        <v>SPEC17</v>
      </c>
      <c r="F251" t="str">
        <f>VLOOKUP(B251,metadata!$D$1:$F$17,2,FALSE)</f>
        <v>SMS</v>
      </c>
      <c r="G251" t="str">
        <f>VLOOKUP(B251,metadata!$D$1:$F$17,3,FALSE)</f>
        <v>Prefetcher+Hermes-P</v>
      </c>
      <c r="H251">
        <f t="shared" ref="H251" si="239">C251/C242</f>
        <v>0.88019169329073477</v>
      </c>
    </row>
    <row r="252" spans="1:8" x14ac:dyDescent="0.25">
      <c r="A252" s="7" t="s">
        <v>23</v>
      </c>
      <c r="B252" s="7" t="s">
        <v>157</v>
      </c>
      <c r="C252" s="7">
        <v>0.36908999999999997</v>
      </c>
      <c r="D252" s="7">
        <v>1</v>
      </c>
      <c r="E252" t="str">
        <f>VLOOKUP(A252,metadata!$A$1:$B$111,2,FALSE)</f>
        <v>SPEC17</v>
      </c>
      <c r="F252" t="str">
        <f>VLOOKUP(B252,metadata!$D$1:$F$17,2,FALSE)</f>
        <v>SPP</v>
      </c>
      <c r="G252" t="str">
        <f>VLOOKUP(B252,metadata!$D$1:$F$17,3,FALSE)</f>
        <v>Prefetcher+Hermes-O</v>
      </c>
      <c r="H252">
        <f t="shared" ref="H252" si="240">C252/C242</f>
        <v>0.95096877254457368</v>
      </c>
    </row>
    <row r="253" spans="1:8" x14ac:dyDescent="0.25">
      <c r="A253" s="7" t="s">
        <v>23</v>
      </c>
      <c r="B253" s="7" t="s">
        <v>158</v>
      </c>
      <c r="C253" s="7">
        <v>0.36732999999999999</v>
      </c>
      <c r="D253" s="7">
        <v>1</v>
      </c>
      <c r="E253" t="str">
        <f>VLOOKUP(A253,metadata!$A$1:$B$111,2,FALSE)</f>
        <v>SPEC17</v>
      </c>
      <c r="F253" t="str">
        <f>VLOOKUP(B253,metadata!$D$1:$F$17,2,FALSE)</f>
        <v>SPP</v>
      </c>
      <c r="G253" t="str">
        <f>VLOOKUP(B253,metadata!$D$1:$F$17,3,FALSE)</f>
        <v>Prefetcher+Hermes-P</v>
      </c>
      <c r="H253">
        <f t="shared" ref="H253" si="241">C253/C242</f>
        <v>0.94643409254869615</v>
      </c>
    </row>
    <row r="254" spans="1:8" x14ac:dyDescent="0.25">
      <c r="A254" s="7" t="s">
        <v>23</v>
      </c>
      <c r="B254" s="7" t="s">
        <v>159</v>
      </c>
      <c r="C254" s="7">
        <v>0.35404000000000002</v>
      </c>
      <c r="D254" s="7">
        <v>1</v>
      </c>
      <c r="E254" t="str">
        <f>VLOOKUP(A254,metadata!$A$1:$B$111,2,FALSE)</f>
        <v>SPEC17</v>
      </c>
      <c r="F254" t="str">
        <f>VLOOKUP(B254,metadata!$D$1:$F$17,2,FALSE)</f>
        <v>Bingo</v>
      </c>
      <c r="G254" t="str">
        <f>VLOOKUP(B254,metadata!$D$1:$F$17,3,FALSE)</f>
        <v>Prefetcher+Hermes-O</v>
      </c>
      <c r="H254">
        <f t="shared" ref="H254" si="242">C254/C242</f>
        <v>0.9121921055343708</v>
      </c>
    </row>
    <row r="255" spans="1:8" x14ac:dyDescent="0.25">
      <c r="A255" s="7" t="s">
        <v>23</v>
      </c>
      <c r="B255" s="7" t="s">
        <v>160</v>
      </c>
      <c r="C255" s="7">
        <v>0.35354999999999998</v>
      </c>
      <c r="D255" s="7">
        <v>1</v>
      </c>
      <c r="E255" t="str">
        <f>VLOOKUP(A255,metadata!$A$1:$B$111,2,FALSE)</f>
        <v>SPEC17</v>
      </c>
      <c r="F255" t="str">
        <f>VLOOKUP(B255,metadata!$D$1:$F$17,2,FALSE)</f>
        <v>Bingo</v>
      </c>
      <c r="G255" t="str">
        <f>VLOOKUP(B255,metadata!$D$1:$F$17,3,FALSE)</f>
        <v>Prefetcher+Hermes-P</v>
      </c>
      <c r="H255">
        <f t="shared" ref="H255" si="243">C255/C242</f>
        <v>0.91092960939915479</v>
      </c>
    </row>
    <row r="256" spans="1:8" x14ac:dyDescent="0.25">
      <c r="A256" s="7" t="s">
        <v>23</v>
      </c>
      <c r="B256" s="7" t="s">
        <v>161</v>
      </c>
      <c r="C256" s="7">
        <v>0.35870000000000002</v>
      </c>
      <c r="D256" s="7">
        <v>1</v>
      </c>
      <c r="E256" t="str">
        <f>VLOOKUP(A256,metadata!$A$1:$B$111,2,FALSE)</f>
        <v>SPEC17</v>
      </c>
      <c r="F256" t="str">
        <f>VLOOKUP(B256,metadata!$D$1:$F$17,2,FALSE)</f>
        <v>MLOP</v>
      </c>
      <c r="G256" t="str">
        <f>VLOOKUP(B256,metadata!$D$1:$F$17,3,FALSE)</f>
        <v>Prefetcher+Hermes-O</v>
      </c>
      <c r="H256">
        <f t="shared" ref="H256" si="244">C256/C242</f>
        <v>0.92419870143254668</v>
      </c>
    </row>
    <row r="257" spans="1:8" x14ac:dyDescent="0.25">
      <c r="A257" s="7" t="s">
        <v>23</v>
      </c>
      <c r="B257" s="7" t="s">
        <v>162</v>
      </c>
      <c r="C257" s="7">
        <v>0.35721999999999998</v>
      </c>
      <c r="D257" s="7">
        <v>1</v>
      </c>
      <c r="E257" t="str">
        <f>VLOOKUP(A257,metadata!$A$1:$B$111,2,FALSE)</f>
        <v>SPEC17</v>
      </c>
      <c r="F257" t="str">
        <f>VLOOKUP(B257,metadata!$D$1:$F$17,2,FALSE)</f>
        <v>MLOP</v>
      </c>
      <c r="G257" t="str">
        <f>VLOOKUP(B257,metadata!$D$1:$F$17,3,FALSE)</f>
        <v>Prefetcher+Hermes-P</v>
      </c>
      <c r="H257">
        <f t="shared" ref="H257" si="245">C257/C242</f>
        <v>0.92038544779964948</v>
      </c>
    </row>
    <row r="258" spans="1:8" x14ac:dyDescent="0.25">
      <c r="A258" s="7" t="s">
        <v>24</v>
      </c>
      <c r="B258" s="7" t="s">
        <v>134</v>
      </c>
      <c r="C258" s="7">
        <v>0.31902000000000003</v>
      </c>
      <c r="D258" s="7">
        <v>1</v>
      </c>
      <c r="E258" t="str">
        <f>VLOOKUP(A258,metadata!$A$1:$B$111,2,FALSE)</f>
        <v>SPEC17</v>
      </c>
      <c r="F258" t="str">
        <f>VLOOKUP(B258,metadata!$D$1:$F$17,2,FALSE)</f>
        <v>nopref</v>
      </c>
      <c r="G258" t="str">
        <f>VLOOKUP(B258,metadata!$D$1:$F$17,3,FALSE)</f>
        <v>nopref</v>
      </c>
      <c r="H258">
        <f t="shared" ref="H258" si="246">C258/C258</f>
        <v>1</v>
      </c>
    </row>
    <row r="259" spans="1:8" x14ac:dyDescent="0.25">
      <c r="A259" s="7" t="s">
        <v>24</v>
      </c>
      <c r="B259" s="7" t="s">
        <v>135</v>
      </c>
      <c r="C259" s="7">
        <v>0.46242</v>
      </c>
      <c r="D259" s="7">
        <v>1</v>
      </c>
      <c r="E259" t="str">
        <f>VLOOKUP(A259,metadata!$A$1:$B$111,2,FALSE)</f>
        <v>SPEC17</v>
      </c>
      <c r="F259" t="str">
        <f>VLOOKUP(B259,metadata!$D$1:$F$17,2,FALSE)</f>
        <v>Pythia</v>
      </c>
      <c r="G259" t="str">
        <f>VLOOKUP(B259,metadata!$D$1:$F$17,3,FALSE)</f>
        <v>Prefetcher-only</v>
      </c>
      <c r="H259">
        <f t="shared" ref="H259" si="247">C259/C258</f>
        <v>1.4495015986458528</v>
      </c>
    </row>
    <row r="260" spans="1:8" x14ac:dyDescent="0.25">
      <c r="A260" s="7" t="s">
        <v>24</v>
      </c>
      <c r="B260" s="7" t="s">
        <v>151</v>
      </c>
      <c r="C260" s="7">
        <v>0.34974</v>
      </c>
      <c r="D260" s="7">
        <v>1</v>
      </c>
      <c r="E260" t="str">
        <f>VLOOKUP(A260,metadata!$A$1:$B$111,2,FALSE)</f>
        <v>SPEC17</v>
      </c>
      <c r="F260" t="str">
        <f>VLOOKUP(B260,metadata!$D$1:$F$17,2,FALSE)</f>
        <v>SMS</v>
      </c>
      <c r="G260" t="str">
        <f>VLOOKUP(B260,metadata!$D$1:$F$17,3,FALSE)</f>
        <v>Prefetcher-only</v>
      </c>
      <c r="H260">
        <f t="shared" ref="H260" si="248">C260/C258</f>
        <v>1.0962949031408689</v>
      </c>
    </row>
    <row r="261" spans="1:8" x14ac:dyDescent="0.25">
      <c r="A261" s="7" t="s">
        <v>24</v>
      </c>
      <c r="B261" s="7" t="s">
        <v>152</v>
      </c>
      <c r="C261" s="7">
        <v>0.42451</v>
      </c>
      <c r="D261" s="7">
        <v>1</v>
      </c>
      <c r="E261" t="str">
        <f>VLOOKUP(A261,metadata!$A$1:$B$111,2,FALSE)</f>
        <v>SPEC17</v>
      </c>
      <c r="F261" t="str">
        <f>VLOOKUP(B261,metadata!$D$1:$F$17,2,FALSE)</f>
        <v>SPP</v>
      </c>
      <c r="G261" t="str">
        <f>VLOOKUP(B261,metadata!$D$1:$F$17,3,FALSE)</f>
        <v>Prefetcher-only</v>
      </c>
      <c r="H261">
        <f t="shared" ref="H261" si="249">C261/C258</f>
        <v>1.330668923578459</v>
      </c>
    </row>
    <row r="262" spans="1:8" x14ac:dyDescent="0.25">
      <c r="A262" s="7" t="s">
        <v>24</v>
      </c>
      <c r="B262" s="7" t="s">
        <v>153</v>
      </c>
      <c r="C262" s="7">
        <v>0.53486999999999996</v>
      </c>
      <c r="D262" s="7">
        <v>1</v>
      </c>
      <c r="E262" t="str">
        <f>VLOOKUP(A262,metadata!$A$1:$B$111,2,FALSE)</f>
        <v>SPEC17</v>
      </c>
      <c r="F262" t="str">
        <f>VLOOKUP(B262,metadata!$D$1:$F$17,2,FALSE)</f>
        <v>Bingo</v>
      </c>
      <c r="G262" t="str">
        <f>VLOOKUP(B262,metadata!$D$1:$F$17,3,FALSE)</f>
        <v>Prefetcher-only</v>
      </c>
      <c r="H262">
        <f t="shared" ref="H262" si="250">C262/C258</f>
        <v>1.6766033477524918</v>
      </c>
    </row>
    <row r="263" spans="1:8" x14ac:dyDescent="0.25">
      <c r="A263" s="7" t="s">
        <v>24</v>
      </c>
      <c r="B263" s="7" t="s">
        <v>154</v>
      </c>
      <c r="C263" s="7">
        <v>0.33928000000000003</v>
      </c>
      <c r="D263" s="7">
        <v>1</v>
      </c>
      <c r="E263" t="str">
        <f>VLOOKUP(A263,metadata!$A$1:$B$111,2,FALSE)</f>
        <v>SPEC17</v>
      </c>
      <c r="F263" t="str">
        <f>VLOOKUP(B263,metadata!$D$1:$F$17,2,FALSE)</f>
        <v>MLOP</v>
      </c>
      <c r="G263" t="str">
        <f>VLOOKUP(B263,metadata!$D$1:$F$17,3,FALSE)</f>
        <v>Prefetcher-only</v>
      </c>
      <c r="H263">
        <f t="shared" ref="H263" si="251">C263/C258</f>
        <v>1.0635069901573568</v>
      </c>
    </row>
    <row r="264" spans="1:8" x14ac:dyDescent="0.25">
      <c r="A264" s="7" t="s">
        <v>24</v>
      </c>
      <c r="B264" s="7" t="s">
        <v>6</v>
      </c>
      <c r="C264" s="7">
        <v>0.47276000000000001</v>
      </c>
      <c r="D264" s="7">
        <v>1</v>
      </c>
      <c r="E264" t="str">
        <f>VLOOKUP(A264,metadata!$A$1:$B$111,2,FALSE)</f>
        <v>SPEC17</v>
      </c>
      <c r="F264" t="str">
        <f>VLOOKUP(B264,metadata!$D$1:$F$17,2,FALSE)</f>
        <v>Pythia</v>
      </c>
      <c r="G264" t="str">
        <f>VLOOKUP(B264,metadata!$D$1:$F$17,3,FALSE)</f>
        <v>Prefetcher+Hermes-O</v>
      </c>
      <c r="H264">
        <f t="shared" ref="H264" si="252">C264/C258</f>
        <v>1.4819133596639709</v>
      </c>
    </row>
    <row r="265" spans="1:8" x14ac:dyDescent="0.25">
      <c r="A265" s="7" t="s">
        <v>24</v>
      </c>
      <c r="B265" s="7" t="s">
        <v>138</v>
      </c>
      <c r="C265" s="7">
        <v>0.47699000000000003</v>
      </c>
      <c r="D265" s="7">
        <v>1</v>
      </c>
      <c r="E265" t="str">
        <f>VLOOKUP(A265,metadata!$A$1:$B$111,2,FALSE)</f>
        <v>SPEC17</v>
      </c>
      <c r="F265" t="str">
        <f>VLOOKUP(B265,metadata!$D$1:$F$17,2,FALSE)</f>
        <v>Pythia</v>
      </c>
      <c r="G265" t="str">
        <f>VLOOKUP(B265,metadata!$D$1:$F$17,3,FALSE)</f>
        <v>Prefetcher+Hermes-P</v>
      </c>
      <c r="H265">
        <f t="shared" ref="H265" si="253">C265/C258</f>
        <v>1.49517271644411</v>
      </c>
    </row>
    <row r="266" spans="1:8" x14ac:dyDescent="0.25">
      <c r="A266" s="7" t="s">
        <v>24</v>
      </c>
      <c r="B266" s="7" t="s">
        <v>155</v>
      </c>
      <c r="C266" s="7">
        <v>0.39087</v>
      </c>
      <c r="D266" s="7">
        <v>1</v>
      </c>
      <c r="E266" t="str">
        <f>VLOOKUP(A266,metadata!$A$1:$B$111,2,FALSE)</f>
        <v>SPEC17</v>
      </c>
      <c r="F266" t="str">
        <f>VLOOKUP(B266,metadata!$D$1:$F$17,2,FALSE)</f>
        <v>SMS</v>
      </c>
      <c r="G266" t="str">
        <f>VLOOKUP(B266,metadata!$D$1:$F$17,3,FALSE)</f>
        <v>Prefetcher+Hermes-O</v>
      </c>
      <c r="H266">
        <f t="shared" ref="H266" si="254">C266/C258</f>
        <v>1.2252209892796688</v>
      </c>
    </row>
    <row r="267" spans="1:8" x14ac:dyDescent="0.25">
      <c r="A267" s="7" t="s">
        <v>24</v>
      </c>
      <c r="B267" s="7" t="s">
        <v>156</v>
      </c>
      <c r="C267" s="7">
        <v>0.38321</v>
      </c>
      <c r="D267" s="7">
        <v>1</v>
      </c>
      <c r="E267" t="str">
        <f>VLOOKUP(A267,metadata!$A$1:$B$111,2,FALSE)</f>
        <v>SPEC17</v>
      </c>
      <c r="F267" t="str">
        <f>VLOOKUP(B267,metadata!$D$1:$F$17,2,FALSE)</f>
        <v>SMS</v>
      </c>
      <c r="G267" t="str">
        <f>VLOOKUP(B267,metadata!$D$1:$F$17,3,FALSE)</f>
        <v>Prefetcher+Hermes-P</v>
      </c>
      <c r="H267">
        <f t="shared" ref="H267" si="255">C267/C258</f>
        <v>1.2012099554886839</v>
      </c>
    </row>
    <row r="268" spans="1:8" x14ac:dyDescent="0.25">
      <c r="A268" s="7" t="s">
        <v>24</v>
      </c>
      <c r="B268" s="7" t="s">
        <v>157</v>
      </c>
      <c r="C268" s="7">
        <v>0.44185000000000002</v>
      </c>
      <c r="D268" s="7">
        <v>1</v>
      </c>
      <c r="E268" t="str">
        <f>VLOOKUP(A268,metadata!$A$1:$B$111,2,FALSE)</f>
        <v>SPEC17</v>
      </c>
      <c r="F268" t="str">
        <f>VLOOKUP(B268,metadata!$D$1:$F$17,2,FALSE)</f>
        <v>SPP</v>
      </c>
      <c r="G268" t="str">
        <f>VLOOKUP(B268,metadata!$D$1:$F$17,3,FALSE)</f>
        <v>Prefetcher+Hermes-O</v>
      </c>
      <c r="H268">
        <f t="shared" ref="H268" si="256">C268/C258</f>
        <v>1.3850228825778947</v>
      </c>
    </row>
    <row r="269" spans="1:8" x14ac:dyDescent="0.25">
      <c r="A269" s="7" t="s">
        <v>24</v>
      </c>
      <c r="B269" s="7" t="s">
        <v>158</v>
      </c>
      <c r="C269" s="7">
        <v>0.44191999999999998</v>
      </c>
      <c r="D269" s="7">
        <v>1</v>
      </c>
      <c r="E269" t="str">
        <f>VLOOKUP(A269,metadata!$A$1:$B$111,2,FALSE)</f>
        <v>SPEC17</v>
      </c>
      <c r="F269" t="str">
        <f>VLOOKUP(B269,metadata!$D$1:$F$17,2,FALSE)</f>
        <v>SPP</v>
      </c>
      <c r="G269" t="str">
        <f>VLOOKUP(B269,metadata!$D$1:$F$17,3,FALSE)</f>
        <v>Prefetcher+Hermes-P</v>
      </c>
      <c r="H269">
        <f t="shared" ref="H269" si="257">C269/C258</f>
        <v>1.3852423045577078</v>
      </c>
    </row>
    <row r="270" spans="1:8" x14ac:dyDescent="0.25">
      <c r="A270" s="7" t="s">
        <v>24</v>
      </c>
      <c r="B270" s="7" t="s">
        <v>159</v>
      </c>
      <c r="C270" s="7">
        <v>0.54091</v>
      </c>
      <c r="D270" s="7">
        <v>1</v>
      </c>
      <c r="E270" t="str">
        <f>VLOOKUP(A270,metadata!$A$1:$B$111,2,FALSE)</f>
        <v>SPEC17</v>
      </c>
      <c r="F270" t="str">
        <f>VLOOKUP(B270,metadata!$D$1:$F$17,2,FALSE)</f>
        <v>Bingo</v>
      </c>
      <c r="G270" t="str">
        <f>VLOOKUP(B270,metadata!$D$1:$F$17,3,FALSE)</f>
        <v>Prefetcher+Hermes-O</v>
      </c>
      <c r="H270">
        <f t="shared" ref="H270" si="258">C270/C258</f>
        <v>1.6955363300106574</v>
      </c>
    </row>
    <row r="271" spans="1:8" x14ac:dyDescent="0.25">
      <c r="A271" s="7" t="s">
        <v>24</v>
      </c>
      <c r="B271" s="7" t="s">
        <v>160</v>
      </c>
      <c r="C271" s="7">
        <v>0.53964000000000001</v>
      </c>
      <c r="D271" s="7">
        <v>1</v>
      </c>
      <c r="E271" t="str">
        <f>VLOOKUP(A271,metadata!$A$1:$B$111,2,FALSE)</f>
        <v>SPEC17</v>
      </c>
      <c r="F271" t="str">
        <f>VLOOKUP(B271,metadata!$D$1:$F$17,2,FALSE)</f>
        <v>Bingo</v>
      </c>
      <c r="G271" t="str">
        <f>VLOOKUP(B271,metadata!$D$1:$F$17,3,FALSE)</f>
        <v>Prefetcher+Hermes-P</v>
      </c>
      <c r="H271">
        <f t="shared" ref="H271" si="259">C271/C258</f>
        <v>1.6915553883769041</v>
      </c>
    </row>
    <row r="272" spans="1:8" x14ac:dyDescent="0.25">
      <c r="A272" s="7" t="s">
        <v>24</v>
      </c>
      <c r="B272" s="7" t="s">
        <v>161</v>
      </c>
      <c r="C272" s="7">
        <v>0.38668000000000002</v>
      </c>
      <c r="D272" s="7">
        <v>1</v>
      </c>
      <c r="E272" t="str">
        <f>VLOOKUP(A272,metadata!$A$1:$B$111,2,FALSE)</f>
        <v>SPEC17</v>
      </c>
      <c r="F272" t="str">
        <f>VLOOKUP(B272,metadata!$D$1:$F$17,2,FALSE)</f>
        <v>MLOP</v>
      </c>
      <c r="G272" t="str">
        <f>VLOOKUP(B272,metadata!$D$1:$F$17,3,FALSE)</f>
        <v>Prefetcher+Hermes-O</v>
      </c>
      <c r="H272">
        <f t="shared" ref="H272" si="260">C272/C258</f>
        <v>1.2120870164879944</v>
      </c>
    </row>
    <row r="273" spans="1:8" x14ac:dyDescent="0.25">
      <c r="A273" s="7" t="s">
        <v>24</v>
      </c>
      <c r="B273" s="7" t="s">
        <v>162</v>
      </c>
      <c r="C273" s="7">
        <v>0.37845000000000001</v>
      </c>
      <c r="D273" s="7">
        <v>1</v>
      </c>
      <c r="E273" t="str">
        <f>VLOOKUP(A273,metadata!$A$1:$B$111,2,FALSE)</f>
        <v>SPEC17</v>
      </c>
      <c r="F273" t="str">
        <f>VLOOKUP(B273,metadata!$D$1:$F$17,2,FALSE)</f>
        <v>MLOP</v>
      </c>
      <c r="G273" t="str">
        <f>VLOOKUP(B273,metadata!$D$1:$F$17,3,FALSE)</f>
        <v>Prefetcher+Hermes-P</v>
      </c>
      <c r="H273">
        <f t="shared" ref="H273" si="261">C273/C258</f>
        <v>1.186289260861388</v>
      </c>
    </row>
    <row r="274" spans="1:8" x14ac:dyDescent="0.25">
      <c r="A274" s="7" t="s">
        <v>25</v>
      </c>
      <c r="B274" s="7" t="s">
        <v>134</v>
      </c>
      <c r="C274" s="7">
        <v>0.27144000000000001</v>
      </c>
      <c r="D274" s="7">
        <v>1</v>
      </c>
      <c r="E274" t="str">
        <f>VLOOKUP(A274,metadata!$A$1:$B$111,2,FALSE)</f>
        <v>SPEC17</v>
      </c>
      <c r="F274" t="str">
        <f>VLOOKUP(B274,metadata!$D$1:$F$17,2,FALSE)</f>
        <v>nopref</v>
      </c>
      <c r="G274" t="str">
        <f>VLOOKUP(B274,metadata!$D$1:$F$17,3,FALSE)</f>
        <v>nopref</v>
      </c>
      <c r="H274">
        <f t="shared" ref="H274" si="262">C274/C274</f>
        <v>1</v>
      </c>
    </row>
    <row r="275" spans="1:8" x14ac:dyDescent="0.25">
      <c r="A275" s="7" t="s">
        <v>25</v>
      </c>
      <c r="B275" s="7" t="s">
        <v>135</v>
      </c>
      <c r="C275" s="7">
        <v>0.21185000000000001</v>
      </c>
      <c r="D275" s="7">
        <v>1</v>
      </c>
      <c r="E275" t="str">
        <f>VLOOKUP(A275,metadata!$A$1:$B$111,2,FALSE)</f>
        <v>SPEC17</v>
      </c>
      <c r="F275" t="str">
        <f>VLOOKUP(B275,metadata!$D$1:$F$17,2,FALSE)</f>
        <v>Pythia</v>
      </c>
      <c r="G275" t="str">
        <f>VLOOKUP(B275,metadata!$D$1:$F$17,3,FALSE)</f>
        <v>Prefetcher-only</v>
      </c>
      <c r="H275">
        <f t="shared" ref="H275" si="263">C275/C274</f>
        <v>0.78046713822575886</v>
      </c>
    </row>
    <row r="276" spans="1:8" x14ac:dyDescent="0.25">
      <c r="A276" s="7" t="s">
        <v>25</v>
      </c>
      <c r="B276" s="7" t="s">
        <v>151</v>
      </c>
      <c r="C276" s="7">
        <v>0.19472999999999999</v>
      </c>
      <c r="D276" s="7">
        <v>1</v>
      </c>
      <c r="E276" t="str">
        <f>VLOOKUP(A276,metadata!$A$1:$B$111,2,FALSE)</f>
        <v>SPEC17</v>
      </c>
      <c r="F276" t="str">
        <f>VLOOKUP(B276,metadata!$D$1:$F$17,2,FALSE)</f>
        <v>SMS</v>
      </c>
      <c r="G276" t="str">
        <f>VLOOKUP(B276,metadata!$D$1:$F$17,3,FALSE)</f>
        <v>Prefetcher-only</v>
      </c>
      <c r="H276">
        <f t="shared" ref="H276" si="264">C276/C274</f>
        <v>0.7173961096374889</v>
      </c>
    </row>
    <row r="277" spans="1:8" x14ac:dyDescent="0.25">
      <c r="A277" s="7" t="s">
        <v>25</v>
      </c>
      <c r="B277" s="7" t="s">
        <v>152</v>
      </c>
      <c r="C277" s="7">
        <v>0.23172999999999999</v>
      </c>
      <c r="D277" s="7">
        <v>1</v>
      </c>
      <c r="E277" t="str">
        <f>VLOOKUP(A277,metadata!$A$1:$B$111,2,FALSE)</f>
        <v>SPEC17</v>
      </c>
      <c r="F277" t="str">
        <f>VLOOKUP(B277,metadata!$D$1:$F$17,2,FALSE)</f>
        <v>SPP</v>
      </c>
      <c r="G277" t="str">
        <f>VLOOKUP(B277,metadata!$D$1:$F$17,3,FALSE)</f>
        <v>Prefetcher-only</v>
      </c>
      <c r="H277">
        <f t="shared" ref="H277" si="265">C277/C274</f>
        <v>0.85370615974064246</v>
      </c>
    </row>
    <row r="278" spans="1:8" x14ac:dyDescent="0.25">
      <c r="A278" s="7" t="s">
        <v>25</v>
      </c>
      <c r="B278" s="7" t="s">
        <v>153</v>
      </c>
      <c r="C278" s="7">
        <v>0.21090999999999999</v>
      </c>
      <c r="D278" s="7">
        <v>1</v>
      </c>
      <c r="E278" t="str">
        <f>VLOOKUP(A278,metadata!$A$1:$B$111,2,FALSE)</f>
        <v>SPEC17</v>
      </c>
      <c r="F278" t="str">
        <f>VLOOKUP(B278,metadata!$D$1:$F$17,2,FALSE)</f>
        <v>Bingo</v>
      </c>
      <c r="G278" t="str">
        <f>VLOOKUP(B278,metadata!$D$1:$F$17,3,FALSE)</f>
        <v>Prefetcher-only</v>
      </c>
      <c r="H278">
        <f t="shared" ref="H278" si="266">C278/C274</f>
        <v>0.77700412614205705</v>
      </c>
    </row>
    <row r="279" spans="1:8" x14ac:dyDescent="0.25">
      <c r="A279" s="7" t="s">
        <v>25</v>
      </c>
      <c r="B279" s="7" t="s">
        <v>154</v>
      </c>
      <c r="C279" s="7">
        <v>0.21839</v>
      </c>
      <c r="D279" s="7">
        <v>1</v>
      </c>
      <c r="E279" t="str">
        <f>VLOOKUP(A279,metadata!$A$1:$B$111,2,FALSE)</f>
        <v>SPEC17</v>
      </c>
      <c r="F279" t="str">
        <f>VLOOKUP(B279,metadata!$D$1:$F$17,2,FALSE)</f>
        <v>MLOP</v>
      </c>
      <c r="G279" t="str">
        <f>VLOOKUP(B279,metadata!$D$1:$F$17,3,FALSE)</f>
        <v>Prefetcher-only</v>
      </c>
      <c r="H279">
        <f t="shared" ref="H279" si="267">C279/C274</f>
        <v>0.80456086059534326</v>
      </c>
    </row>
    <row r="280" spans="1:8" x14ac:dyDescent="0.25">
      <c r="A280" s="7" t="s">
        <v>25</v>
      </c>
      <c r="B280" s="7" t="s">
        <v>6</v>
      </c>
      <c r="C280" s="7">
        <v>0.21481</v>
      </c>
      <c r="D280" s="7">
        <v>1</v>
      </c>
      <c r="E280" t="str">
        <f>VLOOKUP(A280,metadata!$A$1:$B$111,2,FALSE)</f>
        <v>SPEC17</v>
      </c>
      <c r="F280" t="str">
        <f>VLOOKUP(B280,metadata!$D$1:$F$17,2,FALSE)</f>
        <v>Pythia</v>
      </c>
      <c r="G280" t="str">
        <f>VLOOKUP(B280,metadata!$D$1:$F$17,3,FALSE)</f>
        <v>Prefetcher+Hermes-O</v>
      </c>
      <c r="H280">
        <f t="shared" ref="H280" si="268">C280/C274</f>
        <v>0.79137194223401119</v>
      </c>
    </row>
    <row r="281" spans="1:8" x14ac:dyDescent="0.25">
      <c r="A281" s="7" t="s">
        <v>25</v>
      </c>
      <c r="B281" s="7" t="s">
        <v>138</v>
      </c>
      <c r="C281" s="7">
        <v>0.21542</v>
      </c>
      <c r="D281" s="7">
        <v>1</v>
      </c>
      <c r="E281" t="str">
        <f>VLOOKUP(A281,metadata!$A$1:$B$111,2,FALSE)</f>
        <v>SPEC17</v>
      </c>
      <c r="F281" t="str">
        <f>VLOOKUP(B281,metadata!$D$1:$F$17,2,FALSE)</f>
        <v>Pythia</v>
      </c>
      <c r="G281" t="str">
        <f>VLOOKUP(B281,metadata!$D$1:$F$17,3,FALSE)</f>
        <v>Prefetcher+Hermes-P</v>
      </c>
      <c r="H281">
        <f t="shared" ref="H281" si="269">C281/C274</f>
        <v>0.79361921603300911</v>
      </c>
    </row>
    <row r="282" spans="1:8" x14ac:dyDescent="0.25">
      <c r="A282" s="7" t="s">
        <v>25</v>
      </c>
      <c r="B282" s="7" t="s">
        <v>155</v>
      </c>
      <c r="C282" s="7">
        <v>0.20635000000000001</v>
      </c>
      <c r="D282" s="7">
        <v>1</v>
      </c>
      <c r="E282" t="str">
        <f>VLOOKUP(A282,metadata!$A$1:$B$111,2,FALSE)</f>
        <v>SPEC17</v>
      </c>
      <c r="F282" t="str">
        <f>VLOOKUP(B282,metadata!$D$1:$F$17,2,FALSE)</f>
        <v>SMS</v>
      </c>
      <c r="G282" t="str">
        <f>VLOOKUP(B282,metadata!$D$1:$F$17,3,FALSE)</f>
        <v>Prefetcher+Hermes-O</v>
      </c>
      <c r="H282">
        <f t="shared" ref="H282" si="270">C282/C274</f>
        <v>0.76020483348069556</v>
      </c>
    </row>
    <row r="283" spans="1:8" x14ac:dyDescent="0.25">
      <c r="A283" s="7" t="s">
        <v>25</v>
      </c>
      <c r="B283" s="7" t="s">
        <v>156</v>
      </c>
      <c r="C283" s="7">
        <v>0.20369000000000001</v>
      </c>
      <c r="D283" s="7">
        <v>1</v>
      </c>
      <c r="E283" t="str">
        <f>VLOOKUP(A283,metadata!$A$1:$B$111,2,FALSE)</f>
        <v>SPEC17</v>
      </c>
      <c r="F283" t="str">
        <f>VLOOKUP(B283,metadata!$D$1:$F$17,2,FALSE)</f>
        <v>SMS</v>
      </c>
      <c r="G283" t="str">
        <f>VLOOKUP(B283,metadata!$D$1:$F$17,3,FALSE)</f>
        <v>Prefetcher+Hermes-P</v>
      </c>
      <c r="H283">
        <f t="shared" ref="H283" si="271">C283/C274</f>
        <v>0.75040524609490122</v>
      </c>
    </row>
    <row r="284" spans="1:8" x14ac:dyDescent="0.25">
      <c r="A284" s="7" t="s">
        <v>25</v>
      </c>
      <c r="B284" s="7" t="s">
        <v>157</v>
      </c>
      <c r="C284" s="7">
        <v>0.23462</v>
      </c>
      <c r="D284" s="7">
        <v>1</v>
      </c>
      <c r="E284" t="str">
        <f>VLOOKUP(A284,metadata!$A$1:$B$111,2,FALSE)</f>
        <v>SPEC17</v>
      </c>
      <c r="F284" t="str">
        <f>VLOOKUP(B284,metadata!$D$1:$F$17,2,FALSE)</f>
        <v>SPP</v>
      </c>
      <c r="G284" t="str">
        <f>VLOOKUP(B284,metadata!$D$1:$F$17,3,FALSE)</f>
        <v>Prefetcher+Hermes-O</v>
      </c>
      <c r="H284">
        <f t="shared" ref="H284" si="272">C284/C274</f>
        <v>0.86435307987032117</v>
      </c>
    </row>
    <row r="285" spans="1:8" x14ac:dyDescent="0.25">
      <c r="A285" s="7" t="s">
        <v>25</v>
      </c>
      <c r="B285" s="7" t="s">
        <v>158</v>
      </c>
      <c r="C285" s="7">
        <v>0.23355000000000001</v>
      </c>
      <c r="D285" s="7">
        <v>1</v>
      </c>
      <c r="E285" t="str">
        <f>VLOOKUP(A285,metadata!$A$1:$B$111,2,FALSE)</f>
        <v>SPEC17</v>
      </c>
      <c r="F285" t="str">
        <f>VLOOKUP(B285,metadata!$D$1:$F$17,2,FALSE)</f>
        <v>SPP</v>
      </c>
      <c r="G285" t="str">
        <f>VLOOKUP(B285,metadata!$D$1:$F$17,3,FALSE)</f>
        <v>Prefetcher+Hermes-P</v>
      </c>
      <c r="H285">
        <f t="shared" ref="H285" si="273">C285/C274</f>
        <v>0.86041114058355439</v>
      </c>
    </row>
    <row r="286" spans="1:8" x14ac:dyDescent="0.25">
      <c r="A286" s="7" t="s">
        <v>25</v>
      </c>
      <c r="B286" s="7" t="s">
        <v>159</v>
      </c>
      <c r="C286" s="7">
        <v>0.21201</v>
      </c>
      <c r="D286" s="7">
        <v>1</v>
      </c>
      <c r="E286" t="str">
        <f>VLOOKUP(A286,metadata!$A$1:$B$111,2,FALSE)</f>
        <v>SPEC17</v>
      </c>
      <c r="F286" t="str">
        <f>VLOOKUP(B286,metadata!$D$1:$F$17,2,FALSE)</f>
        <v>Bingo</v>
      </c>
      <c r="G286" t="str">
        <f>VLOOKUP(B286,metadata!$D$1:$F$17,3,FALSE)</f>
        <v>Prefetcher+Hermes-O</v>
      </c>
      <c r="H286">
        <f t="shared" ref="H286" si="274">C286/C274</f>
        <v>0.78105658709106984</v>
      </c>
    </row>
    <row r="287" spans="1:8" x14ac:dyDescent="0.25">
      <c r="A287" s="7" t="s">
        <v>25</v>
      </c>
      <c r="B287" s="7" t="s">
        <v>160</v>
      </c>
      <c r="C287" s="7">
        <v>0.21203</v>
      </c>
      <c r="D287" s="7">
        <v>1</v>
      </c>
      <c r="E287" t="str">
        <f>VLOOKUP(A287,metadata!$A$1:$B$111,2,FALSE)</f>
        <v>SPEC17</v>
      </c>
      <c r="F287" t="str">
        <f>VLOOKUP(B287,metadata!$D$1:$F$17,2,FALSE)</f>
        <v>Bingo</v>
      </c>
      <c r="G287" t="str">
        <f>VLOOKUP(B287,metadata!$D$1:$F$17,3,FALSE)</f>
        <v>Prefetcher+Hermes-P</v>
      </c>
      <c r="H287">
        <f t="shared" ref="H287" si="275">C287/C274</f>
        <v>0.7811302681992337</v>
      </c>
    </row>
    <row r="288" spans="1:8" x14ac:dyDescent="0.25">
      <c r="A288" s="7" t="s">
        <v>25</v>
      </c>
      <c r="B288" s="7" t="s">
        <v>161</v>
      </c>
      <c r="C288" s="7">
        <v>0.22098000000000001</v>
      </c>
      <c r="D288" s="7">
        <v>1</v>
      </c>
      <c r="E288" t="str">
        <f>VLOOKUP(A288,metadata!$A$1:$B$111,2,FALSE)</f>
        <v>SPEC17</v>
      </c>
      <c r="F288" t="str">
        <f>VLOOKUP(B288,metadata!$D$1:$F$17,2,FALSE)</f>
        <v>MLOP</v>
      </c>
      <c r="G288" t="str">
        <f>VLOOKUP(B288,metadata!$D$1:$F$17,3,FALSE)</f>
        <v>Prefetcher+Hermes-O</v>
      </c>
      <c r="H288">
        <f t="shared" ref="H288" si="276">C288/C274</f>
        <v>0.8141025641025641</v>
      </c>
    </row>
    <row r="289" spans="1:8" x14ac:dyDescent="0.25">
      <c r="A289" s="7" t="s">
        <v>25</v>
      </c>
      <c r="B289" s="7" t="s">
        <v>162</v>
      </c>
      <c r="C289" s="7">
        <v>0.21928</v>
      </c>
      <c r="D289" s="7">
        <v>1</v>
      </c>
      <c r="E289" t="str">
        <f>VLOOKUP(A289,metadata!$A$1:$B$111,2,FALSE)</f>
        <v>SPEC17</v>
      </c>
      <c r="F289" t="str">
        <f>VLOOKUP(B289,metadata!$D$1:$F$17,2,FALSE)</f>
        <v>MLOP</v>
      </c>
      <c r="G289" t="str">
        <f>VLOOKUP(B289,metadata!$D$1:$F$17,3,FALSE)</f>
        <v>Prefetcher+Hermes-P</v>
      </c>
      <c r="H289">
        <f t="shared" ref="H289" si="277">C289/C274</f>
        <v>0.80783966990863543</v>
      </c>
    </row>
    <row r="290" spans="1:8" x14ac:dyDescent="0.25">
      <c r="A290" s="7" t="s">
        <v>26</v>
      </c>
      <c r="B290" s="7" t="s">
        <v>134</v>
      </c>
      <c r="C290" s="7">
        <v>0.24032000000000001</v>
      </c>
      <c r="D290" s="7">
        <v>1</v>
      </c>
      <c r="E290" t="str">
        <f>VLOOKUP(A290,metadata!$A$1:$B$111,2,FALSE)</f>
        <v>SPEC17</v>
      </c>
      <c r="F290" t="str">
        <f>VLOOKUP(B290,metadata!$D$1:$F$17,2,FALSE)</f>
        <v>nopref</v>
      </c>
      <c r="G290" t="str">
        <f>VLOOKUP(B290,metadata!$D$1:$F$17,3,FALSE)</f>
        <v>nopref</v>
      </c>
      <c r="H290">
        <f t="shared" ref="H290" si="278">C290/C290</f>
        <v>1</v>
      </c>
    </row>
    <row r="291" spans="1:8" x14ac:dyDescent="0.25">
      <c r="A291" s="7" t="s">
        <v>26</v>
      </c>
      <c r="B291" s="7" t="s">
        <v>135</v>
      </c>
      <c r="C291" s="7">
        <v>0.25169999999999998</v>
      </c>
      <c r="D291" s="7">
        <v>1</v>
      </c>
      <c r="E291" t="str">
        <f>VLOOKUP(A291,metadata!$A$1:$B$111,2,FALSE)</f>
        <v>SPEC17</v>
      </c>
      <c r="F291" t="str">
        <f>VLOOKUP(B291,metadata!$D$1:$F$17,2,FALSE)</f>
        <v>Pythia</v>
      </c>
      <c r="G291" t="str">
        <f>VLOOKUP(B291,metadata!$D$1:$F$17,3,FALSE)</f>
        <v>Prefetcher-only</v>
      </c>
      <c r="H291">
        <f t="shared" ref="H291" si="279">C291/C290</f>
        <v>1.0473535286284952</v>
      </c>
    </row>
    <row r="292" spans="1:8" x14ac:dyDescent="0.25">
      <c r="A292" s="7" t="s">
        <v>26</v>
      </c>
      <c r="B292" s="7" t="s">
        <v>151</v>
      </c>
      <c r="C292" s="7">
        <v>0.24101</v>
      </c>
      <c r="D292" s="7">
        <v>1</v>
      </c>
      <c r="E292" t="str">
        <f>VLOOKUP(A292,metadata!$A$1:$B$111,2,FALSE)</f>
        <v>SPEC17</v>
      </c>
      <c r="F292" t="str">
        <f>VLOOKUP(B292,metadata!$D$1:$F$17,2,FALSE)</f>
        <v>SMS</v>
      </c>
      <c r="G292" t="str">
        <f>VLOOKUP(B292,metadata!$D$1:$F$17,3,FALSE)</f>
        <v>Prefetcher-only</v>
      </c>
      <c r="H292">
        <f t="shared" ref="H292" si="280">C292/C290</f>
        <v>1.002871171770972</v>
      </c>
    </row>
    <row r="293" spans="1:8" x14ac:dyDescent="0.25">
      <c r="A293" s="7" t="s">
        <v>26</v>
      </c>
      <c r="B293" s="7" t="s">
        <v>152</v>
      </c>
      <c r="C293" s="7">
        <v>0.25308000000000003</v>
      </c>
      <c r="D293" s="7">
        <v>1</v>
      </c>
      <c r="E293" t="str">
        <f>VLOOKUP(A293,metadata!$A$1:$B$111,2,FALSE)</f>
        <v>SPEC17</v>
      </c>
      <c r="F293" t="str">
        <f>VLOOKUP(B293,metadata!$D$1:$F$17,2,FALSE)</f>
        <v>SPP</v>
      </c>
      <c r="G293" t="str">
        <f>VLOOKUP(B293,metadata!$D$1:$F$17,3,FALSE)</f>
        <v>Prefetcher-only</v>
      </c>
      <c r="H293">
        <f t="shared" ref="H293" si="281">C293/C290</f>
        <v>1.0530958721704395</v>
      </c>
    </row>
    <row r="294" spans="1:8" x14ac:dyDescent="0.25">
      <c r="A294" s="7" t="s">
        <v>26</v>
      </c>
      <c r="B294" s="7" t="s">
        <v>153</v>
      </c>
      <c r="C294" s="7">
        <v>0.25651000000000002</v>
      </c>
      <c r="D294" s="7">
        <v>1</v>
      </c>
      <c r="E294" t="str">
        <f>VLOOKUP(A294,metadata!$A$1:$B$111,2,FALSE)</f>
        <v>SPEC17</v>
      </c>
      <c r="F294" t="str">
        <f>VLOOKUP(B294,metadata!$D$1:$F$17,2,FALSE)</f>
        <v>Bingo</v>
      </c>
      <c r="G294" t="str">
        <f>VLOOKUP(B294,metadata!$D$1:$F$17,3,FALSE)</f>
        <v>Prefetcher-only</v>
      </c>
      <c r="H294">
        <f t="shared" ref="H294" si="282">C294/C290</f>
        <v>1.0673685086551266</v>
      </c>
    </row>
    <row r="295" spans="1:8" x14ac:dyDescent="0.25">
      <c r="A295" s="7" t="s">
        <v>26</v>
      </c>
      <c r="B295" s="7" t="s">
        <v>154</v>
      </c>
      <c r="C295" s="7">
        <v>0.24351</v>
      </c>
      <c r="D295" s="7">
        <v>1</v>
      </c>
      <c r="E295" t="str">
        <f>VLOOKUP(A295,metadata!$A$1:$B$111,2,FALSE)</f>
        <v>SPEC17</v>
      </c>
      <c r="F295" t="str">
        <f>VLOOKUP(B295,metadata!$D$1:$F$17,2,FALSE)</f>
        <v>MLOP</v>
      </c>
      <c r="G295" t="str">
        <f>VLOOKUP(B295,metadata!$D$1:$F$17,3,FALSE)</f>
        <v>Prefetcher-only</v>
      </c>
      <c r="H295">
        <f t="shared" ref="H295" si="283">C295/C290</f>
        <v>1.0132739680426099</v>
      </c>
    </row>
    <row r="296" spans="1:8" x14ac:dyDescent="0.25">
      <c r="A296" s="7" t="s">
        <v>26</v>
      </c>
      <c r="B296" s="7" t="s">
        <v>6</v>
      </c>
      <c r="C296" s="7">
        <v>0.27876000000000001</v>
      </c>
      <c r="D296" s="7">
        <v>1</v>
      </c>
      <c r="E296" t="str">
        <f>VLOOKUP(A296,metadata!$A$1:$B$111,2,FALSE)</f>
        <v>SPEC17</v>
      </c>
      <c r="F296" t="str">
        <f>VLOOKUP(B296,metadata!$D$1:$F$17,2,FALSE)</f>
        <v>Pythia</v>
      </c>
      <c r="G296" t="str">
        <f>VLOOKUP(B296,metadata!$D$1:$F$17,3,FALSE)</f>
        <v>Prefetcher+Hermes-O</v>
      </c>
      <c r="H296">
        <f t="shared" ref="H296" si="284">C296/C290</f>
        <v>1.159953395472703</v>
      </c>
    </row>
    <row r="297" spans="1:8" x14ac:dyDescent="0.25">
      <c r="A297" s="7" t="s">
        <v>26</v>
      </c>
      <c r="B297" s="7" t="s">
        <v>138</v>
      </c>
      <c r="C297" s="7">
        <v>0.27344000000000002</v>
      </c>
      <c r="D297" s="7">
        <v>1</v>
      </c>
      <c r="E297" t="str">
        <f>VLOOKUP(A297,metadata!$A$1:$B$111,2,FALSE)</f>
        <v>SPEC17</v>
      </c>
      <c r="F297" t="str">
        <f>VLOOKUP(B297,metadata!$D$1:$F$17,2,FALSE)</f>
        <v>Pythia</v>
      </c>
      <c r="G297" t="str">
        <f>VLOOKUP(B297,metadata!$D$1:$F$17,3,FALSE)</f>
        <v>Prefetcher+Hermes-P</v>
      </c>
      <c r="H297">
        <f t="shared" ref="H297" si="285">C297/C290</f>
        <v>1.1378162450066578</v>
      </c>
    </row>
    <row r="298" spans="1:8" x14ac:dyDescent="0.25">
      <c r="A298" s="7" t="s">
        <v>26</v>
      </c>
      <c r="B298" s="7" t="s">
        <v>155</v>
      </c>
      <c r="C298" s="7">
        <v>0.26859</v>
      </c>
      <c r="D298" s="7">
        <v>1</v>
      </c>
      <c r="E298" t="str">
        <f>VLOOKUP(A298,metadata!$A$1:$B$111,2,FALSE)</f>
        <v>SPEC17</v>
      </c>
      <c r="F298" t="str">
        <f>VLOOKUP(B298,metadata!$D$1:$F$17,2,FALSE)</f>
        <v>SMS</v>
      </c>
      <c r="G298" t="str">
        <f>VLOOKUP(B298,metadata!$D$1:$F$17,3,FALSE)</f>
        <v>Prefetcher+Hermes-O</v>
      </c>
      <c r="H298">
        <f t="shared" ref="H298" si="286">C298/C290</f>
        <v>1.1176348202396804</v>
      </c>
    </row>
    <row r="299" spans="1:8" x14ac:dyDescent="0.25">
      <c r="A299" s="7" t="s">
        <v>26</v>
      </c>
      <c r="B299" s="7" t="s">
        <v>156</v>
      </c>
      <c r="C299" s="7">
        <v>0.26249</v>
      </c>
      <c r="D299" s="7">
        <v>1</v>
      </c>
      <c r="E299" t="str">
        <f>VLOOKUP(A299,metadata!$A$1:$B$111,2,FALSE)</f>
        <v>SPEC17</v>
      </c>
      <c r="F299" t="str">
        <f>VLOOKUP(B299,metadata!$D$1:$F$17,2,FALSE)</f>
        <v>SMS</v>
      </c>
      <c r="G299" t="str">
        <f>VLOOKUP(B299,metadata!$D$1:$F$17,3,FALSE)</f>
        <v>Prefetcher+Hermes-P</v>
      </c>
      <c r="H299">
        <f t="shared" ref="H299" si="287">C299/C290</f>
        <v>1.0922519973368841</v>
      </c>
    </row>
    <row r="300" spans="1:8" x14ac:dyDescent="0.25">
      <c r="A300" s="7" t="s">
        <v>26</v>
      </c>
      <c r="B300" s="7" t="s">
        <v>157</v>
      </c>
      <c r="C300" s="7">
        <v>0.27853</v>
      </c>
      <c r="D300" s="7">
        <v>1</v>
      </c>
      <c r="E300" t="str">
        <f>VLOOKUP(A300,metadata!$A$1:$B$111,2,FALSE)</f>
        <v>SPEC17</v>
      </c>
      <c r="F300" t="str">
        <f>VLOOKUP(B300,metadata!$D$1:$F$17,2,FALSE)</f>
        <v>SPP</v>
      </c>
      <c r="G300" t="str">
        <f>VLOOKUP(B300,metadata!$D$1:$F$17,3,FALSE)</f>
        <v>Prefetcher+Hermes-O</v>
      </c>
      <c r="H300">
        <f t="shared" ref="H300" si="288">C300/C290</f>
        <v>1.1589963382157125</v>
      </c>
    </row>
    <row r="301" spans="1:8" x14ac:dyDescent="0.25">
      <c r="A301" s="7" t="s">
        <v>26</v>
      </c>
      <c r="B301" s="7" t="s">
        <v>158</v>
      </c>
      <c r="C301" s="7">
        <v>0.27361000000000002</v>
      </c>
      <c r="D301" s="7">
        <v>1</v>
      </c>
      <c r="E301" t="str">
        <f>VLOOKUP(A301,metadata!$A$1:$B$111,2,FALSE)</f>
        <v>SPEC17</v>
      </c>
      <c r="F301" t="str">
        <f>VLOOKUP(B301,metadata!$D$1:$F$17,2,FALSE)</f>
        <v>SPP</v>
      </c>
      <c r="G301" t="str">
        <f>VLOOKUP(B301,metadata!$D$1:$F$17,3,FALSE)</f>
        <v>Prefetcher+Hermes-P</v>
      </c>
      <c r="H301">
        <f t="shared" ref="H301" si="289">C301/C290</f>
        <v>1.1385236351531292</v>
      </c>
    </row>
    <row r="302" spans="1:8" x14ac:dyDescent="0.25">
      <c r="A302" s="7" t="s">
        <v>26</v>
      </c>
      <c r="B302" s="7" t="s">
        <v>159</v>
      </c>
      <c r="C302" s="7">
        <v>0.27045000000000002</v>
      </c>
      <c r="D302" s="7">
        <v>1</v>
      </c>
      <c r="E302" t="str">
        <f>VLOOKUP(A302,metadata!$A$1:$B$111,2,FALSE)</f>
        <v>SPEC17</v>
      </c>
      <c r="F302" t="str">
        <f>VLOOKUP(B302,metadata!$D$1:$F$17,2,FALSE)</f>
        <v>Bingo</v>
      </c>
      <c r="G302" t="str">
        <f>VLOOKUP(B302,metadata!$D$1:$F$17,3,FALSE)</f>
        <v>Prefetcher+Hermes-O</v>
      </c>
      <c r="H302">
        <f t="shared" ref="H302" si="290">C302/C290</f>
        <v>1.1253745006657789</v>
      </c>
    </row>
    <row r="303" spans="1:8" x14ac:dyDescent="0.25">
      <c r="A303" s="7" t="s">
        <v>26</v>
      </c>
      <c r="B303" s="7" t="s">
        <v>160</v>
      </c>
      <c r="C303" s="7">
        <v>0.26834999999999998</v>
      </c>
      <c r="D303" s="7">
        <v>1</v>
      </c>
      <c r="E303" t="str">
        <f>VLOOKUP(A303,metadata!$A$1:$B$111,2,FALSE)</f>
        <v>SPEC17</v>
      </c>
      <c r="F303" t="str">
        <f>VLOOKUP(B303,metadata!$D$1:$F$17,2,FALSE)</f>
        <v>Bingo</v>
      </c>
      <c r="G303" t="str">
        <f>VLOOKUP(B303,metadata!$D$1:$F$17,3,FALSE)</f>
        <v>Prefetcher+Hermes-P</v>
      </c>
      <c r="H303">
        <f t="shared" ref="H303" si="291">C303/C290</f>
        <v>1.1166361517976031</v>
      </c>
    </row>
    <row r="304" spans="1:8" x14ac:dyDescent="0.25">
      <c r="A304" s="7" t="s">
        <v>26</v>
      </c>
      <c r="B304" s="7" t="s">
        <v>161</v>
      </c>
      <c r="C304" s="7">
        <v>0.27083000000000002</v>
      </c>
      <c r="D304" s="7">
        <v>1</v>
      </c>
      <c r="E304" t="str">
        <f>VLOOKUP(A304,metadata!$A$1:$B$111,2,FALSE)</f>
        <v>SPEC17</v>
      </c>
      <c r="F304" t="str">
        <f>VLOOKUP(B304,metadata!$D$1:$F$17,2,FALSE)</f>
        <v>MLOP</v>
      </c>
      <c r="G304" t="str">
        <f>VLOOKUP(B304,metadata!$D$1:$F$17,3,FALSE)</f>
        <v>Prefetcher+Hermes-O</v>
      </c>
      <c r="H304">
        <f t="shared" ref="H304" si="292">C304/C290</f>
        <v>1.1269557256990679</v>
      </c>
    </row>
    <row r="305" spans="1:8" x14ac:dyDescent="0.25">
      <c r="A305" s="7" t="s">
        <v>26</v>
      </c>
      <c r="B305" s="7" t="s">
        <v>162</v>
      </c>
      <c r="C305" s="7">
        <v>0.26490999999999998</v>
      </c>
      <c r="D305" s="7">
        <v>1</v>
      </c>
      <c r="E305" t="str">
        <f>VLOOKUP(A305,metadata!$A$1:$B$111,2,FALSE)</f>
        <v>SPEC17</v>
      </c>
      <c r="F305" t="str">
        <f>VLOOKUP(B305,metadata!$D$1:$F$17,2,FALSE)</f>
        <v>MLOP</v>
      </c>
      <c r="G305" t="str">
        <f>VLOOKUP(B305,metadata!$D$1:$F$17,3,FALSE)</f>
        <v>Prefetcher+Hermes-P</v>
      </c>
      <c r="H305">
        <f t="shared" ref="H305" si="293">C305/C290</f>
        <v>1.1023219041278294</v>
      </c>
    </row>
    <row r="306" spans="1:8" x14ac:dyDescent="0.25">
      <c r="A306" s="7" t="s">
        <v>27</v>
      </c>
      <c r="B306" s="7" t="s">
        <v>134</v>
      </c>
      <c r="C306" s="7">
        <v>1.5305500000000001</v>
      </c>
      <c r="D306" s="7">
        <v>1</v>
      </c>
      <c r="E306" t="str">
        <f>VLOOKUP(A306,metadata!$A$1:$B$111,2,FALSE)</f>
        <v>SPEC17</v>
      </c>
      <c r="F306" t="str">
        <f>VLOOKUP(B306,metadata!$D$1:$F$17,2,FALSE)</f>
        <v>nopref</v>
      </c>
      <c r="G306" t="str">
        <f>VLOOKUP(B306,metadata!$D$1:$F$17,3,FALSE)</f>
        <v>nopref</v>
      </c>
      <c r="H306">
        <f t="shared" ref="H306" si="294">C306/C306</f>
        <v>1</v>
      </c>
    </row>
    <row r="307" spans="1:8" x14ac:dyDescent="0.25">
      <c r="A307" s="7" t="s">
        <v>27</v>
      </c>
      <c r="B307" s="7" t="s">
        <v>135</v>
      </c>
      <c r="C307" s="7">
        <v>2.06738</v>
      </c>
      <c r="D307" s="7">
        <v>1</v>
      </c>
      <c r="E307" t="str">
        <f>VLOOKUP(A307,metadata!$A$1:$B$111,2,FALSE)</f>
        <v>SPEC17</v>
      </c>
      <c r="F307" t="str">
        <f>VLOOKUP(B307,metadata!$D$1:$F$17,2,FALSE)</f>
        <v>Pythia</v>
      </c>
      <c r="G307" t="str">
        <f>VLOOKUP(B307,metadata!$D$1:$F$17,3,FALSE)</f>
        <v>Prefetcher-only</v>
      </c>
      <c r="H307">
        <f t="shared" ref="H307" si="295">C307/C306</f>
        <v>1.3507431968900068</v>
      </c>
    </row>
    <row r="308" spans="1:8" x14ac:dyDescent="0.25">
      <c r="A308" s="7" t="s">
        <v>27</v>
      </c>
      <c r="B308" s="7" t="s">
        <v>151</v>
      </c>
      <c r="C308" s="7">
        <v>1.5362199999999999</v>
      </c>
      <c r="D308" s="7">
        <v>1</v>
      </c>
      <c r="E308" t="str">
        <f>VLOOKUP(A308,metadata!$A$1:$B$111,2,FALSE)</f>
        <v>SPEC17</v>
      </c>
      <c r="F308" t="str">
        <f>VLOOKUP(B308,metadata!$D$1:$F$17,2,FALSE)</f>
        <v>SMS</v>
      </c>
      <c r="G308" t="str">
        <f>VLOOKUP(B308,metadata!$D$1:$F$17,3,FALSE)</f>
        <v>Prefetcher-only</v>
      </c>
      <c r="H308">
        <f t="shared" ref="H308" si="296">C308/C306</f>
        <v>1.0037045506517264</v>
      </c>
    </row>
    <row r="309" spans="1:8" x14ac:dyDescent="0.25">
      <c r="A309" s="7" t="s">
        <v>27</v>
      </c>
      <c r="B309" s="7" t="s">
        <v>152</v>
      </c>
      <c r="C309" s="7">
        <v>2.00013</v>
      </c>
      <c r="D309" s="7">
        <v>1</v>
      </c>
      <c r="E309" t="str">
        <f>VLOOKUP(A309,metadata!$A$1:$B$111,2,FALSE)</f>
        <v>SPEC17</v>
      </c>
      <c r="F309" t="str">
        <f>VLOOKUP(B309,metadata!$D$1:$F$17,2,FALSE)</f>
        <v>SPP</v>
      </c>
      <c r="G309" t="str">
        <f>VLOOKUP(B309,metadata!$D$1:$F$17,3,FALSE)</f>
        <v>Prefetcher-only</v>
      </c>
      <c r="H309">
        <f t="shared" ref="H309" si="297">C309/C306</f>
        <v>1.306804743392898</v>
      </c>
    </row>
    <row r="310" spans="1:8" x14ac:dyDescent="0.25">
      <c r="A310" s="7" t="s">
        <v>27</v>
      </c>
      <c r="B310" s="7" t="s">
        <v>153</v>
      </c>
      <c r="C310" s="7">
        <v>1.54589</v>
      </c>
      <c r="D310" s="7">
        <v>1</v>
      </c>
      <c r="E310" t="str">
        <f>VLOOKUP(A310,metadata!$A$1:$B$111,2,FALSE)</f>
        <v>SPEC17</v>
      </c>
      <c r="F310" t="str">
        <f>VLOOKUP(B310,metadata!$D$1:$F$17,2,FALSE)</f>
        <v>Bingo</v>
      </c>
      <c r="G310" t="str">
        <f>VLOOKUP(B310,metadata!$D$1:$F$17,3,FALSE)</f>
        <v>Prefetcher-only</v>
      </c>
      <c r="H310">
        <f t="shared" ref="H310" si="298">C310/C306</f>
        <v>1.0100225409166639</v>
      </c>
    </row>
    <row r="311" spans="1:8" x14ac:dyDescent="0.25">
      <c r="A311" s="7" t="s">
        <v>27</v>
      </c>
      <c r="B311" s="7" t="s">
        <v>154</v>
      </c>
      <c r="C311" s="7">
        <v>1.87303</v>
      </c>
      <c r="D311" s="7">
        <v>1</v>
      </c>
      <c r="E311" t="str">
        <f>VLOOKUP(A311,metadata!$A$1:$B$111,2,FALSE)</f>
        <v>SPEC17</v>
      </c>
      <c r="F311" t="str">
        <f>VLOOKUP(B311,metadata!$D$1:$F$17,2,FALSE)</f>
        <v>MLOP</v>
      </c>
      <c r="G311" t="str">
        <f>VLOOKUP(B311,metadata!$D$1:$F$17,3,FALSE)</f>
        <v>Prefetcher-only</v>
      </c>
      <c r="H311">
        <f t="shared" ref="H311" si="299">C311/C306</f>
        <v>1.2237626996831203</v>
      </c>
    </row>
    <row r="312" spans="1:8" x14ac:dyDescent="0.25">
      <c r="A312" s="7" t="s">
        <v>27</v>
      </c>
      <c r="B312" s="7" t="s">
        <v>6</v>
      </c>
      <c r="C312" s="7">
        <v>2.0891999999999999</v>
      </c>
      <c r="D312" s="7">
        <v>1</v>
      </c>
      <c r="E312" t="str">
        <f>VLOOKUP(A312,metadata!$A$1:$B$111,2,FALSE)</f>
        <v>SPEC17</v>
      </c>
      <c r="F312" t="str">
        <f>VLOOKUP(B312,metadata!$D$1:$F$17,2,FALSE)</f>
        <v>Pythia</v>
      </c>
      <c r="G312" t="str">
        <f>VLOOKUP(B312,metadata!$D$1:$F$17,3,FALSE)</f>
        <v>Prefetcher+Hermes-O</v>
      </c>
      <c r="H312">
        <f t="shared" ref="H312" si="300">C312/C306</f>
        <v>1.3649995099800725</v>
      </c>
    </row>
    <row r="313" spans="1:8" x14ac:dyDescent="0.25">
      <c r="A313" s="7" t="s">
        <v>27</v>
      </c>
      <c r="B313" s="7" t="s">
        <v>138</v>
      </c>
      <c r="C313" s="7">
        <v>2.0899899999999998</v>
      </c>
      <c r="D313" s="7">
        <v>1</v>
      </c>
      <c r="E313" t="str">
        <f>VLOOKUP(A313,metadata!$A$1:$B$111,2,FALSE)</f>
        <v>SPEC17</v>
      </c>
      <c r="F313" t="str">
        <f>VLOOKUP(B313,metadata!$D$1:$F$17,2,FALSE)</f>
        <v>Pythia</v>
      </c>
      <c r="G313" t="str">
        <f>VLOOKUP(B313,metadata!$D$1:$F$17,3,FALSE)</f>
        <v>Prefetcher+Hermes-P</v>
      </c>
      <c r="H313">
        <f t="shared" ref="H313" si="301">C313/C306</f>
        <v>1.3655156643036814</v>
      </c>
    </row>
    <row r="314" spans="1:8" x14ac:dyDescent="0.25">
      <c r="A314" s="7" t="s">
        <v>27</v>
      </c>
      <c r="B314" s="7" t="s">
        <v>155</v>
      </c>
      <c r="C314" s="7">
        <v>1.60653</v>
      </c>
      <c r="D314" s="7">
        <v>1</v>
      </c>
      <c r="E314" t="str">
        <f>VLOOKUP(A314,metadata!$A$1:$B$111,2,FALSE)</f>
        <v>SPEC17</v>
      </c>
      <c r="F314" t="str">
        <f>VLOOKUP(B314,metadata!$D$1:$F$17,2,FALSE)</f>
        <v>SMS</v>
      </c>
      <c r="G314" t="str">
        <f>VLOOKUP(B314,metadata!$D$1:$F$17,3,FALSE)</f>
        <v>Prefetcher+Hermes-O</v>
      </c>
      <c r="H314">
        <f t="shared" ref="H314" si="302">C314/C306</f>
        <v>1.0496422854529417</v>
      </c>
    </row>
    <row r="315" spans="1:8" x14ac:dyDescent="0.25">
      <c r="A315" s="7" t="s">
        <v>27</v>
      </c>
      <c r="B315" s="7" t="s">
        <v>156</v>
      </c>
      <c r="C315" s="7">
        <v>1.60331</v>
      </c>
      <c r="D315" s="7">
        <v>1</v>
      </c>
      <c r="E315" t="str">
        <f>VLOOKUP(A315,metadata!$A$1:$B$111,2,FALSE)</f>
        <v>SPEC17</v>
      </c>
      <c r="F315" t="str">
        <f>VLOOKUP(B315,metadata!$D$1:$F$17,2,FALSE)</f>
        <v>SMS</v>
      </c>
      <c r="G315" t="str">
        <f>VLOOKUP(B315,metadata!$D$1:$F$17,3,FALSE)</f>
        <v>Prefetcher+Hermes-P</v>
      </c>
      <c r="H315">
        <f t="shared" ref="H315" si="303">C315/C306</f>
        <v>1.0475384665643068</v>
      </c>
    </row>
    <row r="316" spans="1:8" x14ac:dyDescent="0.25">
      <c r="A316" s="7" t="s">
        <v>27</v>
      </c>
      <c r="B316" s="7" t="s">
        <v>157</v>
      </c>
      <c r="C316" s="7">
        <v>2.0147300000000001</v>
      </c>
      <c r="D316" s="7">
        <v>1</v>
      </c>
      <c r="E316" t="str">
        <f>VLOOKUP(A316,metadata!$A$1:$B$111,2,FALSE)</f>
        <v>SPEC17</v>
      </c>
      <c r="F316" t="str">
        <f>VLOOKUP(B316,metadata!$D$1:$F$17,2,FALSE)</f>
        <v>SPP</v>
      </c>
      <c r="G316" t="str">
        <f>VLOOKUP(B316,metadata!$D$1:$F$17,3,FALSE)</f>
        <v>Prefetcher+Hermes-O</v>
      </c>
      <c r="H316">
        <f t="shared" ref="H316" si="304">C316/C306</f>
        <v>1.3163437979811179</v>
      </c>
    </row>
    <row r="317" spans="1:8" x14ac:dyDescent="0.25">
      <c r="A317" s="7" t="s">
        <v>27</v>
      </c>
      <c r="B317" s="7" t="s">
        <v>158</v>
      </c>
      <c r="C317" s="7">
        <v>2.0121500000000001</v>
      </c>
      <c r="D317" s="7">
        <v>1</v>
      </c>
      <c r="E317" t="str">
        <f>VLOOKUP(A317,metadata!$A$1:$B$111,2,FALSE)</f>
        <v>SPEC17</v>
      </c>
      <c r="F317" t="str">
        <f>VLOOKUP(B317,metadata!$D$1:$F$17,2,FALSE)</f>
        <v>SPP</v>
      </c>
      <c r="G317" t="str">
        <f>VLOOKUP(B317,metadata!$D$1:$F$17,3,FALSE)</f>
        <v>Prefetcher+Hermes-P</v>
      </c>
      <c r="H317">
        <f t="shared" ref="H317" si="305">C317/C306</f>
        <v>1.3146581294305968</v>
      </c>
    </row>
    <row r="318" spans="1:8" x14ac:dyDescent="0.25">
      <c r="A318" s="7" t="s">
        <v>27</v>
      </c>
      <c r="B318" s="7" t="s">
        <v>159</v>
      </c>
      <c r="C318" s="7">
        <v>1.61317</v>
      </c>
      <c r="D318" s="7">
        <v>1</v>
      </c>
      <c r="E318" t="str">
        <f>VLOOKUP(A318,metadata!$A$1:$B$111,2,FALSE)</f>
        <v>SPEC17</v>
      </c>
      <c r="F318" t="str">
        <f>VLOOKUP(B318,metadata!$D$1:$F$17,2,FALSE)</f>
        <v>Bingo</v>
      </c>
      <c r="G318" t="str">
        <f>VLOOKUP(B318,metadata!$D$1:$F$17,3,FALSE)</f>
        <v>Prefetcher+Hermes-O</v>
      </c>
      <c r="H318">
        <f t="shared" ref="H318" si="306">C318/C306</f>
        <v>1.0539805952108718</v>
      </c>
    </row>
    <row r="319" spans="1:8" x14ac:dyDescent="0.25">
      <c r="A319" s="7" t="s">
        <v>27</v>
      </c>
      <c r="B319" s="7" t="s">
        <v>160</v>
      </c>
      <c r="C319" s="7">
        <v>1.61039</v>
      </c>
      <c r="D319" s="7">
        <v>1</v>
      </c>
      <c r="E319" t="str">
        <f>VLOOKUP(A319,metadata!$A$1:$B$111,2,FALSE)</f>
        <v>SPEC17</v>
      </c>
      <c r="F319" t="str">
        <f>VLOOKUP(B319,metadata!$D$1:$F$17,2,FALSE)</f>
        <v>Bingo</v>
      </c>
      <c r="G319" t="str">
        <f>VLOOKUP(B319,metadata!$D$1:$F$17,3,FALSE)</f>
        <v>Prefetcher+Hermes-P</v>
      </c>
      <c r="H319">
        <f t="shared" ref="H319" si="307">C319/C306</f>
        <v>1.0521642546796903</v>
      </c>
    </row>
    <row r="320" spans="1:8" x14ac:dyDescent="0.25">
      <c r="A320" s="7" t="s">
        <v>27</v>
      </c>
      <c r="B320" s="7" t="s">
        <v>161</v>
      </c>
      <c r="C320" s="7">
        <v>1.8793800000000001</v>
      </c>
      <c r="D320" s="7">
        <v>1</v>
      </c>
      <c r="E320" t="str">
        <f>VLOOKUP(A320,metadata!$A$1:$B$111,2,FALSE)</f>
        <v>SPEC17</v>
      </c>
      <c r="F320" t="str">
        <f>VLOOKUP(B320,metadata!$D$1:$F$17,2,FALSE)</f>
        <v>MLOP</v>
      </c>
      <c r="G320" t="str">
        <f>VLOOKUP(B320,metadata!$D$1:$F$17,3,FALSE)</f>
        <v>Prefetcher+Hermes-O</v>
      </c>
      <c r="H320">
        <f t="shared" ref="H320" si="308">C320/C306</f>
        <v>1.2279115350690928</v>
      </c>
    </row>
    <row r="321" spans="1:8" x14ac:dyDescent="0.25">
      <c r="A321" s="7" t="s">
        <v>27</v>
      </c>
      <c r="B321" s="7" t="s">
        <v>162</v>
      </c>
      <c r="C321" s="7">
        <v>1.8836599999999999</v>
      </c>
      <c r="D321" s="7">
        <v>1</v>
      </c>
      <c r="E321" t="str">
        <f>VLOOKUP(A321,metadata!$A$1:$B$111,2,FALSE)</f>
        <v>SPEC17</v>
      </c>
      <c r="F321" t="str">
        <f>VLOOKUP(B321,metadata!$D$1:$F$17,2,FALSE)</f>
        <v>MLOP</v>
      </c>
      <c r="G321" t="str">
        <f>VLOOKUP(B321,metadata!$D$1:$F$17,3,FALSE)</f>
        <v>Prefetcher+Hermes-P</v>
      </c>
      <c r="H321">
        <f t="shared" ref="H321" si="309">C321/C306</f>
        <v>1.2307079154552283</v>
      </c>
    </row>
    <row r="322" spans="1:8" x14ac:dyDescent="0.25">
      <c r="A322" s="7" t="s">
        <v>28</v>
      </c>
      <c r="B322" s="7" t="s">
        <v>134</v>
      </c>
      <c r="C322" s="7">
        <v>0.34140999999999999</v>
      </c>
      <c r="D322" s="7">
        <v>1</v>
      </c>
      <c r="E322" t="str">
        <f>VLOOKUP(A322,metadata!$A$1:$B$111,2,FALSE)</f>
        <v>SPEC17</v>
      </c>
      <c r="F322" t="str">
        <f>VLOOKUP(B322,metadata!$D$1:$F$17,2,FALSE)</f>
        <v>nopref</v>
      </c>
      <c r="G322" t="str">
        <f>VLOOKUP(B322,metadata!$D$1:$F$17,3,FALSE)</f>
        <v>nopref</v>
      </c>
      <c r="H322">
        <f t="shared" ref="H322" si="310">C322/C322</f>
        <v>1</v>
      </c>
    </row>
    <row r="323" spans="1:8" x14ac:dyDescent="0.25">
      <c r="A323" s="7" t="s">
        <v>28</v>
      </c>
      <c r="B323" s="7" t="s">
        <v>135</v>
      </c>
      <c r="C323" s="7">
        <v>0.35066999999999998</v>
      </c>
      <c r="D323" s="7">
        <v>1</v>
      </c>
      <c r="E323" t="str">
        <f>VLOOKUP(A323,metadata!$A$1:$B$111,2,FALSE)</f>
        <v>SPEC17</v>
      </c>
      <c r="F323" t="str">
        <f>VLOOKUP(B323,metadata!$D$1:$F$17,2,FALSE)</f>
        <v>Pythia</v>
      </c>
      <c r="G323" t="str">
        <f>VLOOKUP(B323,metadata!$D$1:$F$17,3,FALSE)</f>
        <v>Prefetcher-only</v>
      </c>
      <c r="H323">
        <f t="shared" ref="H323" si="311">C323/C322</f>
        <v>1.0271228142116517</v>
      </c>
    </row>
    <row r="324" spans="1:8" x14ac:dyDescent="0.25">
      <c r="A324" s="7" t="s">
        <v>28</v>
      </c>
      <c r="B324" s="7" t="s">
        <v>151</v>
      </c>
      <c r="C324" s="7">
        <v>0.35006999999999999</v>
      </c>
      <c r="D324" s="7">
        <v>1</v>
      </c>
      <c r="E324" t="str">
        <f>VLOOKUP(A324,metadata!$A$1:$B$111,2,FALSE)</f>
        <v>SPEC17</v>
      </c>
      <c r="F324" t="str">
        <f>VLOOKUP(B324,metadata!$D$1:$F$17,2,FALSE)</f>
        <v>SMS</v>
      </c>
      <c r="G324" t="str">
        <f>VLOOKUP(B324,metadata!$D$1:$F$17,3,FALSE)</f>
        <v>Prefetcher-only</v>
      </c>
      <c r="H324">
        <f t="shared" ref="H324" si="312">C324/C322</f>
        <v>1.025365396444158</v>
      </c>
    </row>
    <row r="325" spans="1:8" x14ac:dyDescent="0.25">
      <c r="A325" s="7" t="s">
        <v>28</v>
      </c>
      <c r="B325" s="7" t="s">
        <v>152</v>
      </c>
      <c r="C325" s="7">
        <v>0.34752</v>
      </c>
      <c r="D325" s="7">
        <v>1</v>
      </c>
      <c r="E325" t="str">
        <f>VLOOKUP(A325,metadata!$A$1:$B$111,2,FALSE)</f>
        <v>SPEC17</v>
      </c>
      <c r="F325" t="str">
        <f>VLOOKUP(B325,metadata!$D$1:$F$17,2,FALSE)</f>
        <v>SPP</v>
      </c>
      <c r="G325" t="str">
        <f>VLOOKUP(B325,metadata!$D$1:$F$17,3,FALSE)</f>
        <v>Prefetcher-only</v>
      </c>
      <c r="H325">
        <f t="shared" ref="H325" si="313">C325/C322</f>
        <v>1.0178963709323101</v>
      </c>
    </row>
    <row r="326" spans="1:8" x14ac:dyDescent="0.25">
      <c r="A326" s="7" t="s">
        <v>28</v>
      </c>
      <c r="B326" s="7" t="s">
        <v>153</v>
      </c>
      <c r="C326" s="7">
        <v>0.36965999999999999</v>
      </c>
      <c r="D326" s="7">
        <v>1</v>
      </c>
      <c r="E326" t="str">
        <f>VLOOKUP(A326,metadata!$A$1:$B$111,2,FALSE)</f>
        <v>SPEC17</v>
      </c>
      <c r="F326" t="str">
        <f>VLOOKUP(B326,metadata!$D$1:$F$17,2,FALSE)</f>
        <v>Bingo</v>
      </c>
      <c r="G326" t="str">
        <f>VLOOKUP(B326,metadata!$D$1:$F$17,3,FALSE)</f>
        <v>Prefetcher-only</v>
      </c>
      <c r="H326">
        <f t="shared" ref="H326" si="314">C326/C322</f>
        <v>1.082745086552825</v>
      </c>
    </row>
    <row r="327" spans="1:8" x14ac:dyDescent="0.25">
      <c r="A327" s="7" t="s">
        <v>28</v>
      </c>
      <c r="B327" s="7" t="s">
        <v>154</v>
      </c>
      <c r="C327" s="7">
        <v>0.35048000000000001</v>
      </c>
      <c r="D327" s="7">
        <v>1</v>
      </c>
      <c r="E327" t="str">
        <f>VLOOKUP(A327,metadata!$A$1:$B$111,2,FALSE)</f>
        <v>SPEC17</v>
      </c>
      <c r="F327" t="str">
        <f>VLOOKUP(B327,metadata!$D$1:$F$17,2,FALSE)</f>
        <v>MLOP</v>
      </c>
      <c r="G327" t="str">
        <f>VLOOKUP(B327,metadata!$D$1:$F$17,3,FALSE)</f>
        <v>Prefetcher-only</v>
      </c>
      <c r="H327">
        <f t="shared" ref="H327" si="315">C327/C322</f>
        <v>1.0265662985852788</v>
      </c>
    </row>
    <row r="328" spans="1:8" x14ac:dyDescent="0.25">
      <c r="A328" s="7" t="s">
        <v>28</v>
      </c>
      <c r="B328" s="7" t="s">
        <v>6</v>
      </c>
      <c r="C328" s="7">
        <v>0.36930000000000002</v>
      </c>
      <c r="D328" s="7">
        <v>1</v>
      </c>
      <c r="E328" t="str">
        <f>VLOOKUP(A328,metadata!$A$1:$B$111,2,FALSE)</f>
        <v>SPEC17</v>
      </c>
      <c r="F328" t="str">
        <f>VLOOKUP(B328,metadata!$D$1:$F$17,2,FALSE)</f>
        <v>Pythia</v>
      </c>
      <c r="G328" t="str">
        <f>VLOOKUP(B328,metadata!$D$1:$F$17,3,FALSE)</f>
        <v>Prefetcher+Hermes-O</v>
      </c>
      <c r="H328">
        <f t="shared" ref="H328" si="316">C328/C322</f>
        <v>1.0816906358923291</v>
      </c>
    </row>
    <row r="329" spans="1:8" x14ac:dyDescent="0.25">
      <c r="A329" s="7" t="s">
        <v>28</v>
      </c>
      <c r="B329" s="7" t="s">
        <v>138</v>
      </c>
      <c r="C329" s="7">
        <v>0.36486000000000002</v>
      </c>
      <c r="D329" s="7">
        <v>1</v>
      </c>
      <c r="E329" t="str">
        <f>VLOOKUP(A329,metadata!$A$1:$B$111,2,FALSE)</f>
        <v>SPEC17</v>
      </c>
      <c r="F329" t="str">
        <f>VLOOKUP(B329,metadata!$D$1:$F$17,2,FALSE)</f>
        <v>Pythia</v>
      </c>
      <c r="G329" t="str">
        <f>VLOOKUP(B329,metadata!$D$1:$F$17,3,FALSE)</f>
        <v>Prefetcher+Hermes-P</v>
      </c>
      <c r="H329">
        <f t="shared" ref="H329" si="317">C329/C322</f>
        <v>1.0686857444128761</v>
      </c>
    </row>
    <row r="330" spans="1:8" x14ac:dyDescent="0.25">
      <c r="A330" s="7" t="s">
        <v>28</v>
      </c>
      <c r="B330" s="7" t="s">
        <v>155</v>
      </c>
      <c r="C330" s="7">
        <v>0.36870999999999998</v>
      </c>
      <c r="D330" s="7">
        <v>1</v>
      </c>
      <c r="E330" t="str">
        <f>VLOOKUP(A330,metadata!$A$1:$B$111,2,FALSE)</f>
        <v>SPEC17</v>
      </c>
      <c r="F330" t="str">
        <f>VLOOKUP(B330,metadata!$D$1:$F$17,2,FALSE)</f>
        <v>SMS</v>
      </c>
      <c r="G330" t="str">
        <f>VLOOKUP(B330,metadata!$D$1:$F$17,3,FALSE)</f>
        <v>Prefetcher+Hermes-O</v>
      </c>
      <c r="H330">
        <f t="shared" ref="H330" si="318">C330/C322</f>
        <v>1.0799625084209601</v>
      </c>
    </row>
    <row r="331" spans="1:8" x14ac:dyDescent="0.25">
      <c r="A331" s="7" t="s">
        <v>28</v>
      </c>
      <c r="B331" s="7" t="s">
        <v>156</v>
      </c>
      <c r="C331" s="7">
        <v>0.36460999999999999</v>
      </c>
      <c r="D331" s="7">
        <v>1</v>
      </c>
      <c r="E331" t="str">
        <f>VLOOKUP(A331,metadata!$A$1:$B$111,2,FALSE)</f>
        <v>SPEC17</v>
      </c>
      <c r="F331" t="str">
        <f>VLOOKUP(B331,metadata!$D$1:$F$17,2,FALSE)</f>
        <v>SMS</v>
      </c>
      <c r="G331" t="str">
        <f>VLOOKUP(B331,metadata!$D$1:$F$17,3,FALSE)</f>
        <v>Prefetcher+Hermes-P</v>
      </c>
      <c r="H331">
        <f t="shared" ref="H331" si="319">C331/C322</f>
        <v>1.0679534870097536</v>
      </c>
    </row>
    <row r="332" spans="1:8" x14ac:dyDescent="0.25">
      <c r="A332" s="7" t="s">
        <v>28</v>
      </c>
      <c r="B332" s="7" t="s">
        <v>157</v>
      </c>
      <c r="C332" s="7">
        <v>0.36618000000000001</v>
      </c>
      <c r="D332" s="7">
        <v>1</v>
      </c>
      <c r="E332" t="str">
        <f>VLOOKUP(A332,metadata!$A$1:$B$111,2,FALSE)</f>
        <v>SPEC17</v>
      </c>
      <c r="F332" t="str">
        <f>VLOOKUP(B332,metadata!$D$1:$F$17,2,FALSE)</f>
        <v>SPP</v>
      </c>
      <c r="G332" t="str">
        <f>VLOOKUP(B332,metadata!$D$1:$F$17,3,FALSE)</f>
        <v>Prefetcher+Hermes-O</v>
      </c>
      <c r="H332">
        <f t="shared" ref="H332" si="320">C332/C322</f>
        <v>1.0725520635013621</v>
      </c>
    </row>
    <row r="333" spans="1:8" x14ac:dyDescent="0.25">
      <c r="A333" s="7" t="s">
        <v>28</v>
      </c>
      <c r="B333" s="7" t="s">
        <v>158</v>
      </c>
      <c r="C333" s="7">
        <v>0.36203000000000002</v>
      </c>
      <c r="D333" s="7">
        <v>1</v>
      </c>
      <c r="E333" t="str">
        <f>VLOOKUP(A333,metadata!$A$1:$B$111,2,FALSE)</f>
        <v>SPEC17</v>
      </c>
      <c r="F333" t="str">
        <f>VLOOKUP(B333,metadata!$D$1:$F$17,2,FALSE)</f>
        <v>SPP</v>
      </c>
      <c r="G333" t="str">
        <f>VLOOKUP(B333,metadata!$D$1:$F$17,3,FALSE)</f>
        <v>Prefetcher+Hermes-P</v>
      </c>
      <c r="H333">
        <f t="shared" ref="H333" si="321">C333/C322</f>
        <v>1.0603965906095312</v>
      </c>
    </row>
    <row r="334" spans="1:8" x14ac:dyDescent="0.25">
      <c r="A334" s="7" t="s">
        <v>28</v>
      </c>
      <c r="B334" s="7" t="s">
        <v>159</v>
      </c>
      <c r="C334" s="7">
        <v>0.38218000000000002</v>
      </c>
      <c r="D334" s="7">
        <v>1</v>
      </c>
      <c r="E334" t="str">
        <f>VLOOKUP(A334,metadata!$A$1:$B$111,2,FALSE)</f>
        <v>SPEC17</v>
      </c>
      <c r="F334" t="str">
        <f>VLOOKUP(B334,metadata!$D$1:$F$17,2,FALSE)</f>
        <v>Bingo</v>
      </c>
      <c r="G334" t="str">
        <f>VLOOKUP(B334,metadata!$D$1:$F$17,3,FALSE)</f>
        <v>Prefetcher+Hermes-O</v>
      </c>
      <c r="H334">
        <f t="shared" ref="H334" si="322">C334/C322</f>
        <v>1.1194165373011922</v>
      </c>
    </row>
    <row r="335" spans="1:8" x14ac:dyDescent="0.25">
      <c r="A335" s="7" t="s">
        <v>28</v>
      </c>
      <c r="B335" s="7" t="s">
        <v>160</v>
      </c>
      <c r="C335" s="7">
        <v>0.37946000000000002</v>
      </c>
      <c r="D335" s="7">
        <v>1</v>
      </c>
      <c r="E335" t="str">
        <f>VLOOKUP(A335,metadata!$A$1:$B$111,2,FALSE)</f>
        <v>SPEC17</v>
      </c>
      <c r="F335" t="str">
        <f>VLOOKUP(B335,metadata!$D$1:$F$17,2,FALSE)</f>
        <v>Bingo</v>
      </c>
      <c r="G335" t="str">
        <f>VLOOKUP(B335,metadata!$D$1:$F$17,3,FALSE)</f>
        <v>Prefetcher+Hermes-P</v>
      </c>
      <c r="H335">
        <f t="shared" ref="H335" si="323">C335/C322</f>
        <v>1.111449576755221</v>
      </c>
    </row>
    <row r="336" spans="1:8" x14ac:dyDescent="0.25">
      <c r="A336" s="7" t="s">
        <v>28</v>
      </c>
      <c r="B336" s="7" t="s">
        <v>161</v>
      </c>
      <c r="C336" s="7">
        <v>0.36892999999999998</v>
      </c>
      <c r="D336" s="7">
        <v>1</v>
      </c>
      <c r="E336" t="str">
        <f>VLOOKUP(A336,metadata!$A$1:$B$111,2,FALSE)</f>
        <v>SPEC17</v>
      </c>
      <c r="F336" t="str">
        <f>VLOOKUP(B336,metadata!$D$1:$F$17,2,FALSE)</f>
        <v>MLOP</v>
      </c>
      <c r="G336" t="str">
        <f>VLOOKUP(B336,metadata!$D$1:$F$17,3,FALSE)</f>
        <v>Prefetcher+Hermes-O</v>
      </c>
      <c r="H336">
        <f t="shared" ref="H336" si="324">C336/C322</f>
        <v>1.0806068949357077</v>
      </c>
    </row>
    <row r="337" spans="1:8" x14ac:dyDescent="0.25">
      <c r="A337" s="7" t="s">
        <v>28</v>
      </c>
      <c r="B337" s="7" t="s">
        <v>162</v>
      </c>
      <c r="C337" s="7">
        <v>0.36481999999999998</v>
      </c>
      <c r="D337" s="7">
        <v>1</v>
      </c>
      <c r="E337" t="str">
        <f>VLOOKUP(A337,metadata!$A$1:$B$111,2,FALSE)</f>
        <v>SPEC17</v>
      </c>
      <c r="F337" t="str">
        <f>VLOOKUP(B337,metadata!$D$1:$F$17,2,FALSE)</f>
        <v>MLOP</v>
      </c>
      <c r="G337" t="str">
        <f>VLOOKUP(B337,metadata!$D$1:$F$17,3,FALSE)</f>
        <v>Prefetcher+Hermes-P</v>
      </c>
      <c r="H337">
        <f t="shared" ref="H337" si="325">C337/C322</f>
        <v>1.0685685832283764</v>
      </c>
    </row>
    <row r="338" spans="1:8" x14ac:dyDescent="0.25">
      <c r="A338" s="7" t="s">
        <v>29</v>
      </c>
      <c r="B338" s="7" t="s">
        <v>134</v>
      </c>
      <c r="C338" s="7">
        <v>0.3679</v>
      </c>
      <c r="D338" s="7">
        <v>1</v>
      </c>
      <c r="E338" t="str">
        <f>VLOOKUP(A338,metadata!$A$1:$B$111,2,FALSE)</f>
        <v>SPEC17</v>
      </c>
      <c r="F338" t="str">
        <f>VLOOKUP(B338,metadata!$D$1:$F$17,2,FALSE)</f>
        <v>nopref</v>
      </c>
      <c r="G338" t="str">
        <f>VLOOKUP(B338,metadata!$D$1:$F$17,3,FALSE)</f>
        <v>nopref</v>
      </c>
      <c r="H338">
        <f t="shared" ref="H338" si="326">C338/C338</f>
        <v>1</v>
      </c>
    </row>
    <row r="339" spans="1:8" x14ac:dyDescent="0.25">
      <c r="A339" s="7" t="s">
        <v>29</v>
      </c>
      <c r="B339" s="7" t="s">
        <v>135</v>
      </c>
      <c r="C339" s="7">
        <v>0.37663999999999997</v>
      </c>
      <c r="D339" s="7">
        <v>1</v>
      </c>
      <c r="E339" t="str">
        <f>VLOOKUP(A339,metadata!$A$1:$B$111,2,FALSE)</f>
        <v>SPEC17</v>
      </c>
      <c r="F339" t="str">
        <f>VLOOKUP(B339,metadata!$D$1:$F$17,2,FALSE)</f>
        <v>Pythia</v>
      </c>
      <c r="G339" t="str">
        <f>VLOOKUP(B339,metadata!$D$1:$F$17,3,FALSE)</f>
        <v>Prefetcher-only</v>
      </c>
      <c r="H339">
        <f t="shared" ref="H339" si="327">C339/C338</f>
        <v>1.0237564555585756</v>
      </c>
    </row>
    <row r="340" spans="1:8" x14ac:dyDescent="0.25">
      <c r="A340" s="7" t="s">
        <v>29</v>
      </c>
      <c r="B340" s="7" t="s">
        <v>151</v>
      </c>
      <c r="C340" s="7">
        <v>0.378</v>
      </c>
      <c r="D340" s="7">
        <v>1</v>
      </c>
      <c r="E340" t="str">
        <f>VLOOKUP(A340,metadata!$A$1:$B$111,2,FALSE)</f>
        <v>SPEC17</v>
      </c>
      <c r="F340" t="str">
        <f>VLOOKUP(B340,metadata!$D$1:$F$17,2,FALSE)</f>
        <v>SMS</v>
      </c>
      <c r="G340" t="str">
        <f>VLOOKUP(B340,metadata!$D$1:$F$17,3,FALSE)</f>
        <v>Prefetcher-only</v>
      </c>
      <c r="H340">
        <f t="shared" ref="H340" si="328">C340/C338</f>
        <v>1.027453112258766</v>
      </c>
    </row>
    <row r="341" spans="1:8" x14ac:dyDescent="0.25">
      <c r="A341" s="7" t="s">
        <v>29</v>
      </c>
      <c r="B341" s="7" t="s">
        <v>152</v>
      </c>
      <c r="C341" s="7">
        <v>0.37676999999999999</v>
      </c>
      <c r="D341" s="7">
        <v>1</v>
      </c>
      <c r="E341" t="str">
        <f>VLOOKUP(A341,metadata!$A$1:$B$111,2,FALSE)</f>
        <v>SPEC17</v>
      </c>
      <c r="F341" t="str">
        <f>VLOOKUP(B341,metadata!$D$1:$F$17,2,FALSE)</f>
        <v>SPP</v>
      </c>
      <c r="G341" t="str">
        <f>VLOOKUP(B341,metadata!$D$1:$F$17,3,FALSE)</f>
        <v>Prefetcher-only</v>
      </c>
      <c r="H341">
        <f t="shared" ref="H341" si="329">C341/C338</f>
        <v>1.0241098124490351</v>
      </c>
    </row>
    <row r="342" spans="1:8" x14ac:dyDescent="0.25">
      <c r="A342" s="7" t="s">
        <v>29</v>
      </c>
      <c r="B342" s="7" t="s">
        <v>153</v>
      </c>
      <c r="C342" s="7">
        <v>0.39981</v>
      </c>
      <c r="D342" s="7">
        <v>1</v>
      </c>
      <c r="E342" t="str">
        <f>VLOOKUP(A342,metadata!$A$1:$B$111,2,FALSE)</f>
        <v>SPEC17</v>
      </c>
      <c r="F342" t="str">
        <f>VLOOKUP(B342,metadata!$D$1:$F$17,2,FALSE)</f>
        <v>Bingo</v>
      </c>
      <c r="G342" t="str">
        <f>VLOOKUP(B342,metadata!$D$1:$F$17,3,FALSE)</f>
        <v>Prefetcher-only</v>
      </c>
      <c r="H342">
        <f t="shared" ref="H342" si="330">C342/C338</f>
        <v>1.0867355259581408</v>
      </c>
    </row>
    <row r="343" spans="1:8" x14ac:dyDescent="0.25">
      <c r="A343" s="7" t="s">
        <v>29</v>
      </c>
      <c r="B343" s="7" t="s">
        <v>154</v>
      </c>
      <c r="C343" s="7">
        <v>0.37951000000000001</v>
      </c>
      <c r="D343" s="7">
        <v>1</v>
      </c>
      <c r="E343" t="str">
        <f>VLOOKUP(A343,metadata!$A$1:$B$111,2,FALSE)</f>
        <v>SPEC17</v>
      </c>
      <c r="F343" t="str">
        <f>VLOOKUP(B343,metadata!$D$1:$F$17,2,FALSE)</f>
        <v>MLOP</v>
      </c>
      <c r="G343" t="str">
        <f>VLOOKUP(B343,metadata!$D$1:$F$17,3,FALSE)</f>
        <v>Prefetcher-only</v>
      </c>
      <c r="H343">
        <f t="shared" ref="H343" si="331">C343/C338</f>
        <v>1.0315574884479479</v>
      </c>
    </row>
    <row r="344" spans="1:8" x14ac:dyDescent="0.25">
      <c r="A344" s="7" t="s">
        <v>29</v>
      </c>
      <c r="B344" s="7" t="s">
        <v>6</v>
      </c>
      <c r="C344" s="7">
        <v>0.39654</v>
      </c>
      <c r="D344" s="7">
        <v>1</v>
      </c>
      <c r="E344" t="str">
        <f>VLOOKUP(A344,metadata!$A$1:$B$111,2,FALSE)</f>
        <v>SPEC17</v>
      </c>
      <c r="F344" t="str">
        <f>VLOOKUP(B344,metadata!$D$1:$F$17,2,FALSE)</f>
        <v>Pythia</v>
      </c>
      <c r="G344" t="str">
        <f>VLOOKUP(B344,metadata!$D$1:$F$17,3,FALSE)</f>
        <v>Prefetcher+Hermes-O</v>
      </c>
      <c r="H344">
        <f t="shared" ref="H344" si="332">C344/C338</f>
        <v>1.0778472410981246</v>
      </c>
    </row>
    <row r="345" spans="1:8" x14ac:dyDescent="0.25">
      <c r="A345" s="7" t="s">
        <v>29</v>
      </c>
      <c r="B345" s="7" t="s">
        <v>138</v>
      </c>
      <c r="C345" s="7">
        <v>0.39224999999999999</v>
      </c>
      <c r="D345" s="7">
        <v>1</v>
      </c>
      <c r="E345" t="str">
        <f>VLOOKUP(A345,metadata!$A$1:$B$111,2,FALSE)</f>
        <v>SPEC17</v>
      </c>
      <c r="F345" t="str">
        <f>VLOOKUP(B345,metadata!$D$1:$F$17,2,FALSE)</f>
        <v>Pythia</v>
      </c>
      <c r="G345" t="str">
        <f>VLOOKUP(B345,metadata!$D$1:$F$17,3,FALSE)</f>
        <v>Prefetcher+Hermes-P</v>
      </c>
      <c r="H345">
        <f t="shared" ref="H345" si="333">C345/C338</f>
        <v>1.0661864637129654</v>
      </c>
    </row>
    <row r="346" spans="1:8" x14ac:dyDescent="0.25">
      <c r="A346" s="7" t="s">
        <v>29</v>
      </c>
      <c r="B346" s="7" t="s">
        <v>155</v>
      </c>
      <c r="C346" s="7">
        <v>0.39751999999999998</v>
      </c>
      <c r="D346" s="7">
        <v>1</v>
      </c>
      <c r="E346" t="str">
        <f>VLOOKUP(A346,metadata!$A$1:$B$111,2,FALSE)</f>
        <v>SPEC17</v>
      </c>
      <c r="F346" t="str">
        <f>VLOOKUP(B346,metadata!$D$1:$F$17,2,FALSE)</f>
        <v>SMS</v>
      </c>
      <c r="G346" t="str">
        <f>VLOOKUP(B346,metadata!$D$1:$F$17,3,FALSE)</f>
        <v>Prefetcher+Hermes-O</v>
      </c>
      <c r="H346">
        <f t="shared" ref="H346" si="334">C346/C338</f>
        <v>1.0805110084262026</v>
      </c>
    </row>
    <row r="347" spans="1:8" x14ac:dyDescent="0.25">
      <c r="A347" s="7" t="s">
        <v>29</v>
      </c>
      <c r="B347" s="7" t="s">
        <v>156</v>
      </c>
      <c r="C347" s="7">
        <v>0.39315</v>
      </c>
      <c r="D347" s="7">
        <v>1</v>
      </c>
      <c r="E347" t="str">
        <f>VLOOKUP(A347,metadata!$A$1:$B$111,2,FALSE)</f>
        <v>SPEC17</v>
      </c>
      <c r="F347" t="str">
        <f>VLOOKUP(B347,metadata!$D$1:$F$17,2,FALSE)</f>
        <v>SMS</v>
      </c>
      <c r="G347" t="str">
        <f>VLOOKUP(B347,metadata!$D$1:$F$17,3,FALSE)</f>
        <v>Prefetcher+Hermes-P</v>
      </c>
      <c r="H347">
        <f t="shared" ref="H347" si="335">C347/C338</f>
        <v>1.0686327806469149</v>
      </c>
    </row>
    <row r="348" spans="1:8" x14ac:dyDescent="0.25">
      <c r="A348" s="7" t="s">
        <v>29</v>
      </c>
      <c r="B348" s="7" t="s">
        <v>157</v>
      </c>
      <c r="C348" s="7">
        <v>0.39533000000000001</v>
      </c>
      <c r="D348" s="7">
        <v>1</v>
      </c>
      <c r="E348" t="str">
        <f>VLOOKUP(A348,metadata!$A$1:$B$111,2,FALSE)</f>
        <v>SPEC17</v>
      </c>
      <c r="F348" t="str">
        <f>VLOOKUP(B348,metadata!$D$1:$F$17,2,FALSE)</f>
        <v>SPP</v>
      </c>
      <c r="G348" t="str">
        <f>VLOOKUP(B348,metadata!$D$1:$F$17,3,FALSE)</f>
        <v>Prefetcher+Hermes-O</v>
      </c>
      <c r="H348">
        <f t="shared" ref="H348" si="336">C348/C338</f>
        <v>1.0745583038869257</v>
      </c>
    </row>
    <row r="349" spans="1:8" x14ac:dyDescent="0.25">
      <c r="A349" s="7" t="s">
        <v>29</v>
      </c>
      <c r="B349" s="7" t="s">
        <v>158</v>
      </c>
      <c r="C349" s="7">
        <v>0.39123000000000002</v>
      </c>
      <c r="D349" s="7">
        <v>1</v>
      </c>
      <c r="E349" t="str">
        <f>VLOOKUP(A349,metadata!$A$1:$B$111,2,FALSE)</f>
        <v>SPEC17</v>
      </c>
      <c r="F349" t="str">
        <f>VLOOKUP(B349,metadata!$D$1:$F$17,2,FALSE)</f>
        <v>SPP</v>
      </c>
      <c r="G349" t="str">
        <f>VLOOKUP(B349,metadata!$D$1:$F$17,3,FALSE)</f>
        <v>Prefetcher+Hermes-P</v>
      </c>
      <c r="H349">
        <f t="shared" ref="H349" si="337">C349/C338</f>
        <v>1.0634139711878228</v>
      </c>
    </row>
    <row r="350" spans="1:8" x14ac:dyDescent="0.25">
      <c r="A350" s="7" t="s">
        <v>29</v>
      </c>
      <c r="B350" s="7" t="s">
        <v>159</v>
      </c>
      <c r="C350" s="7">
        <v>0.4128</v>
      </c>
      <c r="D350" s="7">
        <v>1</v>
      </c>
      <c r="E350" t="str">
        <f>VLOOKUP(A350,metadata!$A$1:$B$111,2,FALSE)</f>
        <v>SPEC17</v>
      </c>
      <c r="F350" t="str">
        <f>VLOOKUP(B350,metadata!$D$1:$F$17,2,FALSE)</f>
        <v>Bingo</v>
      </c>
      <c r="G350" t="str">
        <f>VLOOKUP(B350,metadata!$D$1:$F$17,3,FALSE)</f>
        <v>Prefetcher+Hermes-O</v>
      </c>
      <c r="H350">
        <f t="shared" ref="H350" si="338">C350/C338</f>
        <v>1.122044033704811</v>
      </c>
    </row>
    <row r="351" spans="1:8" x14ac:dyDescent="0.25">
      <c r="A351" s="7" t="s">
        <v>29</v>
      </c>
      <c r="B351" s="7" t="s">
        <v>160</v>
      </c>
      <c r="C351" s="7">
        <v>0.40986</v>
      </c>
      <c r="D351" s="7">
        <v>1</v>
      </c>
      <c r="E351" t="str">
        <f>VLOOKUP(A351,metadata!$A$1:$B$111,2,FALSE)</f>
        <v>SPEC17</v>
      </c>
      <c r="F351" t="str">
        <f>VLOOKUP(B351,metadata!$D$1:$F$17,2,FALSE)</f>
        <v>Bingo</v>
      </c>
      <c r="G351" t="str">
        <f>VLOOKUP(B351,metadata!$D$1:$F$17,3,FALSE)</f>
        <v>Prefetcher+Hermes-P</v>
      </c>
      <c r="H351">
        <f t="shared" ref="H351" si="339">C351/C338</f>
        <v>1.1140527317205762</v>
      </c>
    </row>
    <row r="352" spans="1:8" x14ac:dyDescent="0.25">
      <c r="A352" s="7" t="s">
        <v>29</v>
      </c>
      <c r="B352" s="7" t="s">
        <v>161</v>
      </c>
      <c r="C352" s="7">
        <v>0.39827000000000001</v>
      </c>
      <c r="D352" s="7">
        <v>1</v>
      </c>
      <c r="E352" t="str">
        <f>VLOOKUP(A352,metadata!$A$1:$B$111,2,FALSE)</f>
        <v>SPEC17</v>
      </c>
      <c r="F352" t="str">
        <f>VLOOKUP(B352,metadata!$D$1:$F$17,2,FALSE)</f>
        <v>MLOP</v>
      </c>
      <c r="G352" t="str">
        <f>VLOOKUP(B352,metadata!$D$1:$F$17,3,FALSE)</f>
        <v>Prefetcher+Hermes-O</v>
      </c>
      <c r="H352">
        <f t="shared" ref="H352" si="340">C352/C338</f>
        <v>1.0825496058711606</v>
      </c>
    </row>
    <row r="353" spans="1:8" x14ac:dyDescent="0.25">
      <c r="A353" s="7" t="s">
        <v>29</v>
      </c>
      <c r="B353" s="7" t="s">
        <v>162</v>
      </c>
      <c r="C353" s="7">
        <v>0.39400000000000002</v>
      </c>
      <c r="D353" s="7">
        <v>1</v>
      </c>
      <c r="E353" t="str">
        <f>VLOOKUP(A353,metadata!$A$1:$B$111,2,FALSE)</f>
        <v>SPEC17</v>
      </c>
      <c r="F353" t="str">
        <f>VLOOKUP(B353,metadata!$D$1:$F$17,2,FALSE)</f>
        <v>MLOP</v>
      </c>
      <c r="G353" t="str">
        <f>VLOOKUP(B353,metadata!$D$1:$F$17,3,FALSE)</f>
        <v>Prefetcher+Hermes-P</v>
      </c>
      <c r="H353">
        <f t="shared" ref="H353" si="341">C353/C338</f>
        <v>1.070943191084534</v>
      </c>
    </row>
    <row r="354" spans="1:8" x14ac:dyDescent="0.25">
      <c r="A354" s="7" t="s">
        <v>30</v>
      </c>
      <c r="B354" s="7" t="s">
        <v>134</v>
      </c>
      <c r="C354" s="7">
        <v>1.15083</v>
      </c>
      <c r="D354" s="7">
        <v>1</v>
      </c>
      <c r="E354" t="str">
        <f>VLOOKUP(A354,metadata!$A$1:$B$111,2,FALSE)</f>
        <v>SPEC17</v>
      </c>
      <c r="F354" t="str">
        <f>VLOOKUP(B354,metadata!$D$1:$F$17,2,FALSE)</f>
        <v>nopref</v>
      </c>
      <c r="G354" t="str">
        <f>VLOOKUP(B354,metadata!$D$1:$F$17,3,FALSE)</f>
        <v>nopref</v>
      </c>
      <c r="H354">
        <f t="shared" ref="H354" si="342">C354/C354</f>
        <v>1</v>
      </c>
    </row>
    <row r="355" spans="1:8" x14ac:dyDescent="0.25">
      <c r="A355" s="7" t="s">
        <v>30</v>
      </c>
      <c r="B355" s="7" t="s">
        <v>135</v>
      </c>
      <c r="C355" s="7">
        <v>1.38242</v>
      </c>
      <c r="D355" s="7">
        <v>1</v>
      </c>
      <c r="E355" t="str">
        <f>VLOOKUP(A355,metadata!$A$1:$B$111,2,FALSE)</f>
        <v>SPEC17</v>
      </c>
      <c r="F355" t="str">
        <f>VLOOKUP(B355,metadata!$D$1:$F$17,2,FALSE)</f>
        <v>Pythia</v>
      </c>
      <c r="G355" t="str">
        <f>VLOOKUP(B355,metadata!$D$1:$F$17,3,FALSE)</f>
        <v>Prefetcher-only</v>
      </c>
      <c r="H355">
        <f t="shared" ref="H355" si="343">C355/C354</f>
        <v>1.2012373678127959</v>
      </c>
    </row>
    <row r="356" spans="1:8" x14ac:dyDescent="0.25">
      <c r="A356" s="7" t="s">
        <v>30</v>
      </c>
      <c r="B356" s="7" t="s">
        <v>151</v>
      </c>
      <c r="C356" s="7">
        <v>1.1816500000000001</v>
      </c>
      <c r="D356" s="7">
        <v>1</v>
      </c>
      <c r="E356" t="str">
        <f>VLOOKUP(A356,metadata!$A$1:$B$111,2,FALSE)</f>
        <v>SPEC17</v>
      </c>
      <c r="F356" t="str">
        <f>VLOOKUP(B356,metadata!$D$1:$F$17,2,FALSE)</f>
        <v>SMS</v>
      </c>
      <c r="G356" t="str">
        <f>VLOOKUP(B356,metadata!$D$1:$F$17,3,FALSE)</f>
        <v>Prefetcher-only</v>
      </c>
      <c r="H356">
        <f t="shared" ref="H356" si="344">C356/C354</f>
        <v>1.0267806713415535</v>
      </c>
    </row>
    <row r="357" spans="1:8" x14ac:dyDescent="0.25">
      <c r="A357" s="7" t="s">
        <v>30</v>
      </c>
      <c r="B357" s="7" t="s">
        <v>152</v>
      </c>
      <c r="C357" s="7">
        <v>1.3308599999999999</v>
      </c>
      <c r="D357" s="7">
        <v>1</v>
      </c>
      <c r="E357" t="str">
        <f>VLOOKUP(A357,metadata!$A$1:$B$111,2,FALSE)</f>
        <v>SPEC17</v>
      </c>
      <c r="F357" t="str">
        <f>VLOOKUP(B357,metadata!$D$1:$F$17,2,FALSE)</f>
        <v>SPP</v>
      </c>
      <c r="G357" t="str">
        <f>VLOOKUP(B357,metadata!$D$1:$F$17,3,FALSE)</f>
        <v>Prefetcher-only</v>
      </c>
      <c r="H357">
        <f t="shared" ref="H357" si="345">C357/C354</f>
        <v>1.1564349208831886</v>
      </c>
    </row>
    <row r="358" spans="1:8" x14ac:dyDescent="0.25">
      <c r="A358" s="7" t="s">
        <v>30</v>
      </c>
      <c r="B358" s="7" t="s">
        <v>153</v>
      </c>
      <c r="C358" s="7">
        <v>1.4108799999999999</v>
      </c>
      <c r="D358" s="7">
        <v>1</v>
      </c>
      <c r="E358" t="str">
        <f>VLOOKUP(A358,metadata!$A$1:$B$111,2,FALSE)</f>
        <v>SPEC17</v>
      </c>
      <c r="F358" t="str">
        <f>VLOOKUP(B358,metadata!$D$1:$F$17,2,FALSE)</f>
        <v>Bingo</v>
      </c>
      <c r="G358" t="str">
        <f>VLOOKUP(B358,metadata!$D$1:$F$17,3,FALSE)</f>
        <v>Prefetcher-only</v>
      </c>
      <c r="H358">
        <f t="shared" ref="H358" si="346">C358/C354</f>
        <v>1.2259673453072999</v>
      </c>
    </row>
    <row r="359" spans="1:8" x14ac:dyDescent="0.25">
      <c r="A359" s="7" t="s">
        <v>30</v>
      </c>
      <c r="B359" s="7" t="s">
        <v>154</v>
      </c>
      <c r="C359" s="7">
        <v>1.1729099999999999</v>
      </c>
      <c r="D359" s="7">
        <v>1</v>
      </c>
      <c r="E359" t="str">
        <f>VLOOKUP(A359,metadata!$A$1:$B$111,2,FALSE)</f>
        <v>SPEC17</v>
      </c>
      <c r="F359" t="str">
        <f>VLOOKUP(B359,metadata!$D$1:$F$17,2,FALSE)</f>
        <v>MLOP</v>
      </c>
      <c r="G359" t="str">
        <f>VLOOKUP(B359,metadata!$D$1:$F$17,3,FALSE)</f>
        <v>Prefetcher-only</v>
      </c>
      <c r="H359">
        <f t="shared" ref="H359" si="347">C359/C354</f>
        <v>1.0191861526029038</v>
      </c>
    </row>
    <row r="360" spans="1:8" x14ac:dyDescent="0.25">
      <c r="A360" s="7" t="s">
        <v>30</v>
      </c>
      <c r="B360" s="7" t="s">
        <v>6</v>
      </c>
      <c r="C360" s="7">
        <v>1.39551</v>
      </c>
      <c r="D360" s="7">
        <v>1</v>
      </c>
      <c r="E360" t="str">
        <f>VLOOKUP(A360,metadata!$A$1:$B$111,2,FALSE)</f>
        <v>SPEC17</v>
      </c>
      <c r="F360" t="str">
        <f>VLOOKUP(B360,metadata!$D$1:$F$17,2,FALSE)</f>
        <v>Pythia</v>
      </c>
      <c r="G360" t="str">
        <f>VLOOKUP(B360,metadata!$D$1:$F$17,3,FALSE)</f>
        <v>Prefetcher+Hermes-O</v>
      </c>
      <c r="H360">
        <f t="shared" ref="H360" si="348">C360/C354</f>
        <v>1.2126117671593546</v>
      </c>
    </row>
    <row r="361" spans="1:8" x14ac:dyDescent="0.25">
      <c r="A361" s="7" t="s">
        <v>30</v>
      </c>
      <c r="B361" s="7" t="s">
        <v>138</v>
      </c>
      <c r="C361" s="7">
        <v>1.39391</v>
      </c>
      <c r="D361" s="7">
        <v>1</v>
      </c>
      <c r="E361" t="str">
        <f>VLOOKUP(A361,metadata!$A$1:$B$111,2,FALSE)</f>
        <v>SPEC17</v>
      </c>
      <c r="F361" t="str">
        <f>VLOOKUP(B361,metadata!$D$1:$F$17,2,FALSE)</f>
        <v>Pythia</v>
      </c>
      <c r="G361" t="str">
        <f>VLOOKUP(B361,metadata!$D$1:$F$17,3,FALSE)</f>
        <v>Prefetcher+Hermes-P</v>
      </c>
      <c r="H361">
        <f t="shared" ref="H361" si="349">C361/C354</f>
        <v>1.2112214662461005</v>
      </c>
    </row>
    <row r="362" spans="1:8" x14ac:dyDescent="0.25">
      <c r="A362" s="7" t="s">
        <v>30</v>
      </c>
      <c r="B362" s="7" t="s">
        <v>155</v>
      </c>
      <c r="C362" s="7">
        <v>1.21767</v>
      </c>
      <c r="D362" s="7">
        <v>1</v>
      </c>
      <c r="E362" t="str">
        <f>VLOOKUP(A362,metadata!$A$1:$B$111,2,FALSE)</f>
        <v>SPEC17</v>
      </c>
      <c r="F362" t="str">
        <f>VLOOKUP(B362,metadata!$D$1:$F$17,2,FALSE)</f>
        <v>SMS</v>
      </c>
      <c r="G362" t="str">
        <f>VLOOKUP(B362,metadata!$D$1:$F$17,3,FALSE)</f>
        <v>Prefetcher+Hermes-O</v>
      </c>
      <c r="H362">
        <f t="shared" ref="H362" si="350">C362/C354</f>
        <v>1.0580798206511821</v>
      </c>
    </row>
    <row r="363" spans="1:8" x14ac:dyDescent="0.25">
      <c r="A363" s="7" t="s">
        <v>30</v>
      </c>
      <c r="B363" s="7" t="s">
        <v>156</v>
      </c>
      <c r="C363" s="7">
        <v>1.20763</v>
      </c>
      <c r="D363" s="7">
        <v>1</v>
      </c>
      <c r="E363" t="str">
        <f>VLOOKUP(A363,metadata!$A$1:$B$111,2,FALSE)</f>
        <v>SPEC17</v>
      </c>
      <c r="F363" t="str">
        <f>VLOOKUP(B363,metadata!$D$1:$F$17,2,FALSE)</f>
        <v>SMS</v>
      </c>
      <c r="G363" t="str">
        <f>VLOOKUP(B363,metadata!$D$1:$F$17,3,FALSE)</f>
        <v>Prefetcher+Hermes-P</v>
      </c>
      <c r="H363">
        <f t="shared" ref="H363" si="351">C363/C354</f>
        <v>1.0493556824205139</v>
      </c>
    </row>
    <row r="364" spans="1:8" x14ac:dyDescent="0.25">
      <c r="A364" s="7" t="s">
        <v>30</v>
      </c>
      <c r="B364" s="7" t="s">
        <v>157</v>
      </c>
      <c r="C364" s="7">
        <v>1.3360799999999999</v>
      </c>
      <c r="D364" s="7">
        <v>1</v>
      </c>
      <c r="E364" t="str">
        <f>VLOOKUP(A364,metadata!$A$1:$B$111,2,FALSE)</f>
        <v>SPEC17</v>
      </c>
      <c r="F364" t="str">
        <f>VLOOKUP(B364,metadata!$D$1:$F$17,2,FALSE)</f>
        <v>SPP</v>
      </c>
      <c r="G364" t="str">
        <f>VLOOKUP(B364,metadata!$D$1:$F$17,3,FALSE)</f>
        <v>Prefetcher+Hermes-O</v>
      </c>
      <c r="H364">
        <f t="shared" ref="H364" si="352">C364/C354</f>
        <v>1.1609707776126794</v>
      </c>
    </row>
    <row r="365" spans="1:8" x14ac:dyDescent="0.25">
      <c r="A365" s="7" t="s">
        <v>30</v>
      </c>
      <c r="B365" s="7" t="s">
        <v>158</v>
      </c>
      <c r="C365" s="7">
        <v>1.33507</v>
      </c>
      <c r="D365" s="7">
        <v>1</v>
      </c>
      <c r="E365" t="str">
        <f>VLOOKUP(A365,metadata!$A$1:$B$111,2,FALSE)</f>
        <v>SPEC17</v>
      </c>
      <c r="F365" t="str">
        <f>VLOOKUP(B365,metadata!$D$1:$F$17,2,FALSE)</f>
        <v>SPP</v>
      </c>
      <c r="G365" t="str">
        <f>VLOOKUP(B365,metadata!$D$1:$F$17,3,FALSE)</f>
        <v>Prefetcher+Hermes-P</v>
      </c>
      <c r="H365">
        <f t="shared" ref="H365" si="353">C365/C354</f>
        <v>1.160093150161188</v>
      </c>
    </row>
    <row r="366" spans="1:8" x14ac:dyDescent="0.25">
      <c r="A366" s="7" t="s">
        <v>30</v>
      </c>
      <c r="B366" s="7" t="s">
        <v>159</v>
      </c>
      <c r="C366" s="7">
        <v>1.4278999999999999</v>
      </c>
      <c r="D366" s="7">
        <v>1</v>
      </c>
      <c r="E366" t="str">
        <f>VLOOKUP(A366,metadata!$A$1:$B$111,2,FALSE)</f>
        <v>SPEC17</v>
      </c>
      <c r="F366" t="str">
        <f>VLOOKUP(B366,metadata!$D$1:$F$17,2,FALSE)</f>
        <v>Bingo</v>
      </c>
      <c r="G366" t="str">
        <f>VLOOKUP(B366,metadata!$D$1:$F$17,3,FALSE)</f>
        <v>Prefetcher+Hermes-O</v>
      </c>
      <c r="H366">
        <f t="shared" ref="H366" si="354">C366/C354</f>
        <v>1.2407566712720384</v>
      </c>
    </row>
    <row r="367" spans="1:8" x14ac:dyDescent="0.25">
      <c r="A367" s="7" t="s">
        <v>30</v>
      </c>
      <c r="B367" s="7" t="s">
        <v>160</v>
      </c>
      <c r="C367" s="7">
        <v>1.4248099999999999</v>
      </c>
      <c r="D367" s="7">
        <v>1</v>
      </c>
      <c r="E367" t="str">
        <f>VLOOKUP(A367,metadata!$A$1:$B$111,2,FALSE)</f>
        <v>SPEC17</v>
      </c>
      <c r="F367" t="str">
        <f>VLOOKUP(B367,metadata!$D$1:$F$17,2,FALSE)</f>
        <v>Bingo</v>
      </c>
      <c r="G367" t="str">
        <f>VLOOKUP(B367,metadata!$D$1:$F$17,3,FALSE)</f>
        <v>Prefetcher+Hermes-P</v>
      </c>
      <c r="H367">
        <f t="shared" ref="H367" si="355">C367/C354</f>
        <v>1.2380716526333166</v>
      </c>
    </row>
    <row r="368" spans="1:8" x14ac:dyDescent="0.25">
      <c r="A368" s="7" t="s">
        <v>30</v>
      </c>
      <c r="B368" s="7" t="s">
        <v>161</v>
      </c>
      <c r="C368" s="7">
        <v>1.23698</v>
      </c>
      <c r="D368" s="7">
        <v>1</v>
      </c>
      <c r="E368" t="str">
        <f>VLOOKUP(A368,metadata!$A$1:$B$111,2,FALSE)</f>
        <v>SPEC17</v>
      </c>
      <c r="F368" t="str">
        <f>VLOOKUP(B368,metadata!$D$1:$F$17,2,FALSE)</f>
        <v>MLOP</v>
      </c>
      <c r="G368" t="str">
        <f>VLOOKUP(B368,metadata!$D$1:$F$17,3,FALSE)</f>
        <v>Prefetcher+Hermes-O</v>
      </c>
      <c r="H368">
        <f t="shared" ref="H368" si="356">C368/C354</f>
        <v>1.0748590147980153</v>
      </c>
    </row>
    <row r="369" spans="1:8" x14ac:dyDescent="0.25">
      <c r="A369" s="7" t="s">
        <v>30</v>
      </c>
      <c r="B369" s="7" t="s">
        <v>162</v>
      </c>
      <c r="C369" s="7">
        <v>1.2294700000000001</v>
      </c>
      <c r="D369" s="7">
        <v>1</v>
      </c>
      <c r="E369" t="str">
        <f>VLOOKUP(A369,metadata!$A$1:$B$111,2,FALSE)</f>
        <v>SPEC17</v>
      </c>
      <c r="F369" t="str">
        <f>VLOOKUP(B369,metadata!$D$1:$F$17,2,FALSE)</f>
        <v>MLOP</v>
      </c>
      <c r="G369" t="str">
        <f>VLOOKUP(B369,metadata!$D$1:$F$17,3,FALSE)</f>
        <v>Prefetcher+Hermes-P</v>
      </c>
      <c r="H369">
        <f t="shared" ref="H369" si="357">C369/C354</f>
        <v>1.0683332898864297</v>
      </c>
    </row>
    <row r="370" spans="1:8" x14ac:dyDescent="0.25">
      <c r="A370" s="7" t="s">
        <v>31</v>
      </c>
      <c r="B370" s="7" t="s">
        <v>134</v>
      </c>
      <c r="C370" s="7">
        <v>0.39041999999999999</v>
      </c>
      <c r="D370" s="7">
        <v>1</v>
      </c>
      <c r="E370" t="str">
        <f>VLOOKUP(A370,metadata!$A$1:$B$111,2,FALSE)</f>
        <v>SPEC17</v>
      </c>
      <c r="F370" t="str">
        <f>VLOOKUP(B370,metadata!$D$1:$F$17,2,FALSE)</f>
        <v>nopref</v>
      </c>
      <c r="G370" t="str">
        <f>VLOOKUP(B370,metadata!$D$1:$F$17,3,FALSE)</f>
        <v>nopref</v>
      </c>
      <c r="H370">
        <f t="shared" ref="H370" si="358">C370/C370</f>
        <v>1</v>
      </c>
    </row>
    <row r="371" spans="1:8" x14ac:dyDescent="0.25">
      <c r="A371" s="7" t="s">
        <v>31</v>
      </c>
      <c r="B371" s="7" t="s">
        <v>135</v>
      </c>
      <c r="C371" s="7">
        <v>0.36851</v>
      </c>
      <c r="D371" s="7">
        <v>1</v>
      </c>
      <c r="E371" t="str">
        <f>VLOOKUP(A371,metadata!$A$1:$B$111,2,FALSE)</f>
        <v>SPEC17</v>
      </c>
      <c r="F371" t="str">
        <f>VLOOKUP(B371,metadata!$D$1:$F$17,2,FALSE)</f>
        <v>Pythia</v>
      </c>
      <c r="G371" t="str">
        <f>VLOOKUP(B371,metadata!$D$1:$F$17,3,FALSE)</f>
        <v>Prefetcher-only</v>
      </c>
      <c r="H371">
        <f t="shared" ref="H371" si="359">C371/C370</f>
        <v>0.94388094872188932</v>
      </c>
    </row>
    <row r="372" spans="1:8" x14ac:dyDescent="0.25">
      <c r="A372" s="7" t="s">
        <v>31</v>
      </c>
      <c r="B372" s="7" t="s">
        <v>151</v>
      </c>
      <c r="C372" s="7">
        <v>0.35369</v>
      </c>
      <c r="D372" s="7">
        <v>1</v>
      </c>
      <c r="E372" t="str">
        <f>VLOOKUP(A372,metadata!$A$1:$B$111,2,FALSE)</f>
        <v>SPEC17</v>
      </c>
      <c r="F372" t="str">
        <f>VLOOKUP(B372,metadata!$D$1:$F$17,2,FALSE)</f>
        <v>SMS</v>
      </c>
      <c r="G372" t="str">
        <f>VLOOKUP(B372,metadata!$D$1:$F$17,3,FALSE)</f>
        <v>Prefetcher-only</v>
      </c>
      <c r="H372">
        <f t="shared" ref="H372" si="360">C372/C370</f>
        <v>0.90592182777521646</v>
      </c>
    </row>
    <row r="373" spans="1:8" x14ac:dyDescent="0.25">
      <c r="A373" s="7" t="s">
        <v>31</v>
      </c>
      <c r="B373" s="7" t="s">
        <v>152</v>
      </c>
      <c r="C373" s="7">
        <v>0.36032999999999998</v>
      </c>
      <c r="D373" s="7">
        <v>1</v>
      </c>
      <c r="E373" t="str">
        <f>VLOOKUP(A373,metadata!$A$1:$B$111,2,FALSE)</f>
        <v>SPEC17</v>
      </c>
      <c r="F373" t="str">
        <f>VLOOKUP(B373,metadata!$D$1:$F$17,2,FALSE)</f>
        <v>SPP</v>
      </c>
      <c r="G373" t="str">
        <f>VLOOKUP(B373,metadata!$D$1:$F$17,3,FALSE)</f>
        <v>Prefetcher-only</v>
      </c>
      <c r="H373">
        <f t="shared" ref="H373" si="361">C373/C370</f>
        <v>0.92292915321960967</v>
      </c>
    </row>
    <row r="374" spans="1:8" x14ac:dyDescent="0.25">
      <c r="A374" s="7" t="s">
        <v>31</v>
      </c>
      <c r="B374" s="7" t="s">
        <v>153</v>
      </c>
      <c r="C374" s="7">
        <v>0.34759000000000001</v>
      </c>
      <c r="D374" s="7">
        <v>1</v>
      </c>
      <c r="E374" t="str">
        <f>VLOOKUP(A374,metadata!$A$1:$B$111,2,FALSE)</f>
        <v>SPEC17</v>
      </c>
      <c r="F374" t="str">
        <f>VLOOKUP(B374,metadata!$D$1:$F$17,2,FALSE)</f>
        <v>Bingo</v>
      </c>
      <c r="G374" t="str">
        <f>VLOOKUP(B374,metadata!$D$1:$F$17,3,FALSE)</f>
        <v>Prefetcher-only</v>
      </c>
      <c r="H374">
        <f t="shared" ref="H374" si="362">C374/C370</f>
        <v>0.89029762819527691</v>
      </c>
    </row>
    <row r="375" spans="1:8" x14ac:dyDescent="0.25">
      <c r="A375" s="7" t="s">
        <v>31</v>
      </c>
      <c r="B375" s="7" t="s">
        <v>154</v>
      </c>
      <c r="C375" s="7">
        <v>0.35526000000000002</v>
      </c>
      <c r="D375" s="7">
        <v>1</v>
      </c>
      <c r="E375" t="str">
        <f>VLOOKUP(A375,metadata!$A$1:$B$111,2,FALSE)</f>
        <v>SPEC17</v>
      </c>
      <c r="F375" t="str">
        <f>VLOOKUP(B375,metadata!$D$1:$F$17,2,FALSE)</f>
        <v>MLOP</v>
      </c>
      <c r="G375" t="str">
        <f>VLOOKUP(B375,metadata!$D$1:$F$17,3,FALSE)</f>
        <v>Prefetcher-only</v>
      </c>
      <c r="H375">
        <f t="shared" ref="H375" si="363">C375/C370</f>
        <v>0.90994313815890582</v>
      </c>
    </row>
    <row r="376" spans="1:8" x14ac:dyDescent="0.25">
      <c r="A376" s="7" t="s">
        <v>31</v>
      </c>
      <c r="B376" s="7" t="s">
        <v>6</v>
      </c>
      <c r="C376" s="7">
        <v>0.39567000000000002</v>
      </c>
      <c r="D376" s="7">
        <v>1</v>
      </c>
      <c r="E376" t="str">
        <f>VLOOKUP(A376,metadata!$A$1:$B$111,2,FALSE)</f>
        <v>SPEC17</v>
      </c>
      <c r="F376" t="str">
        <f>VLOOKUP(B376,metadata!$D$1:$F$17,2,FALSE)</f>
        <v>Pythia</v>
      </c>
      <c r="G376" t="str">
        <f>VLOOKUP(B376,metadata!$D$1:$F$17,3,FALSE)</f>
        <v>Prefetcher+Hermes-O</v>
      </c>
      <c r="H376">
        <f t="shared" ref="H376" si="364">C376/C370</f>
        <v>1.0134470570155218</v>
      </c>
    </row>
    <row r="377" spans="1:8" x14ac:dyDescent="0.25">
      <c r="A377" s="7" t="s">
        <v>31</v>
      </c>
      <c r="B377" s="7" t="s">
        <v>138</v>
      </c>
      <c r="C377" s="7">
        <v>0.39239000000000002</v>
      </c>
      <c r="D377" s="7">
        <v>1</v>
      </c>
      <c r="E377" t="str">
        <f>VLOOKUP(A377,metadata!$A$1:$B$111,2,FALSE)</f>
        <v>SPEC17</v>
      </c>
      <c r="F377" t="str">
        <f>VLOOKUP(B377,metadata!$D$1:$F$17,2,FALSE)</f>
        <v>Pythia</v>
      </c>
      <c r="G377" t="str">
        <f>VLOOKUP(B377,metadata!$D$1:$F$17,3,FALSE)</f>
        <v>Prefetcher+Hermes-P</v>
      </c>
      <c r="H377">
        <f t="shared" ref="H377" si="365">C377/C370</f>
        <v>1.0050458480610625</v>
      </c>
    </row>
    <row r="378" spans="1:8" x14ac:dyDescent="0.25">
      <c r="A378" s="7" t="s">
        <v>31</v>
      </c>
      <c r="B378" s="7" t="s">
        <v>155</v>
      </c>
      <c r="C378" s="7">
        <v>0.38418999999999998</v>
      </c>
      <c r="D378" s="7">
        <v>1</v>
      </c>
      <c r="E378" t="str">
        <f>VLOOKUP(A378,metadata!$A$1:$B$111,2,FALSE)</f>
        <v>SPEC17</v>
      </c>
      <c r="F378" t="str">
        <f>VLOOKUP(B378,metadata!$D$1:$F$17,2,FALSE)</f>
        <v>SMS</v>
      </c>
      <c r="G378" t="str">
        <f>VLOOKUP(B378,metadata!$D$1:$F$17,3,FALSE)</f>
        <v>Prefetcher+Hermes-O</v>
      </c>
      <c r="H378">
        <f t="shared" ref="H378" si="366">C378/C370</f>
        <v>0.98404282567491419</v>
      </c>
    </row>
    <row r="379" spans="1:8" x14ac:dyDescent="0.25">
      <c r="A379" s="7" t="s">
        <v>31</v>
      </c>
      <c r="B379" s="7" t="s">
        <v>156</v>
      </c>
      <c r="C379" s="7">
        <v>0.37902999999999998</v>
      </c>
      <c r="D379" s="7">
        <v>1</v>
      </c>
      <c r="E379" t="str">
        <f>VLOOKUP(A379,metadata!$A$1:$B$111,2,FALSE)</f>
        <v>SPEC17</v>
      </c>
      <c r="F379" t="str">
        <f>VLOOKUP(B379,metadata!$D$1:$F$17,2,FALSE)</f>
        <v>SMS</v>
      </c>
      <c r="G379" t="str">
        <f>VLOOKUP(B379,metadata!$D$1:$F$17,3,FALSE)</f>
        <v>Prefetcher+Hermes-P</v>
      </c>
      <c r="H379">
        <f t="shared" ref="H379" si="367">C379/C370</f>
        <v>0.9708262896368014</v>
      </c>
    </row>
    <row r="380" spans="1:8" x14ac:dyDescent="0.25">
      <c r="A380" s="7" t="s">
        <v>31</v>
      </c>
      <c r="B380" s="7" t="s">
        <v>157</v>
      </c>
      <c r="C380" s="7">
        <v>0.38649</v>
      </c>
      <c r="D380" s="7">
        <v>1</v>
      </c>
      <c r="E380" t="str">
        <f>VLOOKUP(A380,metadata!$A$1:$B$111,2,FALSE)</f>
        <v>SPEC17</v>
      </c>
      <c r="F380" t="str">
        <f>VLOOKUP(B380,metadata!$D$1:$F$17,2,FALSE)</f>
        <v>SPP</v>
      </c>
      <c r="G380" t="str">
        <f>VLOOKUP(B380,metadata!$D$1:$F$17,3,FALSE)</f>
        <v>Prefetcher+Hermes-O</v>
      </c>
      <c r="H380">
        <f t="shared" ref="H380" si="368">C380/C370</f>
        <v>0.98993391731980951</v>
      </c>
    </row>
    <row r="381" spans="1:8" x14ac:dyDescent="0.25">
      <c r="A381" s="7" t="s">
        <v>31</v>
      </c>
      <c r="B381" s="7" t="s">
        <v>158</v>
      </c>
      <c r="C381" s="7">
        <v>0.38286999999999999</v>
      </c>
      <c r="D381" s="7">
        <v>1</v>
      </c>
      <c r="E381" t="str">
        <f>VLOOKUP(A381,metadata!$A$1:$B$111,2,FALSE)</f>
        <v>SPEC17</v>
      </c>
      <c r="F381" t="str">
        <f>VLOOKUP(B381,metadata!$D$1:$F$17,2,FALSE)</f>
        <v>SPP</v>
      </c>
      <c r="G381" t="str">
        <f>VLOOKUP(B381,metadata!$D$1:$F$17,3,FALSE)</f>
        <v>Prefetcher+Hermes-P</v>
      </c>
      <c r="H381">
        <f t="shared" ref="H381" si="369">C381/C370</f>
        <v>0.98066185133958306</v>
      </c>
    </row>
    <row r="382" spans="1:8" x14ac:dyDescent="0.25">
      <c r="A382" s="7" t="s">
        <v>31</v>
      </c>
      <c r="B382" s="7" t="s">
        <v>159</v>
      </c>
      <c r="C382" s="7">
        <v>0.37018000000000001</v>
      </c>
      <c r="D382" s="7">
        <v>1</v>
      </c>
      <c r="E382" t="str">
        <f>VLOOKUP(A382,metadata!$A$1:$B$111,2,FALSE)</f>
        <v>SPEC17</v>
      </c>
      <c r="F382" t="str">
        <f>VLOOKUP(B382,metadata!$D$1:$F$17,2,FALSE)</f>
        <v>Bingo</v>
      </c>
      <c r="G382" t="str">
        <f>VLOOKUP(B382,metadata!$D$1:$F$17,3,FALSE)</f>
        <v>Prefetcher+Hermes-O</v>
      </c>
      <c r="H382">
        <f t="shared" ref="H382" si="370">C382/C370</f>
        <v>0.94815839352492193</v>
      </c>
    </row>
    <row r="383" spans="1:8" x14ac:dyDescent="0.25">
      <c r="A383" s="7" t="s">
        <v>31</v>
      </c>
      <c r="B383" s="7" t="s">
        <v>160</v>
      </c>
      <c r="C383" s="7">
        <v>0.36631999999999998</v>
      </c>
      <c r="D383" s="7">
        <v>1</v>
      </c>
      <c r="E383" t="str">
        <f>VLOOKUP(A383,metadata!$A$1:$B$111,2,FALSE)</f>
        <v>SPEC17</v>
      </c>
      <c r="F383" t="str">
        <f>VLOOKUP(B383,metadata!$D$1:$F$17,2,FALSE)</f>
        <v>Bingo</v>
      </c>
      <c r="G383" t="str">
        <f>VLOOKUP(B383,metadata!$D$1:$F$17,3,FALSE)</f>
        <v>Prefetcher+Hermes-P</v>
      </c>
      <c r="H383">
        <f t="shared" ref="H383" si="371">C383/C370</f>
        <v>0.93827160493827155</v>
      </c>
    </row>
    <row r="384" spans="1:8" x14ac:dyDescent="0.25">
      <c r="A384" s="7" t="s">
        <v>31</v>
      </c>
      <c r="B384" s="7" t="s">
        <v>161</v>
      </c>
      <c r="C384" s="7">
        <v>0.38601000000000002</v>
      </c>
      <c r="D384" s="7">
        <v>1</v>
      </c>
      <c r="E384" t="str">
        <f>VLOOKUP(A384,metadata!$A$1:$B$111,2,FALSE)</f>
        <v>SPEC17</v>
      </c>
      <c r="F384" t="str">
        <f>VLOOKUP(B384,metadata!$D$1:$F$17,2,FALSE)</f>
        <v>MLOP</v>
      </c>
      <c r="G384" t="str">
        <f>VLOOKUP(B384,metadata!$D$1:$F$17,3,FALSE)</f>
        <v>Prefetcher+Hermes-O</v>
      </c>
      <c r="H384">
        <f t="shared" ref="H384" si="372">C384/C370</f>
        <v>0.98870447210696177</v>
      </c>
    </row>
    <row r="385" spans="1:8" x14ac:dyDescent="0.25">
      <c r="A385" s="7" t="s">
        <v>31</v>
      </c>
      <c r="B385" s="7" t="s">
        <v>162</v>
      </c>
      <c r="C385" s="7">
        <v>0.38424999999999998</v>
      </c>
      <c r="D385" s="7">
        <v>1</v>
      </c>
      <c r="E385" t="str">
        <f>VLOOKUP(A385,metadata!$A$1:$B$111,2,FALSE)</f>
        <v>SPEC17</v>
      </c>
      <c r="F385" t="str">
        <f>VLOOKUP(B385,metadata!$D$1:$F$17,2,FALSE)</f>
        <v>MLOP</v>
      </c>
      <c r="G385" t="str">
        <f>VLOOKUP(B385,metadata!$D$1:$F$17,3,FALSE)</f>
        <v>Prefetcher+Hermes-P</v>
      </c>
      <c r="H385">
        <f t="shared" ref="H385" si="373">C385/C370</f>
        <v>0.98419650632652012</v>
      </c>
    </row>
    <row r="386" spans="1:8" x14ac:dyDescent="0.25">
      <c r="A386" s="7" t="s">
        <v>32</v>
      </c>
      <c r="B386" s="7" t="s">
        <v>134</v>
      </c>
      <c r="C386" s="7">
        <v>1.0457000000000001</v>
      </c>
      <c r="D386" s="7">
        <v>1</v>
      </c>
      <c r="E386" t="str">
        <f>VLOOKUP(A386,metadata!$A$1:$B$111,2,FALSE)</f>
        <v>SPEC17</v>
      </c>
      <c r="F386" t="str">
        <f>VLOOKUP(B386,metadata!$D$1:$F$17,2,FALSE)</f>
        <v>nopref</v>
      </c>
      <c r="G386" t="str">
        <f>VLOOKUP(B386,metadata!$D$1:$F$17,3,FALSE)</f>
        <v>nopref</v>
      </c>
      <c r="H386">
        <f t="shared" ref="H386" si="374">C386/C386</f>
        <v>1</v>
      </c>
    </row>
    <row r="387" spans="1:8" x14ac:dyDescent="0.25">
      <c r="A387" s="7" t="s">
        <v>32</v>
      </c>
      <c r="B387" s="7" t="s">
        <v>135</v>
      </c>
      <c r="C387" s="7">
        <v>1.2076100000000001</v>
      </c>
      <c r="D387" s="7">
        <v>1</v>
      </c>
      <c r="E387" t="str">
        <f>VLOOKUP(A387,metadata!$A$1:$B$111,2,FALSE)</f>
        <v>SPEC17</v>
      </c>
      <c r="F387" t="str">
        <f>VLOOKUP(B387,metadata!$D$1:$F$17,2,FALSE)</f>
        <v>Pythia</v>
      </c>
      <c r="G387" t="str">
        <f>VLOOKUP(B387,metadata!$D$1:$F$17,3,FALSE)</f>
        <v>Prefetcher-only</v>
      </c>
      <c r="H387">
        <f t="shared" ref="H387" si="375">C387/C386</f>
        <v>1.15483408243282</v>
      </c>
    </row>
    <row r="388" spans="1:8" x14ac:dyDescent="0.25">
      <c r="A388" s="7" t="s">
        <v>32</v>
      </c>
      <c r="B388" s="7" t="s">
        <v>151</v>
      </c>
      <c r="C388" s="7">
        <v>1.135</v>
      </c>
      <c r="D388" s="7">
        <v>1</v>
      </c>
      <c r="E388" t="str">
        <f>VLOOKUP(A388,metadata!$A$1:$B$111,2,FALSE)</f>
        <v>SPEC17</v>
      </c>
      <c r="F388" t="str">
        <f>VLOOKUP(B388,metadata!$D$1:$F$17,2,FALSE)</f>
        <v>SMS</v>
      </c>
      <c r="G388" t="str">
        <f>VLOOKUP(B388,metadata!$D$1:$F$17,3,FALSE)</f>
        <v>Prefetcher-only</v>
      </c>
      <c r="H388">
        <f t="shared" ref="H388" si="376">C388/C386</f>
        <v>1.0853973414937361</v>
      </c>
    </row>
    <row r="389" spans="1:8" x14ac:dyDescent="0.25">
      <c r="A389" s="7" t="s">
        <v>32</v>
      </c>
      <c r="B389" s="7" t="s">
        <v>152</v>
      </c>
      <c r="C389" s="7">
        <v>1.16493</v>
      </c>
      <c r="D389" s="7">
        <v>1</v>
      </c>
      <c r="E389" t="str">
        <f>VLOOKUP(A389,metadata!$A$1:$B$111,2,FALSE)</f>
        <v>SPEC17</v>
      </c>
      <c r="F389" t="str">
        <f>VLOOKUP(B389,metadata!$D$1:$F$17,2,FALSE)</f>
        <v>SPP</v>
      </c>
      <c r="G389" t="str">
        <f>VLOOKUP(B389,metadata!$D$1:$F$17,3,FALSE)</f>
        <v>Prefetcher-only</v>
      </c>
      <c r="H389">
        <f t="shared" ref="H389" si="377">C389/C386</f>
        <v>1.1140193172037869</v>
      </c>
    </row>
    <row r="390" spans="1:8" x14ac:dyDescent="0.25">
      <c r="A390" s="7" t="s">
        <v>32</v>
      </c>
      <c r="B390" s="7" t="s">
        <v>153</v>
      </c>
      <c r="C390" s="7">
        <v>1.2119500000000001</v>
      </c>
      <c r="D390" s="7">
        <v>1</v>
      </c>
      <c r="E390" t="str">
        <f>VLOOKUP(A390,metadata!$A$1:$B$111,2,FALSE)</f>
        <v>SPEC17</v>
      </c>
      <c r="F390" t="str">
        <f>VLOOKUP(B390,metadata!$D$1:$F$17,2,FALSE)</f>
        <v>Bingo</v>
      </c>
      <c r="G390" t="str">
        <f>VLOOKUP(B390,metadata!$D$1:$F$17,3,FALSE)</f>
        <v>Prefetcher-only</v>
      </c>
      <c r="H390">
        <f t="shared" ref="H390" si="378">C390/C386</f>
        <v>1.1589844123553601</v>
      </c>
    </row>
    <row r="391" spans="1:8" x14ac:dyDescent="0.25">
      <c r="A391" s="7" t="s">
        <v>32</v>
      </c>
      <c r="B391" s="7" t="s">
        <v>154</v>
      </c>
      <c r="C391" s="7">
        <v>1.08832</v>
      </c>
      <c r="D391" s="7">
        <v>1</v>
      </c>
      <c r="E391" t="str">
        <f>VLOOKUP(A391,metadata!$A$1:$B$111,2,FALSE)</f>
        <v>SPEC17</v>
      </c>
      <c r="F391" t="str">
        <f>VLOOKUP(B391,metadata!$D$1:$F$17,2,FALSE)</f>
        <v>MLOP</v>
      </c>
      <c r="G391" t="str">
        <f>VLOOKUP(B391,metadata!$D$1:$F$17,3,FALSE)</f>
        <v>Prefetcher-only</v>
      </c>
      <c r="H391">
        <f t="shared" ref="H391" si="379">C391/C386</f>
        <v>1.0407573873960025</v>
      </c>
    </row>
    <row r="392" spans="1:8" x14ac:dyDescent="0.25">
      <c r="A392" s="7" t="s">
        <v>32</v>
      </c>
      <c r="B392" s="7" t="s">
        <v>6</v>
      </c>
      <c r="C392" s="7">
        <v>1.2080200000000001</v>
      </c>
      <c r="D392" s="7">
        <v>1</v>
      </c>
      <c r="E392" t="str">
        <f>VLOOKUP(A392,metadata!$A$1:$B$111,2,FALSE)</f>
        <v>SPEC17</v>
      </c>
      <c r="F392" t="str">
        <f>VLOOKUP(B392,metadata!$D$1:$F$17,2,FALSE)</f>
        <v>Pythia</v>
      </c>
      <c r="G392" t="str">
        <f>VLOOKUP(B392,metadata!$D$1:$F$17,3,FALSE)</f>
        <v>Prefetcher+Hermes-O</v>
      </c>
      <c r="H392">
        <f t="shared" ref="H392" si="380">C392/C386</f>
        <v>1.155226164291862</v>
      </c>
    </row>
    <row r="393" spans="1:8" x14ac:dyDescent="0.25">
      <c r="A393" s="7" t="s">
        <v>32</v>
      </c>
      <c r="B393" s="7" t="s">
        <v>138</v>
      </c>
      <c r="C393" s="7">
        <v>1.20797</v>
      </c>
      <c r="D393" s="7">
        <v>1</v>
      </c>
      <c r="E393" t="str">
        <f>VLOOKUP(A393,metadata!$A$1:$B$111,2,FALSE)</f>
        <v>SPEC17</v>
      </c>
      <c r="F393" t="str">
        <f>VLOOKUP(B393,metadata!$D$1:$F$17,2,FALSE)</f>
        <v>Pythia</v>
      </c>
      <c r="G393" t="str">
        <f>VLOOKUP(B393,metadata!$D$1:$F$17,3,FALSE)</f>
        <v>Prefetcher+Hermes-P</v>
      </c>
      <c r="H393">
        <f t="shared" ref="H393" si="381">C393/C386</f>
        <v>1.1551783494310031</v>
      </c>
    </row>
    <row r="394" spans="1:8" x14ac:dyDescent="0.25">
      <c r="A394" s="7" t="s">
        <v>32</v>
      </c>
      <c r="B394" s="7" t="s">
        <v>155</v>
      </c>
      <c r="C394" s="7">
        <v>1.1543099999999999</v>
      </c>
      <c r="D394" s="7">
        <v>1</v>
      </c>
      <c r="E394" t="str">
        <f>VLOOKUP(A394,metadata!$A$1:$B$111,2,FALSE)</f>
        <v>SPEC17</v>
      </c>
      <c r="F394" t="str">
        <f>VLOOKUP(B394,metadata!$D$1:$F$17,2,FALSE)</f>
        <v>SMS</v>
      </c>
      <c r="G394" t="str">
        <f>VLOOKUP(B394,metadata!$D$1:$F$17,3,FALSE)</f>
        <v>Prefetcher+Hermes-O</v>
      </c>
      <c r="H394">
        <f t="shared" ref="H394" si="382">C394/C386</f>
        <v>1.1038634407573873</v>
      </c>
    </row>
    <row r="395" spans="1:8" x14ac:dyDescent="0.25">
      <c r="A395" s="7" t="s">
        <v>32</v>
      </c>
      <c r="B395" s="7" t="s">
        <v>156</v>
      </c>
      <c r="C395" s="7">
        <v>1.1514</v>
      </c>
      <c r="D395" s="7">
        <v>1</v>
      </c>
      <c r="E395" t="str">
        <f>VLOOKUP(A395,metadata!$A$1:$B$111,2,FALSE)</f>
        <v>SPEC17</v>
      </c>
      <c r="F395" t="str">
        <f>VLOOKUP(B395,metadata!$D$1:$F$17,2,FALSE)</f>
        <v>SMS</v>
      </c>
      <c r="G395" t="str">
        <f>VLOOKUP(B395,metadata!$D$1:$F$17,3,FALSE)</f>
        <v>Prefetcher+Hermes-P</v>
      </c>
      <c r="H395">
        <f t="shared" ref="H395" si="383">C395/C386</f>
        <v>1.1010806158554078</v>
      </c>
    </row>
    <row r="396" spans="1:8" x14ac:dyDescent="0.25">
      <c r="A396" s="7" t="s">
        <v>32</v>
      </c>
      <c r="B396" s="7" t="s">
        <v>157</v>
      </c>
      <c r="C396" s="7">
        <v>1.1661699999999999</v>
      </c>
      <c r="D396" s="7">
        <v>1</v>
      </c>
      <c r="E396" t="str">
        <f>VLOOKUP(A396,metadata!$A$1:$B$111,2,FALSE)</f>
        <v>SPEC17</v>
      </c>
      <c r="F396" t="str">
        <f>VLOOKUP(B396,metadata!$D$1:$F$17,2,FALSE)</f>
        <v>SPP</v>
      </c>
      <c r="G396" t="str">
        <f>VLOOKUP(B396,metadata!$D$1:$F$17,3,FALSE)</f>
        <v>Prefetcher+Hermes-O</v>
      </c>
      <c r="H396">
        <f t="shared" ref="H396" si="384">C396/C386</f>
        <v>1.1152051257530839</v>
      </c>
    </row>
    <row r="397" spans="1:8" x14ac:dyDescent="0.25">
      <c r="A397" s="7" t="s">
        <v>32</v>
      </c>
      <c r="B397" s="7" t="s">
        <v>158</v>
      </c>
      <c r="C397" s="7">
        <v>1.1657599999999999</v>
      </c>
      <c r="D397" s="7">
        <v>1</v>
      </c>
      <c r="E397" t="str">
        <f>VLOOKUP(A397,metadata!$A$1:$B$111,2,FALSE)</f>
        <v>SPEC17</v>
      </c>
      <c r="F397" t="str">
        <f>VLOOKUP(B397,metadata!$D$1:$F$17,2,FALSE)</f>
        <v>SPP</v>
      </c>
      <c r="G397" t="str">
        <f>VLOOKUP(B397,metadata!$D$1:$F$17,3,FALSE)</f>
        <v>Prefetcher+Hermes-P</v>
      </c>
      <c r="H397">
        <f t="shared" ref="H397" si="385">C397/C386</f>
        <v>1.114813043894042</v>
      </c>
    </row>
    <row r="398" spans="1:8" x14ac:dyDescent="0.25">
      <c r="A398" s="7" t="s">
        <v>32</v>
      </c>
      <c r="B398" s="7" t="s">
        <v>159</v>
      </c>
      <c r="C398" s="7">
        <v>1.21485</v>
      </c>
      <c r="D398" s="7">
        <v>1</v>
      </c>
      <c r="E398" t="str">
        <f>VLOOKUP(A398,metadata!$A$1:$B$111,2,FALSE)</f>
        <v>SPEC17</v>
      </c>
      <c r="F398" t="str">
        <f>VLOOKUP(B398,metadata!$D$1:$F$17,2,FALSE)</f>
        <v>Bingo</v>
      </c>
      <c r="G398" t="str">
        <f>VLOOKUP(B398,metadata!$D$1:$F$17,3,FALSE)</f>
        <v>Prefetcher+Hermes-O</v>
      </c>
      <c r="H398">
        <f t="shared" ref="H398" si="386">C398/C386</f>
        <v>1.1617576742851676</v>
      </c>
    </row>
    <row r="399" spans="1:8" x14ac:dyDescent="0.25">
      <c r="A399" s="7" t="s">
        <v>32</v>
      </c>
      <c r="B399" s="7" t="s">
        <v>160</v>
      </c>
      <c r="C399" s="7">
        <v>1.21428</v>
      </c>
      <c r="D399" s="7">
        <v>1</v>
      </c>
      <c r="E399" t="str">
        <f>VLOOKUP(A399,metadata!$A$1:$B$111,2,FALSE)</f>
        <v>SPEC17</v>
      </c>
      <c r="F399" t="str">
        <f>VLOOKUP(B399,metadata!$D$1:$F$17,2,FALSE)</f>
        <v>Bingo</v>
      </c>
      <c r="G399" t="str">
        <f>VLOOKUP(B399,metadata!$D$1:$F$17,3,FALSE)</f>
        <v>Prefetcher+Hermes-P</v>
      </c>
      <c r="H399">
        <f t="shared" ref="H399" si="387">C399/C386</f>
        <v>1.1612125848713779</v>
      </c>
    </row>
    <row r="400" spans="1:8" x14ac:dyDescent="0.25">
      <c r="A400" s="7" t="s">
        <v>32</v>
      </c>
      <c r="B400" s="7" t="s">
        <v>161</v>
      </c>
      <c r="C400" s="7">
        <v>1.12646</v>
      </c>
      <c r="D400" s="7">
        <v>1</v>
      </c>
      <c r="E400" t="str">
        <f>VLOOKUP(A400,metadata!$A$1:$B$111,2,FALSE)</f>
        <v>SPEC17</v>
      </c>
      <c r="F400" t="str">
        <f>VLOOKUP(B400,metadata!$D$1:$F$17,2,FALSE)</f>
        <v>MLOP</v>
      </c>
      <c r="G400" t="str">
        <f>VLOOKUP(B400,metadata!$D$1:$F$17,3,FALSE)</f>
        <v>Prefetcher+Hermes-O</v>
      </c>
      <c r="H400">
        <f t="shared" ref="H400" si="388">C400/C386</f>
        <v>1.0772305632590609</v>
      </c>
    </row>
    <row r="401" spans="1:8" x14ac:dyDescent="0.25">
      <c r="A401" s="7" t="s">
        <v>32</v>
      </c>
      <c r="B401" s="7" t="s">
        <v>162</v>
      </c>
      <c r="C401" s="7">
        <v>1.12232</v>
      </c>
      <c r="D401" s="7">
        <v>1</v>
      </c>
      <c r="E401" t="str">
        <f>VLOOKUP(A401,metadata!$A$1:$B$111,2,FALSE)</f>
        <v>SPEC17</v>
      </c>
      <c r="F401" t="str">
        <f>VLOOKUP(B401,metadata!$D$1:$F$17,2,FALSE)</f>
        <v>MLOP</v>
      </c>
      <c r="G401" t="str">
        <f>VLOOKUP(B401,metadata!$D$1:$F$17,3,FALSE)</f>
        <v>Prefetcher+Hermes-P</v>
      </c>
      <c r="H401">
        <f t="shared" ref="H401" si="389">C401/C386</f>
        <v>1.0732714927799558</v>
      </c>
    </row>
    <row r="402" spans="1:8" x14ac:dyDescent="0.25">
      <c r="A402" s="7" t="s">
        <v>33</v>
      </c>
      <c r="B402" s="7" t="s">
        <v>134</v>
      </c>
      <c r="C402" s="7">
        <v>0.66642999999999997</v>
      </c>
      <c r="D402" s="7">
        <v>1</v>
      </c>
      <c r="E402" t="str">
        <f>VLOOKUP(A402,metadata!$A$1:$B$111,2,FALSE)</f>
        <v>SPEC17</v>
      </c>
      <c r="F402" t="str">
        <f>VLOOKUP(B402,metadata!$D$1:$F$17,2,FALSE)</f>
        <v>nopref</v>
      </c>
      <c r="G402" t="str">
        <f>VLOOKUP(B402,metadata!$D$1:$F$17,3,FALSE)</f>
        <v>nopref</v>
      </c>
      <c r="H402">
        <f t="shared" ref="H402" si="390">C402/C402</f>
        <v>1</v>
      </c>
    </row>
    <row r="403" spans="1:8" x14ac:dyDescent="0.25">
      <c r="A403" s="7" t="s">
        <v>33</v>
      </c>
      <c r="B403" s="7" t="s">
        <v>135</v>
      </c>
      <c r="C403" s="7">
        <v>1.0822099999999999</v>
      </c>
      <c r="D403" s="7">
        <v>1</v>
      </c>
      <c r="E403" t="str">
        <f>VLOOKUP(A403,metadata!$A$1:$B$111,2,FALSE)</f>
        <v>SPEC17</v>
      </c>
      <c r="F403" t="str">
        <f>VLOOKUP(B403,metadata!$D$1:$F$17,2,FALSE)</f>
        <v>Pythia</v>
      </c>
      <c r="G403" t="str">
        <f>VLOOKUP(B403,metadata!$D$1:$F$17,3,FALSE)</f>
        <v>Prefetcher-only</v>
      </c>
      <c r="H403">
        <f t="shared" ref="H403" si="391">C403/C402</f>
        <v>1.6238914814759238</v>
      </c>
    </row>
    <row r="404" spans="1:8" x14ac:dyDescent="0.25">
      <c r="A404" s="7" t="s">
        <v>33</v>
      </c>
      <c r="B404" s="7" t="s">
        <v>151</v>
      </c>
      <c r="C404" s="7">
        <v>0.70725000000000005</v>
      </c>
      <c r="D404" s="7">
        <v>1</v>
      </c>
      <c r="E404" t="str">
        <f>VLOOKUP(A404,metadata!$A$1:$B$111,2,FALSE)</f>
        <v>SPEC17</v>
      </c>
      <c r="F404" t="str">
        <f>VLOOKUP(B404,metadata!$D$1:$F$17,2,FALSE)</f>
        <v>SMS</v>
      </c>
      <c r="G404" t="str">
        <f>VLOOKUP(B404,metadata!$D$1:$F$17,3,FALSE)</f>
        <v>Prefetcher-only</v>
      </c>
      <c r="H404">
        <f t="shared" ref="H404" si="392">C404/C402</f>
        <v>1.0612517443692513</v>
      </c>
    </row>
    <row r="405" spans="1:8" x14ac:dyDescent="0.25">
      <c r="A405" s="7" t="s">
        <v>33</v>
      </c>
      <c r="B405" s="7" t="s">
        <v>152</v>
      </c>
      <c r="C405" s="7">
        <v>0.91556000000000004</v>
      </c>
      <c r="D405" s="7">
        <v>1</v>
      </c>
      <c r="E405" t="str">
        <f>VLOOKUP(A405,metadata!$A$1:$B$111,2,FALSE)</f>
        <v>SPEC17</v>
      </c>
      <c r="F405" t="str">
        <f>VLOOKUP(B405,metadata!$D$1:$F$17,2,FALSE)</f>
        <v>SPP</v>
      </c>
      <c r="G405" t="str">
        <f>VLOOKUP(B405,metadata!$D$1:$F$17,3,FALSE)</f>
        <v>Prefetcher-only</v>
      </c>
      <c r="H405">
        <f t="shared" ref="H405" si="393">C405/C402</f>
        <v>1.3738277088366371</v>
      </c>
    </row>
    <row r="406" spans="1:8" x14ac:dyDescent="0.25">
      <c r="A406" s="7" t="s">
        <v>33</v>
      </c>
      <c r="B406" s="7" t="s">
        <v>153</v>
      </c>
      <c r="C406" s="7">
        <v>1.0893699999999999</v>
      </c>
      <c r="D406" s="7">
        <v>1</v>
      </c>
      <c r="E406" t="str">
        <f>VLOOKUP(A406,metadata!$A$1:$B$111,2,FALSE)</f>
        <v>SPEC17</v>
      </c>
      <c r="F406" t="str">
        <f>VLOOKUP(B406,metadata!$D$1:$F$17,2,FALSE)</f>
        <v>Bingo</v>
      </c>
      <c r="G406" t="str">
        <f>VLOOKUP(B406,metadata!$D$1:$F$17,3,FALSE)</f>
        <v>Prefetcher-only</v>
      </c>
      <c r="H406">
        <f t="shared" ref="H406" si="394">C406/C402</f>
        <v>1.634635295529913</v>
      </c>
    </row>
    <row r="407" spans="1:8" x14ac:dyDescent="0.25">
      <c r="A407" s="7" t="s">
        <v>33</v>
      </c>
      <c r="B407" s="7" t="s">
        <v>154</v>
      </c>
      <c r="C407" s="7">
        <v>0.78244000000000002</v>
      </c>
      <c r="D407" s="7">
        <v>1</v>
      </c>
      <c r="E407" t="str">
        <f>VLOOKUP(A407,metadata!$A$1:$B$111,2,FALSE)</f>
        <v>SPEC17</v>
      </c>
      <c r="F407" t="str">
        <f>VLOOKUP(B407,metadata!$D$1:$F$17,2,FALSE)</f>
        <v>MLOP</v>
      </c>
      <c r="G407" t="str">
        <f>VLOOKUP(B407,metadata!$D$1:$F$17,3,FALSE)</f>
        <v>Prefetcher-only</v>
      </c>
      <c r="H407">
        <f t="shared" ref="H407" si="395">C407/C402</f>
        <v>1.1740767972630284</v>
      </c>
    </row>
    <row r="408" spans="1:8" x14ac:dyDescent="0.25">
      <c r="A408" s="7" t="s">
        <v>33</v>
      </c>
      <c r="B408" s="7" t="s">
        <v>6</v>
      </c>
      <c r="C408" s="7">
        <v>1.0861700000000001</v>
      </c>
      <c r="D408" s="7">
        <v>1</v>
      </c>
      <c r="E408" t="str">
        <f>VLOOKUP(A408,metadata!$A$1:$B$111,2,FALSE)</f>
        <v>SPEC17</v>
      </c>
      <c r="F408" t="str">
        <f>VLOOKUP(B408,metadata!$D$1:$F$17,2,FALSE)</f>
        <v>Pythia</v>
      </c>
      <c r="G408" t="str">
        <f>VLOOKUP(B408,metadata!$D$1:$F$17,3,FALSE)</f>
        <v>Prefetcher+Hermes-O</v>
      </c>
      <c r="H408">
        <f t="shared" ref="H408" si="396">C408/C402</f>
        <v>1.6298335909247785</v>
      </c>
    </row>
    <row r="409" spans="1:8" x14ac:dyDescent="0.25">
      <c r="A409" s="7" t="s">
        <v>33</v>
      </c>
      <c r="B409" s="7" t="s">
        <v>138</v>
      </c>
      <c r="C409" s="7">
        <v>1.0859399999999999</v>
      </c>
      <c r="D409" s="7">
        <v>1</v>
      </c>
      <c r="E409" t="str">
        <f>VLOOKUP(A409,metadata!$A$1:$B$111,2,FALSE)</f>
        <v>SPEC17</v>
      </c>
      <c r="F409" t="str">
        <f>VLOOKUP(B409,metadata!$D$1:$F$17,2,FALSE)</f>
        <v>Pythia</v>
      </c>
      <c r="G409" t="str">
        <f>VLOOKUP(B409,metadata!$D$1:$F$17,3,FALSE)</f>
        <v>Prefetcher+Hermes-P</v>
      </c>
      <c r="H409">
        <f t="shared" ref="H409" si="397">C409/C402</f>
        <v>1.6294884684062843</v>
      </c>
    </row>
    <row r="410" spans="1:8" x14ac:dyDescent="0.25">
      <c r="A410" s="7" t="s">
        <v>33</v>
      </c>
      <c r="B410" s="7" t="s">
        <v>155</v>
      </c>
      <c r="C410" s="7">
        <v>0.74499000000000004</v>
      </c>
      <c r="D410" s="7">
        <v>1</v>
      </c>
      <c r="E410" t="str">
        <f>VLOOKUP(A410,metadata!$A$1:$B$111,2,FALSE)</f>
        <v>SPEC17</v>
      </c>
      <c r="F410" t="str">
        <f>VLOOKUP(B410,metadata!$D$1:$F$17,2,FALSE)</f>
        <v>SMS</v>
      </c>
      <c r="G410" t="str">
        <f>VLOOKUP(B410,metadata!$D$1:$F$17,3,FALSE)</f>
        <v>Prefetcher+Hermes-O</v>
      </c>
      <c r="H410">
        <f t="shared" ref="H410" si="398">C410/C402</f>
        <v>1.1178818480560599</v>
      </c>
    </row>
    <row r="411" spans="1:8" x14ac:dyDescent="0.25">
      <c r="A411" s="7" t="s">
        <v>33</v>
      </c>
      <c r="B411" s="7" t="s">
        <v>156</v>
      </c>
      <c r="C411" s="7">
        <v>0.73638000000000003</v>
      </c>
      <c r="D411" s="7">
        <v>1</v>
      </c>
      <c r="E411" t="str">
        <f>VLOOKUP(A411,metadata!$A$1:$B$111,2,FALSE)</f>
        <v>SPEC17</v>
      </c>
      <c r="F411" t="str">
        <f>VLOOKUP(B411,metadata!$D$1:$F$17,2,FALSE)</f>
        <v>SMS</v>
      </c>
      <c r="G411" t="str">
        <f>VLOOKUP(B411,metadata!$D$1:$F$17,3,FALSE)</f>
        <v>Prefetcher+Hermes-P</v>
      </c>
      <c r="H411">
        <f t="shared" ref="H411" si="399">C411/C402</f>
        <v>1.1049622616028691</v>
      </c>
    </row>
    <row r="412" spans="1:8" x14ac:dyDescent="0.25">
      <c r="A412" s="7" t="s">
        <v>33</v>
      </c>
      <c r="B412" s="7" t="s">
        <v>157</v>
      </c>
      <c r="C412" s="7">
        <v>0.91779999999999995</v>
      </c>
      <c r="D412" s="7">
        <v>1</v>
      </c>
      <c r="E412" t="str">
        <f>VLOOKUP(A412,metadata!$A$1:$B$111,2,FALSE)</f>
        <v>SPEC17</v>
      </c>
      <c r="F412" t="str">
        <f>VLOOKUP(B412,metadata!$D$1:$F$17,2,FALSE)</f>
        <v>SPP</v>
      </c>
      <c r="G412" t="str">
        <f>VLOOKUP(B412,metadata!$D$1:$F$17,3,FALSE)</f>
        <v>Prefetcher+Hermes-O</v>
      </c>
      <c r="H412">
        <f t="shared" ref="H412" si="400">C412/C402</f>
        <v>1.3771889020602315</v>
      </c>
    </row>
    <row r="413" spans="1:8" x14ac:dyDescent="0.25">
      <c r="A413" s="7" t="s">
        <v>33</v>
      </c>
      <c r="B413" s="7" t="s">
        <v>158</v>
      </c>
      <c r="C413" s="7">
        <v>0.91654999999999998</v>
      </c>
      <c r="D413" s="7">
        <v>1</v>
      </c>
      <c r="E413" t="str">
        <f>VLOOKUP(A413,metadata!$A$1:$B$111,2,FALSE)</f>
        <v>SPEC17</v>
      </c>
      <c r="F413" t="str">
        <f>VLOOKUP(B413,metadata!$D$1:$F$17,2,FALSE)</f>
        <v>SPP</v>
      </c>
      <c r="G413" t="str">
        <f>VLOOKUP(B413,metadata!$D$1:$F$17,3,FALSE)</f>
        <v>Prefetcher+Hermes-P</v>
      </c>
      <c r="H413">
        <f t="shared" ref="H413" si="401">C413/C402</f>
        <v>1.3753132361988507</v>
      </c>
    </row>
    <row r="414" spans="1:8" x14ac:dyDescent="0.25">
      <c r="A414" s="7" t="s">
        <v>33</v>
      </c>
      <c r="B414" s="7" t="s">
        <v>159</v>
      </c>
      <c r="C414" s="7">
        <v>1.09995</v>
      </c>
      <c r="D414" s="7">
        <v>1</v>
      </c>
      <c r="E414" t="str">
        <f>VLOOKUP(A414,metadata!$A$1:$B$111,2,FALSE)</f>
        <v>SPEC17</v>
      </c>
      <c r="F414" t="str">
        <f>VLOOKUP(B414,metadata!$D$1:$F$17,2,FALSE)</f>
        <v>Bingo</v>
      </c>
      <c r="G414" t="str">
        <f>VLOOKUP(B414,metadata!$D$1:$F$17,3,FALSE)</f>
        <v>Prefetcher+Hermes-O</v>
      </c>
      <c r="H414">
        <f t="shared" ref="H414" si="402">C414/C402</f>
        <v>1.6505109313806401</v>
      </c>
    </row>
    <row r="415" spans="1:8" x14ac:dyDescent="0.25">
      <c r="A415" s="7" t="s">
        <v>33</v>
      </c>
      <c r="B415" s="7" t="s">
        <v>160</v>
      </c>
      <c r="C415" s="7">
        <v>1.0990800000000001</v>
      </c>
      <c r="D415" s="7">
        <v>1</v>
      </c>
      <c r="E415" t="str">
        <f>VLOOKUP(A415,metadata!$A$1:$B$111,2,FALSE)</f>
        <v>SPEC17</v>
      </c>
      <c r="F415" t="str">
        <f>VLOOKUP(B415,metadata!$D$1:$F$17,2,FALSE)</f>
        <v>Bingo</v>
      </c>
      <c r="G415" t="str">
        <f>VLOOKUP(B415,metadata!$D$1:$F$17,3,FALSE)</f>
        <v>Prefetcher+Hermes-P</v>
      </c>
      <c r="H415">
        <f t="shared" ref="H415" si="403">C415/C402</f>
        <v>1.6492054679411192</v>
      </c>
    </row>
    <row r="416" spans="1:8" x14ac:dyDescent="0.25">
      <c r="A416" s="7" t="s">
        <v>33</v>
      </c>
      <c r="B416" s="7" t="s">
        <v>161</v>
      </c>
      <c r="C416" s="7">
        <v>0.85282999999999998</v>
      </c>
      <c r="D416" s="7">
        <v>1</v>
      </c>
      <c r="E416" t="str">
        <f>VLOOKUP(A416,metadata!$A$1:$B$111,2,FALSE)</f>
        <v>SPEC17</v>
      </c>
      <c r="F416" t="str">
        <f>VLOOKUP(B416,metadata!$D$1:$F$17,2,FALSE)</f>
        <v>MLOP</v>
      </c>
      <c r="G416" t="str">
        <f>VLOOKUP(B416,metadata!$D$1:$F$17,3,FALSE)</f>
        <v>Prefetcher+Hermes-O</v>
      </c>
      <c r="H416">
        <f t="shared" ref="H416" si="404">C416/C402</f>
        <v>1.2796992932491034</v>
      </c>
    </row>
    <row r="417" spans="1:8" x14ac:dyDescent="0.25">
      <c r="A417" s="7" t="s">
        <v>33</v>
      </c>
      <c r="B417" s="7" t="s">
        <v>162</v>
      </c>
      <c r="C417" s="7">
        <v>0.84231999999999996</v>
      </c>
      <c r="D417" s="7">
        <v>1</v>
      </c>
      <c r="E417" t="str">
        <f>VLOOKUP(A417,metadata!$A$1:$B$111,2,FALSE)</f>
        <v>SPEC17</v>
      </c>
      <c r="F417" t="str">
        <f>VLOOKUP(B417,metadata!$D$1:$F$17,2,FALSE)</f>
        <v>MLOP</v>
      </c>
      <c r="G417" t="str">
        <f>VLOOKUP(B417,metadata!$D$1:$F$17,3,FALSE)</f>
        <v>Prefetcher+Hermes-P</v>
      </c>
      <c r="H417">
        <f t="shared" ref="H417" si="405">C417/C402</f>
        <v>1.2639286946866137</v>
      </c>
    </row>
    <row r="418" spans="1:8" x14ac:dyDescent="0.25">
      <c r="A418" s="7" t="s">
        <v>34</v>
      </c>
      <c r="B418" s="7" t="s">
        <v>134</v>
      </c>
      <c r="C418" s="7">
        <v>0.90158000000000005</v>
      </c>
      <c r="D418" s="7">
        <v>1</v>
      </c>
      <c r="E418" t="str">
        <f>VLOOKUP(A418,metadata!$A$1:$B$111,2,FALSE)</f>
        <v>SPEC17</v>
      </c>
      <c r="F418" t="str">
        <f>VLOOKUP(B418,metadata!$D$1:$F$17,2,FALSE)</f>
        <v>nopref</v>
      </c>
      <c r="G418" t="str">
        <f>VLOOKUP(B418,metadata!$D$1:$F$17,3,FALSE)</f>
        <v>nopref</v>
      </c>
      <c r="H418">
        <f t="shared" ref="H418" si="406">C418/C418</f>
        <v>1</v>
      </c>
    </row>
    <row r="419" spans="1:8" x14ac:dyDescent="0.25">
      <c r="A419" s="7" t="s">
        <v>34</v>
      </c>
      <c r="B419" s="7" t="s">
        <v>135</v>
      </c>
      <c r="C419" s="7">
        <v>1.18432</v>
      </c>
      <c r="D419" s="7">
        <v>1</v>
      </c>
      <c r="E419" t="str">
        <f>VLOOKUP(A419,metadata!$A$1:$B$111,2,FALSE)</f>
        <v>SPEC17</v>
      </c>
      <c r="F419" t="str">
        <f>VLOOKUP(B419,metadata!$D$1:$F$17,2,FALSE)</f>
        <v>Pythia</v>
      </c>
      <c r="G419" t="str">
        <f>VLOOKUP(B419,metadata!$D$1:$F$17,3,FALSE)</f>
        <v>Prefetcher-only</v>
      </c>
      <c r="H419">
        <f t="shared" ref="H419" si="407">C419/C418</f>
        <v>1.313605004547572</v>
      </c>
    </row>
    <row r="420" spans="1:8" x14ac:dyDescent="0.25">
      <c r="A420" s="7" t="s">
        <v>34</v>
      </c>
      <c r="B420" s="7" t="s">
        <v>151</v>
      </c>
      <c r="C420" s="7">
        <v>0.94913000000000003</v>
      </c>
      <c r="D420" s="7">
        <v>1</v>
      </c>
      <c r="E420" t="str">
        <f>VLOOKUP(A420,metadata!$A$1:$B$111,2,FALSE)</f>
        <v>SPEC17</v>
      </c>
      <c r="F420" t="str">
        <f>VLOOKUP(B420,metadata!$D$1:$F$17,2,FALSE)</f>
        <v>SMS</v>
      </c>
      <c r="G420" t="str">
        <f>VLOOKUP(B420,metadata!$D$1:$F$17,3,FALSE)</f>
        <v>Prefetcher-only</v>
      </c>
      <c r="H420">
        <f t="shared" ref="H420" si="408">C420/C418</f>
        <v>1.0527407440271523</v>
      </c>
    </row>
    <row r="421" spans="1:8" x14ac:dyDescent="0.25">
      <c r="A421" s="7" t="s">
        <v>34</v>
      </c>
      <c r="B421" s="7" t="s">
        <v>152</v>
      </c>
      <c r="C421" s="7">
        <v>1.0540499999999999</v>
      </c>
      <c r="D421" s="7">
        <v>1</v>
      </c>
      <c r="E421" t="str">
        <f>VLOOKUP(A421,metadata!$A$1:$B$111,2,FALSE)</f>
        <v>SPEC17</v>
      </c>
      <c r="F421" t="str">
        <f>VLOOKUP(B421,metadata!$D$1:$F$17,2,FALSE)</f>
        <v>SPP</v>
      </c>
      <c r="G421" t="str">
        <f>VLOOKUP(B421,metadata!$D$1:$F$17,3,FALSE)</f>
        <v>Prefetcher-only</v>
      </c>
      <c r="H421">
        <f t="shared" ref="H421" si="409">C421/C418</f>
        <v>1.1691142216996826</v>
      </c>
    </row>
    <row r="422" spans="1:8" x14ac:dyDescent="0.25">
      <c r="A422" s="7" t="s">
        <v>34</v>
      </c>
      <c r="B422" s="7" t="s">
        <v>153</v>
      </c>
      <c r="C422" s="7">
        <v>1.25091</v>
      </c>
      <c r="D422" s="7">
        <v>1</v>
      </c>
      <c r="E422" t="str">
        <f>VLOOKUP(A422,metadata!$A$1:$B$111,2,FALSE)</f>
        <v>SPEC17</v>
      </c>
      <c r="F422" t="str">
        <f>VLOOKUP(B422,metadata!$D$1:$F$17,2,FALSE)</f>
        <v>Bingo</v>
      </c>
      <c r="G422" t="str">
        <f>VLOOKUP(B422,metadata!$D$1:$F$17,3,FALSE)</f>
        <v>Prefetcher-only</v>
      </c>
      <c r="H422">
        <f t="shared" ref="H422" si="410">C422/C418</f>
        <v>1.38746422946383</v>
      </c>
    </row>
    <row r="423" spans="1:8" x14ac:dyDescent="0.25">
      <c r="A423" s="7" t="s">
        <v>34</v>
      </c>
      <c r="B423" s="7" t="s">
        <v>154</v>
      </c>
      <c r="C423" s="7">
        <v>1.03827</v>
      </c>
      <c r="D423" s="7">
        <v>1</v>
      </c>
      <c r="E423" t="str">
        <f>VLOOKUP(A423,metadata!$A$1:$B$111,2,FALSE)</f>
        <v>SPEC17</v>
      </c>
      <c r="F423" t="str">
        <f>VLOOKUP(B423,metadata!$D$1:$F$17,2,FALSE)</f>
        <v>MLOP</v>
      </c>
      <c r="G423" t="str">
        <f>VLOOKUP(B423,metadata!$D$1:$F$17,3,FALSE)</f>
        <v>Prefetcher-only</v>
      </c>
      <c r="H423">
        <f t="shared" ref="H423" si="411">C423/C418</f>
        <v>1.1516116151644891</v>
      </c>
    </row>
    <row r="424" spans="1:8" x14ac:dyDescent="0.25">
      <c r="A424" s="7" t="s">
        <v>34</v>
      </c>
      <c r="B424" s="7" t="s">
        <v>6</v>
      </c>
      <c r="C424" s="7">
        <v>1.18763</v>
      </c>
      <c r="D424" s="7">
        <v>1</v>
      </c>
      <c r="E424" t="str">
        <f>VLOOKUP(A424,metadata!$A$1:$B$111,2,FALSE)</f>
        <v>SPEC17</v>
      </c>
      <c r="F424" t="str">
        <f>VLOOKUP(B424,metadata!$D$1:$F$17,2,FALSE)</f>
        <v>Pythia</v>
      </c>
      <c r="G424" t="str">
        <f>VLOOKUP(B424,metadata!$D$1:$F$17,3,FALSE)</f>
        <v>Prefetcher+Hermes-O</v>
      </c>
      <c r="H424">
        <f t="shared" ref="H424" si="412">C424/C418</f>
        <v>1.3172763370970961</v>
      </c>
    </row>
    <row r="425" spans="1:8" x14ac:dyDescent="0.25">
      <c r="A425" s="7" t="s">
        <v>34</v>
      </c>
      <c r="B425" s="7" t="s">
        <v>138</v>
      </c>
      <c r="C425" s="7">
        <v>1.1879200000000001</v>
      </c>
      <c r="D425" s="7">
        <v>1</v>
      </c>
      <c r="E425" t="str">
        <f>VLOOKUP(A425,metadata!$A$1:$B$111,2,FALSE)</f>
        <v>SPEC17</v>
      </c>
      <c r="F425" t="str">
        <f>VLOOKUP(B425,metadata!$D$1:$F$17,2,FALSE)</f>
        <v>Pythia</v>
      </c>
      <c r="G425" t="str">
        <f>VLOOKUP(B425,metadata!$D$1:$F$17,3,FALSE)</f>
        <v>Prefetcher+Hermes-P</v>
      </c>
      <c r="H425">
        <f t="shared" ref="H425" si="413">C425/C418</f>
        <v>1.3175979946316467</v>
      </c>
    </row>
    <row r="426" spans="1:8" x14ac:dyDescent="0.25">
      <c r="A426" s="7" t="s">
        <v>34</v>
      </c>
      <c r="B426" s="7" t="s">
        <v>155</v>
      </c>
      <c r="C426" s="7">
        <v>0.98140000000000005</v>
      </c>
      <c r="D426" s="7">
        <v>1</v>
      </c>
      <c r="E426" t="str">
        <f>VLOOKUP(A426,metadata!$A$1:$B$111,2,FALSE)</f>
        <v>SPEC17</v>
      </c>
      <c r="F426" t="str">
        <f>VLOOKUP(B426,metadata!$D$1:$F$17,2,FALSE)</f>
        <v>SMS</v>
      </c>
      <c r="G426" t="str">
        <f>VLOOKUP(B426,metadata!$D$1:$F$17,3,FALSE)</f>
        <v>Prefetcher+Hermes-O</v>
      </c>
      <c r="H426">
        <f t="shared" ref="H426" si="414">C426/C418</f>
        <v>1.0885334634752324</v>
      </c>
    </row>
    <row r="427" spans="1:8" x14ac:dyDescent="0.25">
      <c r="A427" s="7" t="s">
        <v>34</v>
      </c>
      <c r="B427" s="7" t="s">
        <v>156</v>
      </c>
      <c r="C427" s="7">
        <v>0.97392999999999996</v>
      </c>
      <c r="D427" s="7">
        <v>1</v>
      </c>
      <c r="E427" t="str">
        <f>VLOOKUP(A427,metadata!$A$1:$B$111,2,FALSE)</f>
        <v>SPEC17</v>
      </c>
      <c r="F427" t="str">
        <f>VLOOKUP(B427,metadata!$D$1:$F$17,2,FALSE)</f>
        <v>SMS</v>
      </c>
      <c r="G427" t="str">
        <f>VLOOKUP(B427,metadata!$D$1:$F$17,3,FALSE)</f>
        <v>Prefetcher+Hermes-P</v>
      </c>
      <c r="H427">
        <f t="shared" ref="H427" si="415">C427/C418</f>
        <v>1.0802480090507773</v>
      </c>
    </row>
    <row r="428" spans="1:8" x14ac:dyDescent="0.25">
      <c r="A428" s="7" t="s">
        <v>34</v>
      </c>
      <c r="B428" s="7" t="s">
        <v>157</v>
      </c>
      <c r="C428" s="7">
        <v>1.0579400000000001</v>
      </c>
      <c r="D428" s="7">
        <v>1</v>
      </c>
      <c r="E428" t="str">
        <f>VLOOKUP(A428,metadata!$A$1:$B$111,2,FALSE)</f>
        <v>SPEC17</v>
      </c>
      <c r="F428" t="str">
        <f>VLOOKUP(B428,metadata!$D$1:$F$17,2,FALSE)</f>
        <v>SPP</v>
      </c>
      <c r="G428" t="str">
        <f>VLOOKUP(B428,metadata!$D$1:$F$17,3,FALSE)</f>
        <v>Prefetcher+Hermes-O</v>
      </c>
      <c r="H428">
        <f t="shared" ref="H428" si="416">C428/C418</f>
        <v>1.1734288693183079</v>
      </c>
    </row>
    <row r="429" spans="1:8" x14ac:dyDescent="0.25">
      <c r="A429" s="7" t="s">
        <v>34</v>
      </c>
      <c r="B429" s="7" t="s">
        <v>158</v>
      </c>
      <c r="C429" s="7">
        <v>1.05674</v>
      </c>
      <c r="D429" s="7">
        <v>1</v>
      </c>
      <c r="E429" t="str">
        <f>VLOOKUP(A429,metadata!$A$1:$B$111,2,FALSE)</f>
        <v>SPEC17</v>
      </c>
      <c r="F429" t="str">
        <f>VLOOKUP(B429,metadata!$D$1:$F$17,2,FALSE)</f>
        <v>SPP</v>
      </c>
      <c r="G429" t="str">
        <f>VLOOKUP(B429,metadata!$D$1:$F$17,3,FALSE)</f>
        <v>Prefetcher+Hermes-P</v>
      </c>
      <c r="H429">
        <f t="shared" ref="H429" si="417">C429/C418</f>
        <v>1.1720978726236162</v>
      </c>
    </row>
    <row r="430" spans="1:8" x14ac:dyDescent="0.25">
      <c r="A430" s="7" t="s">
        <v>34</v>
      </c>
      <c r="B430" s="7" t="s">
        <v>159</v>
      </c>
      <c r="C430" s="7">
        <v>1.26172</v>
      </c>
      <c r="D430" s="7">
        <v>1</v>
      </c>
      <c r="E430" t="str">
        <f>VLOOKUP(A430,metadata!$A$1:$B$111,2,FALSE)</f>
        <v>SPEC17</v>
      </c>
      <c r="F430" t="str">
        <f>VLOOKUP(B430,metadata!$D$1:$F$17,2,FALSE)</f>
        <v>Bingo</v>
      </c>
      <c r="G430" t="str">
        <f>VLOOKUP(B430,metadata!$D$1:$F$17,3,FALSE)</f>
        <v>Prefetcher+Hermes-O</v>
      </c>
      <c r="H430">
        <f t="shared" ref="H430" si="418">C430/C418</f>
        <v>1.3994542913551764</v>
      </c>
    </row>
    <row r="431" spans="1:8" x14ac:dyDescent="0.25">
      <c r="A431" s="7" t="s">
        <v>34</v>
      </c>
      <c r="B431" s="7" t="s">
        <v>160</v>
      </c>
      <c r="C431" s="7">
        <v>1.2595700000000001</v>
      </c>
      <c r="D431" s="7">
        <v>1</v>
      </c>
      <c r="E431" t="str">
        <f>VLOOKUP(A431,metadata!$A$1:$B$111,2,FALSE)</f>
        <v>SPEC17</v>
      </c>
      <c r="F431" t="str">
        <f>VLOOKUP(B431,metadata!$D$1:$F$17,2,FALSE)</f>
        <v>Bingo</v>
      </c>
      <c r="G431" t="str">
        <f>VLOOKUP(B431,metadata!$D$1:$F$17,3,FALSE)</f>
        <v>Prefetcher+Hermes-P</v>
      </c>
      <c r="H431">
        <f t="shared" ref="H431" si="419">C431/C418</f>
        <v>1.3970695889438542</v>
      </c>
    </row>
    <row r="432" spans="1:8" x14ac:dyDescent="0.25">
      <c r="A432" s="7" t="s">
        <v>34</v>
      </c>
      <c r="B432" s="7" t="s">
        <v>161</v>
      </c>
      <c r="C432" s="7">
        <v>1.0969500000000001</v>
      </c>
      <c r="D432" s="7">
        <v>1</v>
      </c>
      <c r="E432" t="str">
        <f>VLOOKUP(A432,metadata!$A$1:$B$111,2,FALSE)</f>
        <v>SPEC17</v>
      </c>
      <c r="F432" t="str">
        <f>VLOOKUP(B432,metadata!$D$1:$F$17,2,FALSE)</f>
        <v>MLOP</v>
      </c>
      <c r="G432" t="str">
        <f>VLOOKUP(B432,metadata!$D$1:$F$17,3,FALSE)</f>
        <v>Prefetcher+Hermes-O</v>
      </c>
      <c r="H432">
        <f t="shared" ref="H432" si="420">C432/C418</f>
        <v>1.2166973535349055</v>
      </c>
    </row>
    <row r="433" spans="1:8" x14ac:dyDescent="0.25">
      <c r="A433" s="7" t="s">
        <v>34</v>
      </c>
      <c r="B433" s="7" t="s">
        <v>162</v>
      </c>
      <c r="C433" s="7">
        <v>1.09015</v>
      </c>
      <c r="D433" s="7">
        <v>1</v>
      </c>
      <c r="E433" t="str">
        <f>VLOOKUP(A433,metadata!$A$1:$B$111,2,FALSE)</f>
        <v>SPEC17</v>
      </c>
      <c r="F433" t="str">
        <f>VLOOKUP(B433,metadata!$D$1:$F$17,2,FALSE)</f>
        <v>MLOP</v>
      </c>
      <c r="G433" t="str">
        <f>VLOOKUP(B433,metadata!$D$1:$F$17,3,FALSE)</f>
        <v>Prefetcher+Hermes-P</v>
      </c>
      <c r="H433">
        <f t="shared" ref="H433" si="421">C433/C418</f>
        <v>1.2091550389316532</v>
      </c>
    </row>
    <row r="434" spans="1:8" x14ac:dyDescent="0.25">
      <c r="A434" s="7" t="s">
        <v>35</v>
      </c>
      <c r="B434" s="7" t="s">
        <v>134</v>
      </c>
      <c r="C434" s="7">
        <v>0.34766999999999998</v>
      </c>
      <c r="D434" s="7">
        <v>1</v>
      </c>
      <c r="E434" t="str">
        <f>VLOOKUP(A434,metadata!$A$1:$B$111,2,FALSE)</f>
        <v>PARSEC</v>
      </c>
      <c r="F434" t="str">
        <f>VLOOKUP(B434,metadata!$D$1:$F$17,2,FALSE)</f>
        <v>nopref</v>
      </c>
      <c r="G434" t="str">
        <f>VLOOKUP(B434,metadata!$D$1:$F$17,3,FALSE)</f>
        <v>nopref</v>
      </c>
      <c r="H434">
        <f t="shared" ref="H434" si="422">C434/C434</f>
        <v>1</v>
      </c>
    </row>
    <row r="435" spans="1:8" x14ac:dyDescent="0.25">
      <c r="A435" s="7" t="s">
        <v>35</v>
      </c>
      <c r="B435" s="7" t="s">
        <v>135</v>
      </c>
      <c r="C435" s="7">
        <v>0.36659000000000003</v>
      </c>
      <c r="D435" s="7">
        <v>1</v>
      </c>
      <c r="E435" t="str">
        <f>VLOOKUP(A435,metadata!$A$1:$B$111,2,FALSE)</f>
        <v>PARSEC</v>
      </c>
      <c r="F435" t="str">
        <f>VLOOKUP(B435,metadata!$D$1:$F$17,2,FALSE)</f>
        <v>Pythia</v>
      </c>
      <c r="G435" t="str">
        <f>VLOOKUP(B435,metadata!$D$1:$F$17,3,FALSE)</f>
        <v>Prefetcher-only</v>
      </c>
      <c r="H435">
        <f t="shared" ref="H435" si="423">C435/C434</f>
        <v>1.0544194207150459</v>
      </c>
    </row>
    <row r="436" spans="1:8" x14ac:dyDescent="0.25">
      <c r="A436" s="7" t="s">
        <v>35</v>
      </c>
      <c r="B436" s="7" t="s">
        <v>151</v>
      </c>
      <c r="C436" s="7">
        <v>0.36425999999999997</v>
      </c>
      <c r="D436" s="7">
        <v>1</v>
      </c>
      <c r="E436" t="str">
        <f>VLOOKUP(A436,metadata!$A$1:$B$111,2,FALSE)</f>
        <v>PARSEC</v>
      </c>
      <c r="F436" t="str">
        <f>VLOOKUP(B436,metadata!$D$1:$F$17,2,FALSE)</f>
        <v>SMS</v>
      </c>
      <c r="G436" t="str">
        <f>VLOOKUP(B436,metadata!$D$1:$F$17,3,FALSE)</f>
        <v>Prefetcher-only</v>
      </c>
      <c r="H436">
        <f t="shared" ref="H436" si="424">C436/C434</f>
        <v>1.0477176633014065</v>
      </c>
    </row>
    <row r="437" spans="1:8" x14ac:dyDescent="0.25">
      <c r="A437" s="7" t="s">
        <v>35</v>
      </c>
      <c r="B437" s="7" t="s">
        <v>152</v>
      </c>
      <c r="C437" s="7">
        <v>0.35861999999999999</v>
      </c>
      <c r="D437" s="7">
        <v>1</v>
      </c>
      <c r="E437" t="str">
        <f>VLOOKUP(A437,metadata!$A$1:$B$111,2,FALSE)</f>
        <v>PARSEC</v>
      </c>
      <c r="F437" t="str">
        <f>VLOOKUP(B437,metadata!$D$1:$F$17,2,FALSE)</f>
        <v>SPP</v>
      </c>
      <c r="G437" t="str">
        <f>VLOOKUP(B437,metadata!$D$1:$F$17,3,FALSE)</f>
        <v>Prefetcher-only</v>
      </c>
      <c r="H437">
        <f t="shared" ref="H437" si="425">C437/C434</f>
        <v>1.0314953835533696</v>
      </c>
    </row>
    <row r="438" spans="1:8" x14ac:dyDescent="0.25">
      <c r="A438" s="7" t="s">
        <v>35</v>
      </c>
      <c r="B438" s="7" t="s">
        <v>153</v>
      </c>
      <c r="C438" s="7">
        <v>0.37569999999999998</v>
      </c>
      <c r="D438" s="7">
        <v>1</v>
      </c>
      <c r="E438" t="str">
        <f>VLOOKUP(A438,metadata!$A$1:$B$111,2,FALSE)</f>
        <v>PARSEC</v>
      </c>
      <c r="F438" t="str">
        <f>VLOOKUP(B438,metadata!$D$1:$F$17,2,FALSE)</f>
        <v>Bingo</v>
      </c>
      <c r="G438" t="str">
        <f>VLOOKUP(B438,metadata!$D$1:$F$17,3,FALSE)</f>
        <v>Prefetcher-only</v>
      </c>
      <c r="H438">
        <f t="shared" ref="H438" si="426">C438/C434</f>
        <v>1.0806224293151552</v>
      </c>
    </row>
    <row r="439" spans="1:8" x14ac:dyDescent="0.25">
      <c r="A439" s="7" t="s">
        <v>35</v>
      </c>
      <c r="B439" s="7" t="s">
        <v>154</v>
      </c>
      <c r="C439" s="7">
        <v>0.35016000000000003</v>
      </c>
      <c r="D439" s="7">
        <v>1</v>
      </c>
      <c r="E439" t="str">
        <f>VLOOKUP(A439,metadata!$A$1:$B$111,2,FALSE)</f>
        <v>PARSEC</v>
      </c>
      <c r="F439" t="str">
        <f>VLOOKUP(B439,metadata!$D$1:$F$17,2,FALSE)</f>
        <v>MLOP</v>
      </c>
      <c r="G439" t="str">
        <f>VLOOKUP(B439,metadata!$D$1:$F$17,3,FALSE)</f>
        <v>Prefetcher-only</v>
      </c>
      <c r="H439">
        <f t="shared" ref="H439" si="427">C439/C434</f>
        <v>1.0071619639313143</v>
      </c>
    </row>
    <row r="440" spans="1:8" x14ac:dyDescent="0.25">
      <c r="A440" s="7" t="s">
        <v>35</v>
      </c>
      <c r="B440" s="7" t="s">
        <v>6</v>
      </c>
      <c r="C440" s="7">
        <v>0.38901000000000002</v>
      </c>
      <c r="D440" s="7">
        <v>1</v>
      </c>
      <c r="E440" t="str">
        <f>VLOOKUP(A440,metadata!$A$1:$B$111,2,FALSE)</f>
        <v>PARSEC</v>
      </c>
      <c r="F440" t="str">
        <f>VLOOKUP(B440,metadata!$D$1:$F$17,2,FALSE)</f>
        <v>Pythia</v>
      </c>
      <c r="G440" t="str">
        <f>VLOOKUP(B440,metadata!$D$1:$F$17,3,FALSE)</f>
        <v>Prefetcher+Hermes-O</v>
      </c>
      <c r="H440">
        <f t="shared" ref="H440" si="428">C440/C434</f>
        <v>1.1189058590042282</v>
      </c>
    </row>
    <row r="441" spans="1:8" x14ac:dyDescent="0.25">
      <c r="A441" s="7" t="s">
        <v>35</v>
      </c>
      <c r="B441" s="7" t="s">
        <v>138</v>
      </c>
      <c r="C441" s="7">
        <v>0.38373000000000002</v>
      </c>
      <c r="D441" s="7">
        <v>1</v>
      </c>
      <c r="E441" t="str">
        <f>VLOOKUP(A441,metadata!$A$1:$B$111,2,FALSE)</f>
        <v>PARSEC</v>
      </c>
      <c r="F441" t="str">
        <f>VLOOKUP(B441,metadata!$D$1:$F$17,2,FALSE)</f>
        <v>Pythia</v>
      </c>
      <c r="G441" t="str">
        <f>VLOOKUP(B441,metadata!$D$1:$F$17,3,FALSE)</f>
        <v>Prefetcher+Hermes-P</v>
      </c>
      <c r="H441">
        <f t="shared" ref="H441" si="429">C441/C434</f>
        <v>1.1037190439209597</v>
      </c>
    </row>
    <row r="442" spans="1:8" x14ac:dyDescent="0.25">
      <c r="A442" s="7" t="s">
        <v>35</v>
      </c>
      <c r="B442" s="7" t="s">
        <v>155</v>
      </c>
      <c r="C442" s="7">
        <v>0.38679999999999998</v>
      </c>
      <c r="D442" s="7">
        <v>1</v>
      </c>
      <c r="E442" t="str">
        <f>VLOOKUP(A442,metadata!$A$1:$B$111,2,FALSE)</f>
        <v>PARSEC</v>
      </c>
      <c r="F442" t="str">
        <f>VLOOKUP(B442,metadata!$D$1:$F$17,2,FALSE)</f>
        <v>SMS</v>
      </c>
      <c r="G442" t="str">
        <f>VLOOKUP(B442,metadata!$D$1:$F$17,3,FALSE)</f>
        <v>Prefetcher+Hermes-O</v>
      </c>
      <c r="H442">
        <f t="shared" ref="H442" si="430">C442/C434</f>
        <v>1.1125492564788448</v>
      </c>
    </row>
    <row r="443" spans="1:8" x14ac:dyDescent="0.25">
      <c r="A443" s="7" t="s">
        <v>35</v>
      </c>
      <c r="B443" s="7" t="s">
        <v>156</v>
      </c>
      <c r="C443" s="7">
        <v>0.38152000000000003</v>
      </c>
      <c r="D443" s="7">
        <v>1</v>
      </c>
      <c r="E443" t="str">
        <f>VLOOKUP(A443,metadata!$A$1:$B$111,2,FALSE)</f>
        <v>PARSEC</v>
      </c>
      <c r="F443" t="str">
        <f>VLOOKUP(B443,metadata!$D$1:$F$17,2,FALSE)</f>
        <v>SMS</v>
      </c>
      <c r="G443" t="str">
        <f>VLOOKUP(B443,metadata!$D$1:$F$17,3,FALSE)</f>
        <v>Prefetcher+Hermes-P</v>
      </c>
      <c r="H443">
        <f t="shared" ref="H443" si="431">C443/C434</f>
        <v>1.0973624413955765</v>
      </c>
    </row>
    <row r="444" spans="1:8" x14ac:dyDescent="0.25">
      <c r="A444" s="7" t="s">
        <v>35</v>
      </c>
      <c r="B444" s="7" t="s">
        <v>157</v>
      </c>
      <c r="C444" s="7">
        <v>0.38258999999999999</v>
      </c>
      <c r="D444" s="7">
        <v>1</v>
      </c>
      <c r="E444" t="str">
        <f>VLOOKUP(A444,metadata!$A$1:$B$111,2,FALSE)</f>
        <v>PARSEC</v>
      </c>
      <c r="F444" t="str">
        <f>VLOOKUP(B444,metadata!$D$1:$F$17,2,FALSE)</f>
        <v>SPP</v>
      </c>
      <c r="G444" t="str">
        <f>VLOOKUP(B444,metadata!$D$1:$F$17,3,FALSE)</f>
        <v>Prefetcher+Hermes-O</v>
      </c>
      <c r="H444">
        <f t="shared" ref="H444" si="432">C444/C434</f>
        <v>1.1004400724825265</v>
      </c>
    </row>
    <row r="445" spans="1:8" x14ac:dyDescent="0.25">
      <c r="A445" s="7" t="s">
        <v>35</v>
      </c>
      <c r="B445" s="7" t="s">
        <v>158</v>
      </c>
      <c r="C445" s="7">
        <v>0.37718000000000002</v>
      </c>
      <c r="D445" s="7">
        <v>1</v>
      </c>
      <c r="E445" t="str">
        <f>VLOOKUP(A445,metadata!$A$1:$B$111,2,FALSE)</f>
        <v>PARSEC</v>
      </c>
      <c r="F445" t="str">
        <f>VLOOKUP(B445,metadata!$D$1:$F$17,2,FALSE)</f>
        <v>SPP</v>
      </c>
      <c r="G445" t="str">
        <f>VLOOKUP(B445,metadata!$D$1:$F$17,3,FALSE)</f>
        <v>Prefetcher+Hermes-P</v>
      </c>
      <c r="H445">
        <f t="shared" ref="H445" si="433">C445/C434</f>
        <v>1.0848793396036474</v>
      </c>
    </row>
    <row r="446" spans="1:8" x14ac:dyDescent="0.25">
      <c r="A446" s="7" t="s">
        <v>35</v>
      </c>
      <c r="B446" s="7" t="s">
        <v>159</v>
      </c>
      <c r="C446" s="7">
        <v>0.39612999999999998</v>
      </c>
      <c r="D446" s="7">
        <v>1</v>
      </c>
      <c r="E446" t="str">
        <f>VLOOKUP(A446,metadata!$A$1:$B$111,2,FALSE)</f>
        <v>PARSEC</v>
      </c>
      <c r="F446" t="str">
        <f>VLOOKUP(B446,metadata!$D$1:$F$17,2,FALSE)</f>
        <v>Bingo</v>
      </c>
      <c r="G446" t="str">
        <f>VLOOKUP(B446,metadata!$D$1:$F$17,3,FALSE)</f>
        <v>Prefetcher+Hermes-O</v>
      </c>
      <c r="H446">
        <f t="shared" ref="H446" si="434">C446/C434</f>
        <v>1.1393850490407571</v>
      </c>
    </row>
    <row r="447" spans="1:8" x14ac:dyDescent="0.25">
      <c r="A447" s="7" t="s">
        <v>35</v>
      </c>
      <c r="B447" s="7" t="s">
        <v>160</v>
      </c>
      <c r="C447" s="7">
        <v>0.39167000000000002</v>
      </c>
      <c r="D447" s="7">
        <v>1</v>
      </c>
      <c r="E447" t="str">
        <f>VLOOKUP(A447,metadata!$A$1:$B$111,2,FALSE)</f>
        <v>PARSEC</v>
      </c>
      <c r="F447" t="str">
        <f>VLOOKUP(B447,metadata!$D$1:$F$17,2,FALSE)</f>
        <v>Bingo</v>
      </c>
      <c r="G447" t="str">
        <f>VLOOKUP(B447,metadata!$D$1:$F$17,3,FALSE)</f>
        <v>Prefetcher+Hermes-P</v>
      </c>
      <c r="H447">
        <f t="shared" ref="H447" si="435">C447/C434</f>
        <v>1.1265567923605719</v>
      </c>
    </row>
    <row r="448" spans="1:8" x14ac:dyDescent="0.25">
      <c r="A448" s="7" t="s">
        <v>35</v>
      </c>
      <c r="B448" s="7" t="s">
        <v>161</v>
      </c>
      <c r="C448" s="7">
        <v>0.37631999999999999</v>
      </c>
      <c r="D448" s="7">
        <v>1</v>
      </c>
      <c r="E448" t="str">
        <f>VLOOKUP(A448,metadata!$A$1:$B$111,2,FALSE)</f>
        <v>PARSEC</v>
      </c>
      <c r="F448" t="str">
        <f>VLOOKUP(B448,metadata!$D$1:$F$17,2,FALSE)</f>
        <v>MLOP</v>
      </c>
      <c r="G448" t="str">
        <f>VLOOKUP(B448,metadata!$D$1:$F$17,3,FALSE)</f>
        <v>Prefetcher+Hermes-O</v>
      </c>
      <c r="H448">
        <f t="shared" ref="H448" si="436">C448/C434</f>
        <v>1.0824057295711451</v>
      </c>
    </row>
    <row r="449" spans="1:8" x14ac:dyDescent="0.25">
      <c r="A449" s="7" t="s">
        <v>35</v>
      </c>
      <c r="B449" s="7" t="s">
        <v>162</v>
      </c>
      <c r="C449" s="7">
        <v>0.37008000000000002</v>
      </c>
      <c r="D449" s="7">
        <v>1</v>
      </c>
      <c r="E449" t="str">
        <f>VLOOKUP(A449,metadata!$A$1:$B$111,2,FALSE)</f>
        <v>PARSEC</v>
      </c>
      <c r="F449" t="str">
        <f>VLOOKUP(B449,metadata!$D$1:$F$17,2,FALSE)</f>
        <v>MLOP</v>
      </c>
      <c r="G449" t="str">
        <f>VLOOKUP(B449,metadata!$D$1:$F$17,3,FALSE)</f>
        <v>Prefetcher+Hermes-P</v>
      </c>
      <c r="H449">
        <f t="shared" ref="H449" si="437">C449/C434</f>
        <v>1.0644576753818278</v>
      </c>
    </row>
    <row r="450" spans="1:8" x14ac:dyDescent="0.25">
      <c r="A450" s="7" t="s">
        <v>36</v>
      </c>
      <c r="B450" s="7" t="s">
        <v>134</v>
      </c>
      <c r="C450" s="7">
        <v>0.28610999999999998</v>
      </c>
      <c r="D450" s="7">
        <v>1</v>
      </c>
      <c r="E450" t="str">
        <f>VLOOKUP(A450,metadata!$A$1:$B$111,2,FALSE)</f>
        <v>PARSEC</v>
      </c>
      <c r="F450" t="str">
        <f>VLOOKUP(B450,metadata!$D$1:$F$17,2,FALSE)</f>
        <v>nopref</v>
      </c>
      <c r="G450" t="str">
        <f>VLOOKUP(B450,metadata!$D$1:$F$17,3,FALSE)</f>
        <v>nopref</v>
      </c>
      <c r="H450">
        <f t="shared" ref="H450" si="438">C450/C450</f>
        <v>1</v>
      </c>
    </row>
    <row r="451" spans="1:8" x14ac:dyDescent="0.25">
      <c r="A451" s="7" t="s">
        <v>36</v>
      </c>
      <c r="B451" s="7" t="s">
        <v>135</v>
      </c>
      <c r="C451" s="7">
        <v>0.30076000000000003</v>
      </c>
      <c r="D451" s="7">
        <v>1</v>
      </c>
      <c r="E451" t="str">
        <f>VLOOKUP(A451,metadata!$A$1:$B$111,2,FALSE)</f>
        <v>PARSEC</v>
      </c>
      <c r="F451" t="str">
        <f>VLOOKUP(B451,metadata!$D$1:$F$17,2,FALSE)</f>
        <v>Pythia</v>
      </c>
      <c r="G451" t="str">
        <f>VLOOKUP(B451,metadata!$D$1:$F$17,3,FALSE)</f>
        <v>Prefetcher-only</v>
      </c>
      <c r="H451">
        <f t="shared" ref="H451" si="439">C451/C450</f>
        <v>1.051204082345951</v>
      </c>
    </row>
    <row r="452" spans="1:8" x14ac:dyDescent="0.25">
      <c r="A452" s="7" t="s">
        <v>36</v>
      </c>
      <c r="B452" s="7" t="s">
        <v>151</v>
      </c>
      <c r="C452" s="7">
        <v>0.29974000000000001</v>
      </c>
      <c r="D452" s="7">
        <v>1</v>
      </c>
      <c r="E452" t="str">
        <f>VLOOKUP(A452,metadata!$A$1:$B$111,2,FALSE)</f>
        <v>PARSEC</v>
      </c>
      <c r="F452" t="str">
        <f>VLOOKUP(B452,metadata!$D$1:$F$17,2,FALSE)</f>
        <v>SMS</v>
      </c>
      <c r="G452" t="str">
        <f>VLOOKUP(B452,metadata!$D$1:$F$17,3,FALSE)</f>
        <v>Prefetcher-only</v>
      </c>
      <c r="H452">
        <f t="shared" ref="H452" si="440">C452/C450</f>
        <v>1.0476390199573591</v>
      </c>
    </row>
    <row r="453" spans="1:8" x14ac:dyDescent="0.25">
      <c r="A453" s="7" t="s">
        <v>36</v>
      </c>
      <c r="B453" s="7" t="s">
        <v>152</v>
      </c>
      <c r="C453" s="7">
        <v>0.29319000000000001</v>
      </c>
      <c r="D453" s="7">
        <v>1</v>
      </c>
      <c r="E453" t="str">
        <f>VLOOKUP(A453,metadata!$A$1:$B$111,2,FALSE)</f>
        <v>PARSEC</v>
      </c>
      <c r="F453" t="str">
        <f>VLOOKUP(B453,metadata!$D$1:$F$17,2,FALSE)</f>
        <v>SPP</v>
      </c>
      <c r="G453" t="str">
        <f>VLOOKUP(B453,metadata!$D$1:$F$17,3,FALSE)</f>
        <v>Prefetcher-only</v>
      </c>
      <c r="H453">
        <f t="shared" ref="H453" si="441">C453/C450</f>
        <v>1.0247457271678726</v>
      </c>
    </row>
    <row r="454" spans="1:8" x14ac:dyDescent="0.25">
      <c r="A454" s="7" t="s">
        <v>36</v>
      </c>
      <c r="B454" s="7" t="s">
        <v>153</v>
      </c>
      <c r="C454" s="7">
        <v>0.30941999999999997</v>
      </c>
      <c r="D454" s="7">
        <v>1</v>
      </c>
      <c r="E454" t="str">
        <f>VLOOKUP(A454,metadata!$A$1:$B$111,2,FALSE)</f>
        <v>PARSEC</v>
      </c>
      <c r="F454" t="str">
        <f>VLOOKUP(B454,metadata!$D$1:$F$17,2,FALSE)</f>
        <v>Bingo</v>
      </c>
      <c r="G454" t="str">
        <f>VLOOKUP(B454,metadata!$D$1:$F$17,3,FALSE)</f>
        <v>Prefetcher-only</v>
      </c>
      <c r="H454">
        <f t="shared" ref="H454" si="442">C454/C450</f>
        <v>1.0814721610569362</v>
      </c>
    </row>
    <row r="455" spans="1:8" x14ac:dyDescent="0.25">
      <c r="A455" s="7" t="s">
        <v>36</v>
      </c>
      <c r="B455" s="7" t="s">
        <v>154</v>
      </c>
      <c r="C455" s="7">
        <v>0.28760000000000002</v>
      </c>
      <c r="D455" s="7">
        <v>1</v>
      </c>
      <c r="E455" t="str">
        <f>VLOOKUP(A455,metadata!$A$1:$B$111,2,FALSE)</f>
        <v>PARSEC</v>
      </c>
      <c r="F455" t="str">
        <f>VLOOKUP(B455,metadata!$D$1:$F$17,2,FALSE)</f>
        <v>MLOP</v>
      </c>
      <c r="G455" t="str">
        <f>VLOOKUP(B455,metadata!$D$1:$F$17,3,FALSE)</f>
        <v>Prefetcher-only</v>
      </c>
      <c r="H455">
        <f t="shared" ref="H455" si="443">C455/C450</f>
        <v>1.0052077872147078</v>
      </c>
    </row>
    <row r="456" spans="1:8" x14ac:dyDescent="0.25">
      <c r="A456" s="7" t="s">
        <v>36</v>
      </c>
      <c r="B456" s="7" t="s">
        <v>6</v>
      </c>
      <c r="C456" s="7">
        <v>0.32235999999999998</v>
      </c>
      <c r="D456" s="7">
        <v>1</v>
      </c>
      <c r="E456" t="str">
        <f>VLOOKUP(A456,metadata!$A$1:$B$111,2,FALSE)</f>
        <v>PARSEC</v>
      </c>
      <c r="F456" t="str">
        <f>VLOOKUP(B456,metadata!$D$1:$F$17,2,FALSE)</f>
        <v>Pythia</v>
      </c>
      <c r="G456" t="str">
        <f>VLOOKUP(B456,metadata!$D$1:$F$17,3,FALSE)</f>
        <v>Prefetcher+Hermes-O</v>
      </c>
      <c r="H456">
        <f t="shared" ref="H456" si="444">C456/C450</f>
        <v>1.1266995211631889</v>
      </c>
    </row>
    <row r="457" spans="1:8" x14ac:dyDescent="0.25">
      <c r="A457" s="7" t="s">
        <v>36</v>
      </c>
      <c r="B457" s="7" t="s">
        <v>138</v>
      </c>
      <c r="C457" s="7">
        <v>0.31719999999999998</v>
      </c>
      <c r="D457" s="7">
        <v>1</v>
      </c>
      <c r="E457" t="str">
        <f>VLOOKUP(A457,metadata!$A$1:$B$111,2,FALSE)</f>
        <v>PARSEC</v>
      </c>
      <c r="F457" t="str">
        <f>VLOOKUP(B457,metadata!$D$1:$F$17,2,FALSE)</f>
        <v>Pythia</v>
      </c>
      <c r="G457" t="str">
        <f>VLOOKUP(B457,metadata!$D$1:$F$17,3,FALSE)</f>
        <v>Prefetcher+Hermes-P</v>
      </c>
      <c r="H457">
        <f t="shared" ref="H457" si="445">C457/C450</f>
        <v>1.10866449966796</v>
      </c>
    </row>
    <row r="458" spans="1:8" x14ac:dyDescent="0.25">
      <c r="A458" s="7" t="s">
        <v>36</v>
      </c>
      <c r="B458" s="7" t="s">
        <v>155</v>
      </c>
      <c r="C458" s="7">
        <v>0.3221</v>
      </c>
      <c r="D458" s="7">
        <v>1</v>
      </c>
      <c r="E458" t="str">
        <f>VLOOKUP(A458,metadata!$A$1:$B$111,2,FALSE)</f>
        <v>PARSEC</v>
      </c>
      <c r="F458" t="str">
        <f>VLOOKUP(B458,metadata!$D$1:$F$17,2,FALSE)</f>
        <v>SMS</v>
      </c>
      <c r="G458" t="str">
        <f>VLOOKUP(B458,metadata!$D$1:$F$17,3,FALSE)</f>
        <v>Prefetcher+Hermes-O</v>
      </c>
      <c r="H458">
        <f t="shared" ref="H458" si="446">C458/C450</f>
        <v>1.1257907797700186</v>
      </c>
    </row>
    <row r="459" spans="1:8" x14ac:dyDescent="0.25">
      <c r="A459" s="7" t="s">
        <v>36</v>
      </c>
      <c r="B459" s="7" t="s">
        <v>156</v>
      </c>
      <c r="C459" s="7">
        <v>0.31674999999999998</v>
      </c>
      <c r="D459" s="7">
        <v>1</v>
      </c>
      <c r="E459" t="str">
        <f>VLOOKUP(A459,metadata!$A$1:$B$111,2,FALSE)</f>
        <v>PARSEC</v>
      </c>
      <c r="F459" t="str">
        <f>VLOOKUP(B459,metadata!$D$1:$F$17,2,FALSE)</f>
        <v>SMS</v>
      </c>
      <c r="G459" t="str">
        <f>VLOOKUP(B459,metadata!$D$1:$F$17,3,FALSE)</f>
        <v>Prefetcher+Hermes-P</v>
      </c>
      <c r="H459">
        <f t="shared" ref="H459" si="447">C459/C450</f>
        <v>1.1070916780259341</v>
      </c>
    </row>
    <row r="460" spans="1:8" x14ac:dyDescent="0.25">
      <c r="A460" s="7" t="s">
        <v>36</v>
      </c>
      <c r="B460" s="7" t="s">
        <v>157</v>
      </c>
      <c r="C460" s="7">
        <v>0.31601000000000001</v>
      </c>
      <c r="D460" s="7">
        <v>1</v>
      </c>
      <c r="E460" t="str">
        <f>VLOOKUP(A460,metadata!$A$1:$B$111,2,FALSE)</f>
        <v>PARSEC</v>
      </c>
      <c r="F460" t="str">
        <f>VLOOKUP(B460,metadata!$D$1:$F$17,2,FALSE)</f>
        <v>SPP</v>
      </c>
      <c r="G460" t="str">
        <f>VLOOKUP(B460,metadata!$D$1:$F$17,3,FALSE)</f>
        <v>Prefetcher+Hermes-O</v>
      </c>
      <c r="H460">
        <f t="shared" ref="H460" si="448">C460/C450</f>
        <v>1.1045052602146028</v>
      </c>
    </row>
    <row r="461" spans="1:8" x14ac:dyDescent="0.25">
      <c r="A461" s="7" t="s">
        <v>36</v>
      </c>
      <c r="B461" s="7" t="s">
        <v>158</v>
      </c>
      <c r="C461" s="7">
        <v>0.31119000000000002</v>
      </c>
      <c r="D461" s="7">
        <v>1</v>
      </c>
      <c r="E461" t="str">
        <f>VLOOKUP(A461,metadata!$A$1:$B$111,2,FALSE)</f>
        <v>PARSEC</v>
      </c>
      <c r="F461" t="str">
        <f>VLOOKUP(B461,metadata!$D$1:$F$17,2,FALSE)</f>
        <v>SPP</v>
      </c>
      <c r="G461" t="str">
        <f>VLOOKUP(B461,metadata!$D$1:$F$17,3,FALSE)</f>
        <v>Prefetcher+Hermes-P</v>
      </c>
      <c r="H461">
        <f t="shared" ref="H461" si="449">C461/C450</f>
        <v>1.0876585928489044</v>
      </c>
    </row>
    <row r="462" spans="1:8" x14ac:dyDescent="0.25">
      <c r="A462" s="7" t="s">
        <v>36</v>
      </c>
      <c r="B462" s="7" t="s">
        <v>159</v>
      </c>
      <c r="C462" s="7">
        <v>0.32913999999999999</v>
      </c>
      <c r="D462" s="7">
        <v>1</v>
      </c>
      <c r="E462" t="str">
        <f>VLOOKUP(A462,metadata!$A$1:$B$111,2,FALSE)</f>
        <v>PARSEC</v>
      </c>
      <c r="F462" t="str">
        <f>VLOOKUP(B462,metadata!$D$1:$F$17,2,FALSE)</f>
        <v>Bingo</v>
      </c>
      <c r="G462" t="str">
        <f>VLOOKUP(B462,metadata!$D$1:$F$17,3,FALSE)</f>
        <v>Prefetcher+Hermes-O</v>
      </c>
      <c r="H462">
        <f t="shared" ref="H462" si="450">C462/C450</f>
        <v>1.1503967005697111</v>
      </c>
    </row>
    <row r="463" spans="1:8" x14ac:dyDescent="0.25">
      <c r="A463" s="7" t="s">
        <v>36</v>
      </c>
      <c r="B463" s="7" t="s">
        <v>160</v>
      </c>
      <c r="C463" s="7">
        <v>0.32507000000000003</v>
      </c>
      <c r="D463" s="7">
        <v>1</v>
      </c>
      <c r="E463" t="str">
        <f>VLOOKUP(A463,metadata!$A$1:$B$111,2,FALSE)</f>
        <v>PARSEC</v>
      </c>
      <c r="F463" t="str">
        <f>VLOOKUP(B463,metadata!$D$1:$F$17,2,FALSE)</f>
        <v>Bingo</v>
      </c>
      <c r="G463" t="str">
        <f>VLOOKUP(B463,metadata!$D$1:$F$17,3,FALSE)</f>
        <v>Prefetcher+Hermes-P</v>
      </c>
      <c r="H463">
        <f t="shared" ref="H463" si="451">C463/C450</f>
        <v>1.136171402607389</v>
      </c>
    </row>
    <row r="464" spans="1:8" x14ac:dyDescent="0.25">
      <c r="A464" s="7" t="s">
        <v>36</v>
      </c>
      <c r="B464" s="7" t="s">
        <v>161</v>
      </c>
      <c r="C464" s="7">
        <v>0.31285000000000002</v>
      </c>
      <c r="D464" s="7">
        <v>1</v>
      </c>
      <c r="E464" t="str">
        <f>VLOOKUP(A464,metadata!$A$1:$B$111,2,FALSE)</f>
        <v>PARSEC</v>
      </c>
      <c r="F464" t="str">
        <f>VLOOKUP(B464,metadata!$D$1:$F$17,2,FALSE)</f>
        <v>MLOP</v>
      </c>
      <c r="G464" t="str">
        <f>VLOOKUP(B464,metadata!$D$1:$F$17,3,FALSE)</f>
        <v>Prefetcher+Hermes-O</v>
      </c>
      <c r="H464">
        <f t="shared" ref="H464" si="452">C464/C450</f>
        <v>1.0934605571283773</v>
      </c>
    </row>
    <row r="465" spans="1:8" x14ac:dyDescent="0.25">
      <c r="A465" s="7" t="s">
        <v>36</v>
      </c>
      <c r="B465" s="7" t="s">
        <v>162</v>
      </c>
      <c r="C465" s="7">
        <v>0.30690000000000001</v>
      </c>
      <c r="D465" s="7">
        <v>1</v>
      </c>
      <c r="E465" t="str">
        <f>VLOOKUP(A465,metadata!$A$1:$B$111,2,FALSE)</f>
        <v>PARSEC</v>
      </c>
      <c r="F465" t="str">
        <f>VLOOKUP(B465,metadata!$D$1:$F$17,2,FALSE)</f>
        <v>MLOP</v>
      </c>
      <c r="G465" t="str">
        <f>VLOOKUP(B465,metadata!$D$1:$F$17,3,FALSE)</f>
        <v>Prefetcher+Hermes-P</v>
      </c>
      <c r="H465">
        <f t="shared" ref="H465" si="453">C465/C450</f>
        <v>1.0726643598615917</v>
      </c>
    </row>
    <row r="466" spans="1:8" x14ac:dyDescent="0.25">
      <c r="A466" s="7" t="s">
        <v>37</v>
      </c>
      <c r="B466" s="7" t="s">
        <v>134</v>
      </c>
      <c r="C466" s="7">
        <v>0.24096000000000001</v>
      </c>
      <c r="D466" s="7">
        <v>1</v>
      </c>
      <c r="E466" t="str">
        <f>VLOOKUP(A466,metadata!$A$1:$B$111,2,FALSE)</f>
        <v>PARSEC</v>
      </c>
      <c r="F466" t="str">
        <f>VLOOKUP(B466,metadata!$D$1:$F$17,2,FALSE)</f>
        <v>nopref</v>
      </c>
      <c r="G466" t="str">
        <f>VLOOKUP(B466,metadata!$D$1:$F$17,3,FALSE)</f>
        <v>nopref</v>
      </c>
      <c r="H466">
        <f t="shared" ref="H466" si="454">C466/C466</f>
        <v>1</v>
      </c>
    </row>
    <row r="467" spans="1:8" x14ac:dyDescent="0.25">
      <c r="A467" s="7" t="s">
        <v>37</v>
      </c>
      <c r="B467" s="7" t="s">
        <v>135</v>
      </c>
      <c r="C467" s="7">
        <v>0.25457999999999997</v>
      </c>
      <c r="D467" s="7">
        <v>1</v>
      </c>
      <c r="E467" t="str">
        <f>VLOOKUP(A467,metadata!$A$1:$B$111,2,FALSE)</f>
        <v>PARSEC</v>
      </c>
      <c r="F467" t="str">
        <f>VLOOKUP(B467,metadata!$D$1:$F$17,2,FALSE)</f>
        <v>Pythia</v>
      </c>
      <c r="G467" t="str">
        <f>VLOOKUP(B467,metadata!$D$1:$F$17,3,FALSE)</f>
        <v>Prefetcher-only</v>
      </c>
      <c r="H467">
        <f t="shared" ref="H467" si="455">C467/C466</f>
        <v>1.0565239043824699</v>
      </c>
    </row>
    <row r="468" spans="1:8" x14ac:dyDescent="0.25">
      <c r="A468" s="7" t="s">
        <v>37</v>
      </c>
      <c r="B468" s="7" t="s">
        <v>151</v>
      </c>
      <c r="C468" s="7">
        <v>0.25318000000000002</v>
      </c>
      <c r="D468" s="7">
        <v>1</v>
      </c>
      <c r="E468" t="str">
        <f>VLOOKUP(A468,metadata!$A$1:$B$111,2,FALSE)</f>
        <v>PARSEC</v>
      </c>
      <c r="F468" t="str">
        <f>VLOOKUP(B468,metadata!$D$1:$F$17,2,FALSE)</f>
        <v>SMS</v>
      </c>
      <c r="G468" t="str">
        <f>VLOOKUP(B468,metadata!$D$1:$F$17,3,FALSE)</f>
        <v>Prefetcher-only</v>
      </c>
      <c r="H468">
        <f t="shared" ref="H468" si="456">C468/C466</f>
        <v>1.0507138114209829</v>
      </c>
    </row>
    <row r="469" spans="1:8" x14ac:dyDescent="0.25">
      <c r="A469" s="7" t="s">
        <v>37</v>
      </c>
      <c r="B469" s="7" t="s">
        <v>152</v>
      </c>
      <c r="C469" s="7">
        <v>0.24621000000000001</v>
      </c>
      <c r="D469" s="7">
        <v>1</v>
      </c>
      <c r="E469" t="str">
        <f>VLOOKUP(A469,metadata!$A$1:$B$111,2,FALSE)</f>
        <v>PARSEC</v>
      </c>
      <c r="F469" t="str">
        <f>VLOOKUP(B469,metadata!$D$1:$F$17,2,FALSE)</f>
        <v>SPP</v>
      </c>
      <c r="G469" t="str">
        <f>VLOOKUP(B469,metadata!$D$1:$F$17,3,FALSE)</f>
        <v>Prefetcher-only</v>
      </c>
      <c r="H469">
        <f t="shared" ref="H469" si="457">C469/C466</f>
        <v>1.0217878486055778</v>
      </c>
    </row>
    <row r="470" spans="1:8" x14ac:dyDescent="0.25">
      <c r="A470" s="7" t="s">
        <v>37</v>
      </c>
      <c r="B470" s="7" t="s">
        <v>153</v>
      </c>
      <c r="C470" s="7">
        <v>0.25852000000000003</v>
      </c>
      <c r="D470" s="7">
        <v>1</v>
      </c>
      <c r="E470" t="str">
        <f>VLOOKUP(A470,metadata!$A$1:$B$111,2,FALSE)</f>
        <v>PARSEC</v>
      </c>
      <c r="F470" t="str">
        <f>VLOOKUP(B470,metadata!$D$1:$F$17,2,FALSE)</f>
        <v>Bingo</v>
      </c>
      <c r="G470" t="str">
        <f>VLOOKUP(B470,metadata!$D$1:$F$17,3,FALSE)</f>
        <v>Prefetcher-only</v>
      </c>
      <c r="H470">
        <f t="shared" ref="H470" si="458">C470/C466</f>
        <v>1.0728751660026561</v>
      </c>
    </row>
    <row r="471" spans="1:8" x14ac:dyDescent="0.25">
      <c r="A471" s="7" t="s">
        <v>37</v>
      </c>
      <c r="B471" s="7" t="s">
        <v>154</v>
      </c>
      <c r="C471" s="7">
        <v>0.24177000000000001</v>
      </c>
      <c r="D471" s="7">
        <v>1</v>
      </c>
      <c r="E471" t="str">
        <f>VLOOKUP(A471,metadata!$A$1:$B$111,2,FALSE)</f>
        <v>PARSEC</v>
      </c>
      <c r="F471" t="str">
        <f>VLOOKUP(B471,metadata!$D$1:$F$17,2,FALSE)</f>
        <v>MLOP</v>
      </c>
      <c r="G471" t="str">
        <f>VLOOKUP(B471,metadata!$D$1:$F$17,3,FALSE)</f>
        <v>Prefetcher-only</v>
      </c>
      <c r="H471">
        <f t="shared" ref="H471" si="459">C471/C466</f>
        <v>1.0033615537848606</v>
      </c>
    </row>
    <row r="472" spans="1:8" x14ac:dyDescent="0.25">
      <c r="A472" s="7" t="s">
        <v>37</v>
      </c>
      <c r="B472" s="7" t="s">
        <v>6</v>
      </c>
      <c r="C472" s="7">
        <v>0.28208</v>
      </c>
      <c r="D472" s="7">
        <v>1</v>
      </c>
      <c r="E472" t="str">
        <f>VLOOKUP(A472,metadata!$A$1:$B$111,2,FALSE)</f>
        <v>PARSEC</v>
      </c>
      <c r="F472" t="str">
        <f>VLOOKUP(B472,metadata!$D$1:$F$17,2,FALSE)</f>
        <v>Pythia</v>
      </c>
      <c r="G472" t="str">
        <f>VLOOKUP(B472,metadata!$D$1:$F$17,3,FALSE)</f>
        <v>Prefetcher+Hermes-O</v>
      </c>
      <c r="H472">
        <f t="shared" ref="H472" si="460">C472/C466</f>
        <v>1.1706507304116864</v>
      </c>
    </row>
    <row r="473" spans="1:8" x14ac:dyDescent="0.25">
      <c r="A473" s="7" t="s">
        <v>37</v>
      </c>
      <c r="B473" s="7" t="s">
        <v>138</v>
      </c>
      <c r="C473" s="7">
        <v>0.27550999999999998</v>
      </c>
      <c r="D473" s="7">
        <v>1</v>
      </c>
      <c r="E473" t="str">
        <f>VLOOKUP(A473,metadata!$A$1:$B$111,2,FALSE)</f>
        <v>PARSEC</v>
      </c>
      <c r="F473" t="str">
        <f>VLOOKUP(B473,metadata!$D$1:$F$17,2,FALSE)</f>
        <v>Pythia</v>
      </c>
      <c r="G473" t="str">
        <f>VLOOKUP(B473,metadata!$D$1:$F$17,3,FALSE)</f>
        <v>Prefetcher+Hermes-P</v>
      </c>
      <c r="H473">
        <f t="shared" ref="H473" si="461">C473/C466</f>
        <v>1.1433847941567064</v>
      </c>
    </row>
    <row r="474" spans="1:8" x14ac:dyDescent="0.25">
      <c r="A474" s="7" t="s">
        <v>37</v>
      </c>
      <c r="B474" s="7" t="s">
        <v>155</v>
      </c>
      <c r="C474" s="7">
        <v>0.28093000000000001</v>
      </c>
      <c r="D474" s="7">
        <v>1</v>
      </c>
      <c r="E474" t="str">
        <f>VLOOKUP(A474,metadata!$A$1:$B$111,2,FALSE)</f>
        <v>PARSEC</v>
      </c>
      <c r="F474" t="str">
        <f>VLOOKUP(B474,metadata!$D$1:$F$17,2,FALSE)</f>
        <v>SMS</v>
      </c>
      <c r="G474" t="str">
        <f>VLOOKUP(B474,metadata!$D$1:$F$17,3,FALSE)</f>
        <v>Prefetcher+Hermes-O</v>
      </c>
      <c r="H474">
        <f t="shared" ref="H474" si="462">C474/C466</f>
        <v>1.1658781540504648</v>
      </c>
    </row>
    <row r="475" spans="1:8" x14ac:dyDescent="0.25">
      <c r="A475" s="7" t="s">
        <v>37</v>
      </c>
      <c r="B475" s="7" t="s">
        <v>156</v>
      </c>
      <c r="C475" s="7">
        <v>0.27432000000000001</v>
      </c>
      <c r="D475" s="7">
        <v>1</v>
      </c>
      <c r="E475" t="str">
        <f>VLOOKUP(A475,metadata!$A$1:$B$111,2,FALSE)</f>
        <v>PARSEC</v>
      </c>
      <c r="F475" t="str">
        <f>VLOOKUP(B475,metadata!$D$1:$F$17,2,FALSE)</f>
        <v>SMS</v>
      </c>
      <c r="G475" t="str">
        <f>VLOOKUP(B475,metadata!$D$1:$F$17,3,FALSE)</f>
        <v>Prefetcher+Hermes-P</v>
      </c>
      <c r="H475">
        <f t="shared" ref="H475" si="463">C475/C466</f>
        <v>1.1384462151394423</v>
      </c>
    </row>
    <row r="476" spans="1:8" x14ac:dyDescent="0.25">
      <c r="A476" s="7" t="s">
        <v>37</v>
      </c>
      <c r="B476" s="7" t="s">
        <v>157</v>
      </c>
      <c r="C476" s="7">
        <v>0.27543000000000001</v>
      </c>
      <c r="D476" s="7">
        <v>1</v>
      </c>
      <c r="E476" t="str">
        <f>VLOOKUP(A476,metadata!$A$1:$B$111,2,FALSE)</f>
        <v>PARSEC</v>
      </c>
      <c r="F476" t="str">
        <f>VLOOKUP(B476,metadata!$D$1:$F$17,2,FALSE)</f>
        <v>SPP</v>
      </c>
      <c r="G476" t="str">
        <f>VLOOKUP(B476,metadata!$D$1:$F$17,3,FALSE)</f>
        <v>Prefetcher+Hermes-O</v>
      </c>
      <c r="H476">
        <f t="shared" ref="H476" si="464">C476/C466</f>
        <v>1.1430527888446216</v>
      </c>
    </row>
    <row r="477" spans="1:8" x14ac:dyDescent="0.25">
      <c r="A477" s="7" t="s">
        <v>37</v>
      </c>
      <c r="B477" s="7" t="s">
        <v>158</v>
      </c>
      <c r="C477" s="7">
        <v>0.26889000000000002</v>
      </c>
      <c r="D477" s="7">
        <v>1</v>
      </c>
      <c r="E477" t="str">
        <f>VLOOKUP(A477,metadata!$A$1:$B$111,2,FALSE)</f>
        <v>PARSEC</v>
      </c>
      <c r="F477" t="str">
        <f>VLOOKUP(B477,metadata!$D$1:$F$17,2,FALSE)</f>
        <v>SPP</v>
      </c>
      <c r="G477" t="str">
        <f>VLOOKUP(B477,metadata!$D$1:$F$17,3,FALSE)</f>
        <v>Prefetcher+Hermes-P</v>
      </c>
      <c r="H477">
        <f t="shared" ref="H477" si="465">C477/C466</f>
        <v>1.1159113545816735</v>
      </c>
    </row>
    <row r="478" spans="1:8" x14ac:dyDescent="0.25">
      <c r="A478" s="7" t="s">
        <v>37</v>
      </c>
      <c r="B478" s="7" t="s">
        <v>159</v>
      </c>
      <c r="C478" s="7">
        <v>0.28460999999999997</v>
      </c>
      <c r="D478" s="7">
        <v>1</v>
      </c>
      <c r="E478" t="str">
        <f>VLOOKUP(A478,metadata!$A$1:$B$111,2,FALSE)</f>
        <v>PARSEC</v>
      </c>
      <c r="F478" t="str">
        <f>VLOOKUP(B478,metadata!$D$1:$F$17,2,FALSE)</f>
        <v>Bingo</v>
      </c>
      <c r="G478" t="str">
        <f>VLOOKUP(B478,metadata!$D$1:$F$17,3,FALSE)</f>
        <v>Prefetcher+Hermes-O</v>
      </c>
      <c r="H478">
        <f t="shared" ref="H478" si="466">C478/C466</f>
        <v>1.1811503984063743</v>
      </c>
    </row>
    <row r="479" spans="1:8" x14ac:dyDescent="0.25">
      <c r="A479" s="7" t="s">
        <v>37</v>
      </c>
      <c r="B479" s="7" t="s">
        <v>160</v>
      </c>
      <c r="C479" s="7">
        <v>0.27878999999999998</v>
      </c>
      <c r="D479" s="7">
        <v>1</v>
      </c>
      <c r="E479" t="str">
        <f>VLOOKUP(A479,metadata!$A$1:$B$111,2,FALSE)</f>
        <v>PARSEC</v>
      </c>
      <c r="F479" t="str">
        <f>VLOOKUP(B479,metadata!$D$1:$F$17,2,FALSE)</f>
        <v>Bingo</v>
      </c>
      <c r="G479" t="str">
        <f>VLOOKUP(B479,metadata!$D$1:$F$17,3,FALSE)</f>
        <v>Prefetcher+Hermes-P</v>
      </c>
      <c r="H479">
        <f t="shared" ref="H479" si="467">C479/C466</f>
        <v>1.1569970119521911</v>
      </c>
    </row>
    <row r="480" spans="1:8" x14ac:dyDescent="0.25">
      <c r="A480" s="7" t="s">
        <v>37</v>
      </c>
      <c r="B480" s="7" t="s">
        <v>161</v>
      </c>
      <c r="C480" s="7">
        <v>0.27127000000000001</v>
      </c>
      <c r="D480" s="7">
        <v>1</v>
      </c>
      <c r="E480" t="str">
        <f>VLOOKUP(A480,metadata!$A$1:$B$111,2,FALSE)</f>
        <v>PARSEC</v>
      </c>
      <c r="F480" t="str">
        <f>VLOOKUP(B480,metadata!$D$1:$F$17,2,FALSE)</f>
        <v>MLOP</v>
      </c>
      <c r="G480" t="str">
        <f>VLOOKUP(B480,metadata!$D$1:$F$17,3,FALSE)</f>
        <v>Prefetcher+Hermes-O</v>
      </c>
      <c r="H480">
        <f t="shared" ref="H480" si="468">C480/C466</f>
        <v>1.1257885126162019</v>
      </c>
    </row>
    <row r="481" spans="1:8" x14ac:dyDescent="0.25">
      <c r="A481" s="7" t="s">
        <v>37</v>
      </c>
      <c r="B481" s="7" t="s">
        <v>162</v>
      </c>
      <c r="C481" s="7">
        <v>0.26439000000000001</v>
      </c>
      <c r="D481" s="7">
        <v>1</v>
      </c>
      <c r="E481" t="str">
        <f>VLOOKUP(A481,metadata!$A$1:$B$111,2,FALSE)</f>
        <v>PARSEC</v>
      </c>
      <c r="F481" t="str">
        <f>VLOOKUP(B481,metadata!$D$1:$F$17,2,FALSE)</f>
        <v>MLOP</v>
      </c>
      <c r="G481" t="str">
        <f>VLOOKUP(B481,metadata!$D$1:$F$17,3,FALSE)</f>
        <v>Prefetcher+Hermes-P</v>
      </c>
      <c r="H481">
        <f t="shared" ref="H481" si="469">C481/C466</f>
        <v>1.0972360557768925</v>
      </c>
    </row>
    <row r="482" spans="1:8" x14ac:dyDescent="0.25">
      <c r="A482" s="7" t="s">
        <v>38</v>
      </c>
      <c r="B482" s="7" t="s">
        <v>134</v>
      </c>
      <c r="C482" s="7">
        <v>0.21415000000000001</v>
      </c>
      <c r="D482" s="7">
        <v>1</v>
      </c>
      <c r="E482" t="str">
        <f>VLOOKUP(A482,metadata!$A$1:$B$111,2,FALSE)</f>
        <v>PARSEC</v>
      </c>
      <c r="F482" t="str">
        <f>VLOOKUP(B482,metadata!$D$1:$F$17,2,FALSE)</f>
        <v>nopref</v>
      </c>
      <c r="G482" t="str">
        <f>VLOOKUP(B482,metadata!$D$1:$F$17,3,FALSE)</f>
        <v>nopref</v>
      </c>
      <c r="H482">
        <f t="shared" ref="H482" si="470">C482/C482</f>
        <v>1</v>
      </c>
    </row>
    <row r="483" spans="1:8" x14ac:dyDescent="0.25">
      <c r="A483" s="7" t="s">
        <v>38</v>
      </c>
      <c r="B483" s="7" t="s">
        <v>135</v>
      </c>
      <c r="C483" s="7">
        <v>0.22689000000000001</v>
      </c>
      <c r="D483" s="7">
        <v>1</v>
      </c>
      <c r="E483" t="str">
        <f>VLOOKUP(A483,metadata!$A$1:$B$111,2,FALSE)</f>
        <v>PARSEC</v>
      </c>
      <c r="F483" t="str">
        <f>VLOOKUP(B483,metadata!$D$1:$F$17,2,FALSE)</f>
        <v>Pythia</v>
      </c>
      <c r="G483" t="str">
        <f>VLOOKUP(B483,metadata!$D$1:$F$17,3,FALSE)</f>
        <v>Prefetcher-only</v>
      </c>
      <c r="H483">
        <f t="shared" ref="H483" si="471">C483/C482</f>
        <v>1.0594910109736166</v>
      </c>
    </row>
    <row r="484" spans="1:8" x14ac:dyDescent="0.25">
      <c r="A484" s="7" t="s">
        <v>38</v>
      </c>
      <c r="B484" s="7" t="s">
        <v>151</v>
      </c>
      <c r="C484" s="7">
        <v>0.22527</v>
      </c>
      <c r="D484" s="7">
        <v>1</v>
      </c>
      <c r="E484" t="str">
        <f>VLOOKUP(A484,metadata!$A$1:$B$111,2,FALSE)</f>
        <v>PARSEC</v>
      </c>
      <c r="F484" t="str">
        <f>VLOOKUP(B484,metadata!$D$1:$F$17,2,FALSE)</f>
        <v>SMS</v>
      </c>
      <c r="G484" t="str">
        <f>VLOOKUP(B484,metadata!$D$1:$F$17,3,FALSE)</f>
        <v>Prefetcher-only</v>
      </c>
      <c r="H484">
        <f t="shared" ref="H484" si="472">C484/C482</f>
        <v>1.0519262199392949</v>
      </c>
    </row>
    <row r="485" spans="1:8" x14ac:dyDescent="0.25">
      <c r="A485" s="7" t="s">
        <v>38</v>
      </c>
      <c r="B485" s="7" t="s">
        <v>152</v>
      </c>
      <c r="C485" s="7">
        <v>0.21853</v>
      </c>
      <c r="D485" s="7">
        <v>1</v>
      </c>
      <c r="E485" t="str">
        <f>VLOOKUP(A485,metadata!$A$1:$B$111,2,FALSE)</f>
        <v>PARSEC</v>
      </c>
      <c r="F485" t="str">
        <f>VLOOKUP(B485,metadata!$D$1:$F$17,2,FALSE)</f>
        <v>SPP</v>
      </c>
      <c r="G485" t="str">
        <f>VLOOKUP(B485,metadata!$D$1:$F$17,3,FALSE)</f>
        <v>Prefetcher-only</v>
      </c>
      <c r="H485">
        <f t="shared" ref="H485" si="473">C485/C482</f>
        <v>1.0204529535372402</v>
      </c>
    </row>
    <row r="486" spans="1:8" x14ac:dyDescent="0.25">
      <c r="A486" s="7" t="s">
        <v>38</v>
      </c>
      <c r="B486" s="7" t="s">
        <v>153</v>
      </c>
      <c r="C486" s="7">
        <v>0.22789999999999999</v>
      </c>
      <c r="D486" s="7">
        <v>1</v>
      </c>
      <c r="E486" t="str">
        <f>VLOOKUP(A486,metadata!$A$1:$B$111,2,FALSE)</f>
        <v>PARSEC</v>
      </c>
      <c r="F486" t="str">
        <f>VLOOKUP(B486,metadata!$D$1:$F$17,2,FALSE)</f>
        <v>Bingo</v>
      </c>
      <c r="G486" t="str">
        <f>VLOOKUP(B486,metadata!$D$1:$F$17,3,FALSE)</f>
        <v>Prefetcher-only</v>
      </c>
      <c r="H486">
        <f t="shared" ref="H486" si="474">C486/C482</f>
        <v>1.0642073313098295</v>
      </c>
    </row>
    <row r="487" spans="1:8" x14ac:dyDescent="0.25">
      <c r="A487" s="7" t="s">
        <v>38</v>
      </c>
      <c r="B487" s="7" t="s">
        <v>154</v>
      </c>
      <c r="C487" s="7">
        <v>0.21418000000000001</v>
      </c>
      <c r="D487" s="7">
        <v>1</v>
      </c>
      <c r="E487" t="str">
        <f>VLOOKUP(A487,metadata!$A$1:$B$111,2,FALSE)</f>
        <v>PARSEC</v>
      </c>
      <c r="F487" t="str">
        <f>VLOOKUP(B487,metadata!$D$1:$F$17,2,FALSE)</f>
        <v>MLOP</v>
      </c>
      <c r="G487" t="str">
        <f>VLOOKUP(B487,metadata!$D$1:$F$17,3,FALSE)</f>
        <v>Prefetcher-only</v>
      </c>
      <c r="H487">
        <f t="shared" ref="H487" si="475">C487/C482</f>
        <v>1.0001400887228578</v>
      </c>
    </row>
    <row r="488" spans="1:8" x14ac:dyDescent="0.25">
      <c r="A488" s="7" t="s">
        <v>38</v>
      </c>
      <c r="B488" s="7" t="s">
        <v>6</v>
      </c>
      <c r="C488" s="7">
        <v>0.25652000000000003</v>
      </c>
      <c r="D488" s="7">
        <v>1</v>
      </c>
      <c r="E488" t="str">
        <f>VLOOKUP(A488,metadata!$A$1:$B$111,2,FALSE)</f>
        <v>PARSEC</v>
      </c>
      <c r="F488" t="str">
        <f>VLOOKUP(B488,metadata!$D$1:$F$17,2,FALSE)</f>
        <v>Pythia</v>
      </c>
      <c r="G488" t="str">
        <f>VLOOKUP(B488,metadata!$D$1:$F$17,3,FALSE)</f>
        <v>Prefetcher+Hermes-O</v>
      </c>
      <c r="H488">
        <f t="shared" ref="H488" si="476">C488/C482</f>
        <v>1.1978519729161803</v>
      </c>
    </row>
    <row r="489" spans="1:8" x14ac:dyDescent="0.25">
      <c r="A489" s="7" t="s">
        <v>38</v>
      </c>
      <c r="B489" s="7" t="s">
        <v>138</v>
      </c>
      <c r="C489" s="7">
        <v>0.24940000000000001</v>
      </c>
      <c r="D489" s="7">
        <v>1</v>
      </c>
      <c r="E489" t="str">
        <f>VLOOKUP(A489,metadata!$A$1:$B$111,2,FALSE)</f>
        <v>PARSEC</v>
      </c>
      <c r="F489" t="str">
        <f>VLOOKUP(B489,metadata!$D$1:$F$17,2,FALSE)</f>
        <v>Pythia</v>
      </c>
      <c r="G489" t="str">
        <f>VLOOKUP(B489,metadata!$D$1:$F$17,3,FALSE)</f>
        <v>Prefetcher+Hermes-P</v>
      </c>
      <c r="H489">
        <f t="shared" ref="H489" si="477">C489/C482</f>
        <v>1.1646042493579267</v>
      </c>
    </row>
    <row r="490" spans="1:8" x14ac:dyDescent="0.25">
      <c r="A490" s="7" t="s">
        <v>38</v>
      </c>
      <c r="B490" s="7" t="s">
        <v>155</v>
      </c>
      <c r="C490" s="7">
        <v>0.25488</v>
      </c>
      <c r="D490" s="7">
        <v>1</v>
      </c>
      <c r="E490" t="str">
        <f>VLOOKUP(A490,metadata!$A$1:$B$111,2,FALSE)</f>
        <v>PARSEC</v>
      </c>
      <c r="F490" t="str">
        <f>VLOOKUP(B490,metadata!$D$1:$F$17,2,FALSE)</f>
        <v>SMS</v>
      </c>
      <c r="G490" t="str">
        <f>VLOOKUP(B490,metadata!$D$1:$F$17,3,FALSE)</f>
        <v>Prefetcher+Hermes-O</v>
      </c>
      <c r="H490">
        <f t="shared" ref="H490" si="478">C490/C482</f>
        <v>1.1901937893999532</v>
      </c>
    </row>
    <row r="491" spans="1:8" x14ac:dyDescent="0.25">
      <c r="A491" s="7" t="s">
        <v>38</v>
      </c>
      <c r="B491" s="7" t="s">
        <v>156</v>
      </c>
      <c r="C491" s="7">
        <v>0.24784</v>
      </c>
      <c r="D491" s="7">
        <v>1</v>
      </c>
      <c r="E491" t="str">
        <f>VLOOKUP(A491,metadata!$A$1:$B$111,2,FALSE)</f>
        <v>PARSEC</v>
      </c>
      <c r="F491" t="str">
        <f>VLOOKUP(B491,metadata!$D$1:$F$17,2,FALSE)</f>
        <v>SMS</v>
      </c>
      <c r="G491" t="str">
        <f>VLOOKUP(B491,metadata!$D$1:$F$17,3,FALSE)</f>
        <v>Prefetcher+Hermes-P</v>
      </c>
      <c r="H491">
        <f t="shared" ref="H491" si="479">C491/C482</f>
        <v>1.1573196357693205</v>
      </c>
    </row>
    <row r="492" spans="1:8" x14ac:dyDescent="0.25">
      <c r="A492" s="7" t="s">
        <v>38</v>
      </c>
      <c r="B492" s="7" t="s">
        <v>157</v>
      </c>
      <c r="C492" s="7">
        <v>0.25133</v>
      </c>
      <c r="D492" s="7">
        <v>1</v>
      </c>
      <c r="E492" t="str">
        <f>VLOOKUP(A492,metadata!$A$1:$B$111,2,FALSE)</f>
        <v>PARSEC</v>
      </c>
      <c r="F492" t="str">
        <f>VLOOKUP(B492,metadata!$D$1:$F$17,2,FALSE)</f>
        <v>SPP</v>
      </c>
      <c r="G492" t="str">
        <f>VLOOKUP(B492,metadata!$D$1:$F$17,3,FALSE)</f>
        <v>Prefetcher+Hermes-O</v>
      </c>
      <c r="H492">
        <f t="shared" ref="H492" si="480">C492/C482</f>
        <v>1.1736166238617791</v>
      </c>
    </row>
    <row r="493" spans="1:8" x14ac:dyDescent="0.25">
      <c r="A493" s="7" t="s">
        <v>38</v>
      </c>
      <c r="B493" s="7" t="s">
        <v>158</v>
      </c>
      <c r="C493" s="7">
        <v>0.24045</v>
      </c>
      <c r="D493" s="7">
        <v>1</v>
      </c>
      <c r="E493" t="str">
        <f>VLOOKUP(A493,metadata!$A$1:$B$111,2,FALSE)</f>
        <v>PARSEC</v>
      </c>
      <c r="F493" t="str">
        <f>VLOOKUP(B493,metadata!$D$1:$F$17,2,FALSE)</f>
        <v>SPP</v>
      </c>
      <c r="G493" t="str">
        <f>VLOOKUP(B493,metadata!$D$1:$F$17,3,FALSE)</f>
        <v>Prefetcher+Hermes-P</v>
      </c>
      <c r="H493">
        <f t="shared" ref="H493" si="481">C493/C482</f>
        <v>1.1228111137053467</v>
      </c>
    </row>
    <row r="494" spans="1:8" x14ac:dyDescent="0.25">
      <c r="A494" s="7" t="s">
        <v>38</v>
      </c>
      <c r="B494" s="7" t="s">
        <v>159</v>
      </c>
      <c r="C494" s="7">
        <v>0.25609999999999999</v>
      </c>
      <c r="D494" s="7">
        <v>1</v>
      </c>
      <c r="E494" t="str">
        <f>VLOOKUP(A494,metadata!$A$1:$B$111,2,FALSE)</f>
        <v>PARSEC</v>
      </c>
      <c r="F494" t="str">
        <f>VLOOKUP(B494,metadata!$D$1:$F$17,2,FALSE)</f>
        <v>Bingo</v>
      </c>
      <c r="G494" t="str">
        <f>VLOOKUP(B494,metadata!$D$1:$F$17,3,FALSE)</f>
        <v>Prefetcher+Hermes-O</v>
      </c>
      <c r="H494">
        <f t="shared" ref="H494" si="482">C494/C482</f>
        <v>1.1958907307961708</v>
      </c>
    </row>
    <row r="495" spans="1:8" x14ac:dyDescent="0.25">
      <c r="A495" s="7" t="s">
        <v>38</v>
      </c>
      <c r="B495" s="7" t="s">
        <v>160</v>
      </c>
      <c r="C495" s="7">
        <v>0.24975</v>
      </c>
      <c r="D495" s="7">
        <v>1</v>
      </c>
      <c r="E495" t="str">
        <f>VLOOKUP(A495,metadata!$A$1:$B$111,2,FALSE)</f>
        <v>PARSEC</v>
      </c>
      <c r="F495" t="str">
        <f>VLOOKUP(B495,metadata!$D$1:$F$17,2,FALSE)</f>
        <v>Bingo</v>
      </c>
      <c r="G495" t="str">
        <f>VLOOKUP(B495,metadata!$D$1:$F$17,3,FALSE)</f>
        <v>Prefetcher+Hermes-P</v>
      </c>
      <c r="H495">
        <f t="shared" ref="H495" si="483">C495/C482</f>
        <v>1.1662386177912678</v>
      </c>
    </row>
    <row r="496" spans="1:8" x14ac:dyDescent="0.25">
      <c r="A496" s="7" t="s">
        <v>38</v>
      </c>
      <c r="B496" s="7" t="s">
        <v>161</v>
      </c>
      <c r="C496" s="7">
        <v>0.24429000000000001</v>
      </c>
      <c r="D496" s="7">
        <v>1</v>
      </c>
      <c r="E496" t="str">
        <f>VLOOKUP(A496,metadata!$A$1:$B$111,2,FALSE)</f>
        <v>PARSEC</v>
      </c>
      <c r="F496" t="str">
        <f>VLOOKUP(B496,metadata!$D$1:$F$17,2,FALSE)</f>
        <v>MLOP</v>
      </c>
      <c r="G496" t="str">
        <f>VLOOKUP(B496,metadata!$D$1:$F$17,3,FALSE)</f>
        <v>Prefetcher+Hermes-O</v>
      </c>
      <c r="H496">
        <f t="shared" ref="H496" si="484">C496/C482</f>
        <v>1.1407424702311464</v>
      </c>
    </row>
    <row r="497" spans="1:8" x14ac:dyDescent="0.25">
      <c r="A497" s="7" t="s">
        <v>38</v>
      </c>
      <c r="B497" s="7" t="s">
        <v>162</v>
      </c>
      <c r="C497" s="7">
        <v>0.23691999999999999</v>
      </c>
      <c r="D497" s="7">
        <v>1</v>
      </c>
      <c r="E497" t="str">
        <f>VLOOKUP(A497,metadata!$A$1:$B$111,2,FALSE)</f>
        <v>PARSEC</v>
      </c>
      <c r="F497" t="str">
        <f>VLOOKUP(B497,metadata!$D$1:$F$17,2,FALSE)</f>
        <v>MLOP</v>
      </c>
      <c r="G497" t="str">
        <f>VLOOKUP(B497,metadata!$D$1:$F$17,3,FALSE)</f>
        <v>Prefetcher+Hermes-P</v>
      </c>
      <c r="H497">
        <f t="shared" ref="H497" si="485">C497/C482</f>
        <v>1.1063273406490777</v>
      </c>
    </row>
    <row r="498" spans="1:8" x14ac:dyDescent="0.25">
      <c r="A498" s="7" t="s">
        <v>39</v>
      </c>
      <c r="B498" s="7" t="s">
        <v>134</v>
      </c>
      <c r="C498" s="7">
        <v>0.21525</v>
      </c>
      <c r="D498" s="7">
        <v>1</v>
      </c>
      <c r="E498" t="str">
        <f>VLOOKUP(A498,metadata!$A$1:$B$111,2,FALSE)</f>
        <v>PARSEC</v>
      </c>
      <c r="F498" t="str">
        <f>VLOOKUP(B498,metadata!$D$1:$F$17,2,FALSE)</f>
        <v>nopref</v>
      </c>
      <c r="G498" t="str">
        <f>VLOOKUP(B498,metadata!$D$1:$F$17,3,FALSE)</f>
        <v>nopref</v>
      </c>
      <c r="H498">
        <f t="shared" ref="H498" si="486">C498/C498</f>
        <v>1</v>
      </c>
    </row>
    <row r="499" spans="1:8" x14ac:dyDescent="0.25">
      <c r="A499" s="7" t="s">
        <v>39</v>
      </c>
      <c r="B499" s="7" t="s">
        <v>135</v>
      </c>
      <c r="C499" s="7">
        <v>0.22650999999999999</v>
      </c>
      <c r="D499" s="7">
        <v>1</v>
      </c>
      <c r="E499" t="str">
        <f>VLOOKUP(A499,metadata!$A$1:$B$111,2,FALSE)</f>
        <v>PARSEC</v>
      </c>
      <c r="F499" t="str">
        <f>VLOOKUP(B499,metadata!$D$1:$F$17,2,FALSE)</f>
        <v>Pythia</v>
      </c>
      <c r="G499" t="str">
        <f>VLOOKUP(B499,metadata!$D$1:$F$17,3,FALSE)</f>
        <v>Prefetcher-only</v>
      </c>
      <c r="H499">
        <f t="shared" ref="H499" si="487">C499/C498</f>
        <v>1.0523112659698026</v>
      </c>
    </row>
    <row r="500" spans="1:8" x14ac:dyDescent="0.25">
      <c r="A500" s="7" t="s">
        <v>39</v>
      </c>
      <c r="B500" s="7" t="s">
        <v>151</v>
      </c>
      <c r="C500" s="7">
        <v>0.22502</v>
      </c>
      <c r="D500" s="7">
        <v>1</v>
      </c>
      <c r="E500" t="str">
        <f>VLOOKUP(A500,metadata!$A$1:$B$111,2,FALSE)</f>
        <v>PARSEC</v>
      </c>
      <c r="F500" t="str">
        <f>VLOOKUP(B500,metadata!$D$1:$F$17,2,FALSE)</f>
        <v>SMS</v>
      </c>
      <c r="G500" t="str">
        <f>VLOOKUP(B500,metadata!$D$1:$F$17,3,FALSE)</f>
        <v>Prefetcher-only</v>
      </c>
      <c r="H500">
        <f t="shared" ref="H500" si="488">C500/C498</f>
        <v>1.0453890824622531</v>
      </c>
    </row>
    <row r="501" spans="1:8" x14ac:dyDescent="0.25">
      <c r="A501" s="7" t="s">
        <v>39</v>
      </c>
      <c r="B501" s="7" t="s">
        <v>152</v>
      </c>
      <c r="C501" s="7">
        <v>0.21848000000000001</v>
      </c>
      <c r="D501" s="7">
        <v>1</v>
      </c>
      <c r="E501" t="str">
        <f>VLOOKUP(A501,metadata!$A$1:$B$111,2,FALSE)</f>
        <v>PARSEC</v>
      </c>
      <c r="F501" t="str">
        <f>VLOOKUP(B501,metadata!$D$1:$F$17,2,FALSE)</f>
        <v>SPP</v>
      </c>
      <c r="G501" t="str">
        <f>VLOOKUP(B501,metadata!$D$1:$F$17,3,FALSE)</f>
        <v>Prefetcher-only</v>
      </c>
      <c r="H501">
        <f t="shared" ref="H501" si="489">C501/C498</f>
        <v>1.0150058072009291</v>
      </c>
    </row>
    <row r="502" spans="1:8" x14ac:dyDescent="0.25">
      <c r="A502" s="7" t="s">
        <v>39</v>
      </c>
      <c r="B502" s="7" t="s">
        <v>153</v>
      </c>
      <c r="C502" s="7">
        <v>0.22750000000000001</v>
      </c>
      <c r="D502" s="7">
        <v>1</v>
      </c>
      <c r="E502" t="str">
        <f>VLOOKUP(A502,metadata!$A$1:$B$111,2,FALSE)</f>
        <v>PARSEC</v>
      </c>
      <c r="F502" t="str">
        <f>VLOOKUP(B502,metadata!$D$1:$F$17,2,FALSE)</f>
        <v>Bingo</v>
      </c>
      <c r="G502" t="str">
        <f>VLOOKUP(B502,metadata!$D$1:$F$17,3,FALSE)</f>
        <v>Prefetcher-only</v>
      </c>
      <c r="H502">
        <f t="shared" ref="H502" si="490">C502/C498</f>
        <v>1.056910569105691</v>
      </c>
    </row>
    <row r="503" spans="1:8" x14ac:dyDescent="0.25">
      <c r="A503" s="7" t="s">
        <v>39</v>
      </c>
      <c r="B503" s="7" t="s">
        <v>154</v>
      </c>
      <c r="C503" s="7">
        <v>0.21509</v>
      </c>
      <c r="D503" s="7">
        <v>1</v>
      </c>
      <c r="E503" t="str">
        <f>VLOOKUP(A503,metadata!$A$1:$B$111,2,FALSE)</f>
        <v>PARSEC</v>
      </c>
      <c r="F503" t="str">
        <f>VLOOKUP(B503,metadata!$D$1:$F$17,2,FALSE)</f>
        <v>MLOP</v>
      </c>
      <c r="G503" t="str">
        <f>VLOOKUP(B503,metadata!$D$1:$F$17,3,FALSE)</f>
        <v>Prefetcher-only</v>
      </c>
      <c r="H503">
        <f t="shared" ref="H503" si="491">C503/C498</f>
        <v>0.99925667828106857</v>
      </c>
    </row>
    <row r="504" spans="1:8" x14ac:dyDescent="0.25">
      <c r="A504" s="7" t="s">
        <v>39</v>
      </c>
      <c r="B504" s="7" t="s">
        <v>6</v>
      </c>
      <c r="C504" s="7">
        <v>0.25585000000000002</v>
      </c>
      <c r="D504" s="7">
        <v>1</v>
      </c>
      <c r="E504" t="str">
        <f>VLOOKUP(A504,metadata!$A$1:$B$111,2,FALSE)</f>
        <v>PARSEC</v>
      </c>
      <c r="F504" t="str">
        <f>VLOOKUP(B504,metadata!$D$1:$F$17,2,FALSE)</f>
        <v>Pythia</v>
      </c>
      <c r="G504" t="str">
        <f>VLOOKUP(B504,metadata!$D$1:$F$17,3,FALSE)</f>
        <v>Prefetcher+Hermes-O</v>
      </c>
      <c r="H504">
        <f t="shared" ref="H504" si="492">C504/C498</f>
        <v>1.1886178861788619</v>
      </c>
    </row>
    <row r="505" spans="1:8" x14ac:dyDescent="0.25">
      <c r="A505" s="7" t="s">
        <v>39</v>
      </c>
      <c r="B505" s="7" t="s">
        <v>138</v>
      </c>
      <c r="C505" s="7">
        <v>0.24884999999999999</v>
      </c>
      <c r="D505" s="7">
        <v>1</v>
      </c>
      <c r="E505" t="str">
        <f>VLOOKUP(A505,metadata!$A$1:$B$111,2,FALSE)</f>
        <v>PARSEC</v>
      </c>
      <c r="F505" t="str">
        <f>VLOOKUP(B505,metadata!$D$1:$F$17,2,FALSE)</f>
        <v>Pythia</v>
      </c>
      <c r="G505" t="str">
        <f>VLOOKUP(B505,metadata!$D$1:$F$17,3,FALSE)</f>
        <v>Prefetcher+Hermes-P</v>
      </c>
      <c r="H505">
        <f t="shared" ref="H505" si="493">C505/C498</f>
        <v>1.1560975609756097</v>
      </c>
    </row>
    <row r="506" spans="1:8" x14ac:dyDescent="0.25">
      <c r="A506" s="7" t="s">
        <v>39</v>
      </c>
      <c r="B506" s="7" t="s">
        <v>155</v>
      </c>
      <c r="C506" s="7">
        <v>0.25442999999999999</v>
      </c>
      <c r="D506" s="7">
        <v>1</v>
      </c>
      <c r="E506" t="str">
        <f>VLOOKUP(A506,metadata!$A$1:$B$111,2,FALSE)</f>
        <v>PARSEC</v>
      </c>
      <c r="F506" t="str">
        <f>VLOOKUP(B506,metadata!$D$1:$F$17,2,FALSE)</f>
        <v>SMS</v>
      </c>
      <c r="G506" t="str">
        <f>VLOOKUP(B506,metadata!$D$1:$F$17,3,FALSE)</f>
        <v>Prefetcher+Hermes-O</v>
      </c>
      <c r="H506">
        <f t="shared" ref="H506" si="494">C506/C498</f>
        <v>1.1820209059233449</v>
      </c>
    </row>
    <row r="507" spans="1:8" x14ac:dyDescent="0.25">
      <c r="A507" s="7" t="s">
        <v>39</v>
      </c>
      <c r="B507" s="7" t="s">
        <v>156</v>
      </c>
      <c r="C507" s="7">
        <v>0.24746000000000001</v>
      </c>
      <c r="D507" s="7">
        <v>1</v>
      </c>
      <c r="E507" t="str">
        <f>VLOOKUP(A507,metadata!$A$1:$B$111,2,FALSE)</f>
        <v>PARSEC</v>
      </c>
      <c r="F507" t="str">
        <f>VLOOKUP(B507,metadata!$D$1:$F$17,2,FALSE)</f>
        <v>SMS</v>
      </c>
      <c r="G507" t="str">
        <f>VLOOKUP(B507,metadata!$D$1:$F$17,3,FALSE)</f>
        <v>Prefetcher+Hermes-P</v>
      </c>
      <c r="H507">
        <f t="shared" ref="H507" si="495">C507/C498</f>
        <v>1.1496399535423927</v>
      </c>
    </row>
    <row r="508" spans="1:8" x14ac:dyDescent="0.25">
      <c r="A508" s="7" t="s">
        <v>39</v>
      </c>
      <c r="B508" s="7" t="s">
        <v>157</v>
      </c>
      <c r="C508" s="7">
        <v>0.24707999999999999</v>
      </c>
      <c r="D508" s="7">
        <v>1</v>
      </c>
      <c r="E508" t="str">
        <f>VLOOKUP(A508,metadata!$A$1:$B$111,2,FALSE)</f>
        <v>PARSEC</v>
      </c>
      <c r="F508" t="str">
        <f>VLOOKUP(B508,metadata!$D$1:$F$17,2,FALSE)</f>
        <v>SPP</v>
      </c>
      <c r="G508" t="str">
        <f>VLOOKUP(B508,metadata!$D$1:$F$17,3,FALSE)</f>
        <v>Prefetcher+Hermes-O</v>
      </c>
      <c r="H508">
        <f t="shared" ref="H508" si="496">C508/C498</f>
        <v>1.1478745644599304</v>
      </c>
    </row>
    <row r="509" spans="1:8" x14ac:dyDescent="0.25">
      <c r="A509" s="7" t="s">
        <v>39</v>
      </c>
      <c r="B509" s="7" t="s">
        <v>158</v>
      </c>
      <c r="C509" s="7">
        <v>0.23927000000000001</v>
      </c>
      <c r="D509" s="7">
        <v>1</v>
      </c>
      <c r="E509" t="str">
        <f>VLOOKUP(A509,metadata!$A$1:$B$111,2,FALSE)</f>
        <v>PARSEC</v>
      </c>
      <c r="F509" t="str">
        <f>VLOOKUP(B509,metadata!$D$1:$F$17,2,FALSE)</f>
        <v>SPP</v>
      </c>
      <c r="G509" t="str">
        <f>VLOOKUP(B509,metadata!$D$1:$F$17,3,FALSE)</f>
        <v>Prefetcher+Hermes-P</v>
      </c>
      <c r="H509">
        <f t="shared" ref="H509" si="497">C509/C498</f>
        <v>1.1115911730545878</v>
      </c>
    </row>
    <row r="510" spans="1:8" x14ac:dyDescent="0.25">
      <c r="A510" s="7" t="s">
        <v>39</v>
      </c>
      <c r="B510" s="7" t="s">
        <v>159</v>
      </c>
      <c r="C510" s="7">
        <v>0.25548999999999999</v>
      </c>
      <c r="D510" s="7">
        <v>1</v>
      </c>
      <c r="E510" t="str">
        <f>VLOOKUP(A510,metadata!$A$1:$B$111,2,FALSE)</f>
        <v>PARSEC</v>
      </c>
      <c r="F510" t="str">
        <f>VLOOKUP(B510,metadata!$D$1:$F$17,2,FALSE)</f>
        <v>Bingo</v>
      </c>
      <c r="G510" t="str">
        <f>VLOOKUP(B510,metadata!$D$1:$F$17,3,FALSE)</f>
        <v>Prefetcher+Hermes-O</v>
      </c>
      <c r="H510">
        <f t="shared" ref="H510" si="498">C510/C498</f>
        <v>1.1869454123112659</v>
      </c>
    </row>
    <row r="511" spans="1:8" x14ac:dyDescent="0.25">
      <c r="A511" s="7" t="s">
        <v>39</v>
      </c>
      <c r="B511" s="7" t="s">
        <v>160</v>
      </c>
      <c r="C511" s="7">
        <v>0.24915999999999999</v>
      </c>
      <c r="D511" s="7">
        <v>1</v>
      </c>
      <c r="E511" t="str">
        <f>VLOOKUP(A511,metadata!$A$1:$B$111,2,FALSE)</f>
        <v>PARSEC</v>
      </c>
      <c r="F511" t="str">
        <f>VLOOKUP(B511,metadata!$D$1:$F$17,2,FALSE)</f>
        <v>Bingo</v>
      </c>
      <c r="G511" t="str">
        <f>VLOOKUP(B511,metadata!$D$1:$F$17,3,FALSE)</f>
        <v>Prefetcher+Hermes-P</v>
      </c>
      <c r="H511">
        <f t="shared" ref="H511" si="499">C511/C498</f>
        <v>1.1575377468060395</v>
      </c>
    </row>
    <row r="512" spans="1:8" x14ac:dyDescent="0.25">
      <c r="A512" s="7" t="s">
        <v>39</v>
      </c>
      <c r="B512" s="7" t="s">
        <v>161</v>
      </c>
      <c r="C512" s="7">
        <v>0.24518000000000001</v>
      </c>
      <c r="D512" s="7">
        <v>1</v>
      </c>
      <c r="E512" t="str">
        <f>VLOOKUP(A512,metadata!$A$1:$B$111,2,FALSE)</f>
        <v>PARSEC</v>
      </c>
      <c r="F512" t="str">
        <f>VLOOKUP(B512,metadata!$D$1:$F$17,2,FALSE)</f>
        <v>MLOP</v>
      </c>
      <c r="G512" t="str">
        <f>VLOOKUP(B512,metadata!$D$1:$F$17,3,FALSE)</f>
        <v>Prefetcher+Hermes-O</v>
      </c>
      <c r="H512">
        <f t="shared" ref="H512" si="500">C512/C498</f>
        <v>1.1390476190476191</v>
      </c>
    </row>
    <row r="513" spans="1:8" x14ac:dyDescent="0.25">
      <c r="A513" s="7" t="s">
        <v>39</v>
      </c>
      <c r="B513" s="7" t="s">
        <v>162</v>
      </c>
      <c r="C513" s="7">
        <v>0.23785000000000001</v>
      </c>
      <c r="D513" s="7">
        <v>1</v>
      </c>
      <c r="E513" t="str">
        <f>VLOOKUP(A513,metadata!$A$1:$B$111,2,FALSE)</f>
        <v>PARSEC</v>
      </c>
      <c r="F513" t="str">
        <f>VLOOKUP(B513,metadata!$D$1:$F$17,2,FALSE)</f>
        <v>MLOP</v>
      </c>
      <c r="G513" t="str">
        <f>VLOOKUP(B513,metadata!$D$1:$F$17,3,FALSE)</f>
        <v>Prefetcher+Hermes-P</v>
      </c>
      <c r="H513">
        <f t="shared" ref="H513" si="501">C513/C498</f>
        <v>1.104994192799071</v>
      </c>
    </row>
    <row r="514" spans="1:8" x14ac:dyDescent="0.25">
      <c r="A514" s="7" t="s">
        <v>40</v>
      </c>
      <c r="B514" s="7" t="s">
        <v>134</v>
      </c>
      <c r="C514" s="7">
        <v>0.43426999999999999</v>
      </c>
      <c r="D514" s="7">
        <v>1</v>
      </c>
      <c r="E514" t="str">
        <f>VLOOKUP(A514,metadata!$A$1:$B$111,2,FALSE)</f>
        <v>PARSEC</v>
      </c>
      <c r="F514" t="str">
        <f>VLOOKUP(B514,metadata!$D$1:$F$17,2,FALSE)</f>
        <v>nopref</v>
      </c>
      <c r="G514" t="str">
        <f>VLOOKUP(B514,metadata!$D$1:$F$17,3,FALSE)</f>
        <v>nopref</v>
      </c>
      <c r="H514">
        <f t="shared" ref="H514" si="502">C514/C514</f>
        <v>1</v>
      </c>
    </row>
    <row r="515" spans="1:8" x14ac:dyDescent="0.25">
      <c r="A515" s="7" t="s">
        <v>40</v>
      </c>
      <c r="B515" s="7" t="s">
        <v>135</v>
      </c>
      <c r="C515" s="7">
        <v>0.45765</v>
      </c>
      <c r="D515" s="7">
        <v>1</v>
      </c>
      <c r="E515" t="str">
        <f>VLOOKUP(A515,metadata!$A$1:$B$111,2,FALSE)</f>
        <v>PARSEC</v>
      </c>
      <c r="F515" t="str">
        <f>VLOOKUP(B515,metadata!$D$1:$F$17,2,FALSE)</f>
        <v>Pythia</v>
      </c>
      <c r="G515" t="str">
        <f>VLOOKUP(B515,metadata!$D$1:$F$17,3,FALSE)</f>
        <v>Prefetcher-only</v>
      </c>
      <c r="H515">
        <f t="shared" ref="H515" si="503">C515/C514</f>
        <v>1.0538374743822967</v>
      </c>
    </row>
    <row r="516" spans="1:8" x14ac:dyDescent="0.25">
      <c r="A516" s="7" t="s">
        <v>40</v>
      </c>
      <c r="B516" s="7" t="s">
        <v>151</v>
      </c>
      <c r="C516" s="7">
        <v>0.45100000000000001</v>
      </c>
      <c r="D516" s="7">
        <v>1</v>
      </c>
      <c r="E516" t="str">
        <f>VLOOKUP(A516,metadata!$A$1:$B$111,2,FALSE)</f>
        <v>PARSEC</v>
      </c>
      <c r="F516" t="str">
        <f>VLOOKUP(B516,metadata!$D$1:$F$17,2,FALSE)</f>
        <v>SMS</v>
      </c>
      <c r="G516" t="str">
        <f>VLOOKUP(B516,metadata!$D$1:$F$17,3,FALSE)</f>
        <v>Prefetcher-only</v>
      </c>
      <c r="H516">
        <f t="shared" ref="H516" si="504">C516/C514</f>
        <v>1.0385244202915238</v>
      </c>
    </row>
    <row r="517" spans="1:8" x14ac:dyDescent="0.25">
      <c r="A517" s="7" t="s">
        <v>40</v>
      </c>
      <c r="B517" s="7" t="s">
        <v>152</v>
      </c>
      <c r="C517" s="7">
        <v>0.45207000000000003</v>
      </c>
      <c r="D517" s="7">
        <v>1</v>
      </c>
      <c r="E517" t="str">
        <f>VLOOKUP(A517,metadata!$A$1:$B$111,2,FALSE)</f>
        <v>PARSEC</v>
      </c>
      <c r="F517" t="str">
        <f>VLOOKUP(B517,metadata!$D$1:$F$17,2,FALSE)</f>
        <v>SPP</v>
      </c>
      <c r="G517" t="str">
        <f>VLOOKUP(B517,metadata!$D$1:$F$17,3,FALSE)</f>
        <v>Prefetcher-only</v>
      </c>
      <c r="H517">
        <f t="shared" ref="H517" si="505">C517/C514</f>
        <v>1.0409883252354526</v>
      </c>
    </row>
    <row r="518" spans="1:8" x14ac:dyDescent="0.25">
      <c r="A518" s="7" t="s">
        <v>40</v>
      </c>
      <c r="B518" s="7" t="s">
        <v>153</v>
      </c>
      <c r="C518" s="7">
        <v>0.46575</v>
      </c>
      <c r="D518" s="7">
        <v>1</v>
      </c>
      <c r="E518" t="str">
        <f>VLOOKUP(A518,metadata!$A$1:$B$111,2,FALSE)</f>
        <v>PARSEC</v>
      </c>
      <c r="F518" t="str">
        <f>VLOOKUP(B518,metadata!$D$1:$F$17,2,FALSE)</f>
        <v>Bingo</v>
      </c>
      <c r="G518" t="str">
        <f>VLOOKUP(B518,metadata!$D$1:$F$17,3,FALSE)</f>
        <v>Prefetcher-only</v>
      </c>
      <c r="H518">
        <f t="shared" ref="H518" si="506">C518/C514</f>
        <v>1.0724894650793286</v>
      </c>
    </row>
    <row r="519" spans="1:8" x14ac:dyDescent="0.25">
      <c r="A519" s="7" t="s">
        <v>40</v>
      </c>
      <c r="B519" s="7" t="s">
        <v>154</v>
      </c>
      <c r="C519" s="7">
        <v>0.43570999999999999</v>
      </c>
      <c r="D519" s="7">
        <v>1</v>
      </c>
      <c r="E519" t="str">
        <f>VLOOKUP(A519,metadata!$A$1:$B$111,2,FALSE)</f>
        <v>PARSEC</v>
      </c>
      <c r="F519" t="str">
        <f>VLOOKUP(B519,metadata!$D$1:$F$17,2,FALSE)</f>
        <v>MLOP</v>
      </c>
      <c r="G519" t="str">
        <f>VLOOKUP(B519,metadata!$D$1:$F$17,3,FALSE)</f>
        <v>Prefetcher-only</v>
      </c>
      <c r="H519">
        <f t="shared" ref="H519" si="507">C519/C514</f>
        <v>1.0033159094572501</v>
      </c>
    </row>
    <row r="520" spans="1:8" x14ac:dyDescent="0.25">
      <c r="A520" s="7" t="s">
        <v>40</v>
      </c>
      <c r="B520" s="7" t="s">
        <v>6</v>
      </c>
      <c r="C520" s="7">
        <v>0.4783</v>
      </c>
      <c r="D520" s="7">
        <v>1</v>
      </c>
      <c r="E520" t="str">
        <f>VLOOKUP(A520,metadata!$A$1:$B$111,2,FALSE)</f>
        <v>PARSEC</v>
      </c>
      <c r="F520" t="str">
        <f>VLOOKUP(B520,metadata!$D$1:$F$17,2,FALSE)</f>
        <v>Pythia</v>
      </c>
      <c r="G520" t="str">
        <f>VLOOKUP(B520,metadata!$D$1:$F$17,3,FALSE)</f>
        <v>Prefetcher+Hermes-O</v>
      </c>
      <c r="H520">
        <f t="shared" ref="H520" si="508">C520/C514</f>
        <v>1.1013885370852234</v>
      </c>
    </row>
    <row r="521" spans="1:8" x14ac:dyDescent="0.25">
      <c r="A521" s="7" t="s">
        <v>40</v>
      </c>
      <c r="B521" s="7" t="s">
        <v>138</v>
      </c>
      <c r="C521" s="7">
        <v>0.47328999999999999</v>
      </c>
      <c r="D521" s="7">
        <v>1</v>
      </c>
      <c r="E521" t="str">
        <f>VLOOKUP(A521,metadata!$A$1:$B$111,2,FALSE)</f>
        <v>PARSEC</v>
      </c>
      <c r="F521" t="str">
        <f>VLOOKUP(B521,metadata!$D$1:$F$17,2,FALSE)</f>
        <v>Pythia</v>
      </c>
      <c r="G521" t="str">
        <f>VLOOKUP(B521,metadata!$D$1:$F$17,3,FALSE)</f>
        <v>Prefetcher+Hermes-P</v>
      </c>
      <c r="H521">
        <f t="shared" ref="H521" si="509">C521/C514</f>
        <v>1.0898519354318741</v>
      </c>
    </row>
    <row r="522" spans="1:8" x14ac:dyDescent="0.25">
      <c r="A522" s="7" t="s">
        <v>40</v>
      </c>
      <c r="B522" s="7" t="s">
        <v>155</v>
      </c>
      <c r="C522" s="7">
        <v>0.47150999999999998</v>
      </c>
      <c r="D522" s="7">
        <v>1</v>
      </c>
      <c r="E522" t="str">
        <f>VLOOKUP(A522,metadata!$A$1:$B$111,2,FALSE)</f>
        <v>PARSEC</v>
      </c>
      <c r="F522" t="str">
        <f>VLOOKUP(B522,metadata!$D$1:$F$17,2,FALSE)</f>
        <v>SMS</v>
      </c>
      <c r="G522" t="str">
        <f>VLOOKUP(B522,metadata!$D$1:$F$17,3,FALSE)</f>
        <v>Prefetcher+Hermes-O</v>
      </c>
      <c r="H522">
        <f t="shared" ref="H522" si="510">C522/C514</f>
        <v>1.0857531029083289</v>
      </c>
    </row>
    <row r="523" spans="1:8" x14ac:dyDescent="0.25">
      <c r="A523" s="7" t="s">
        <v>40</v>
      </c>
      <c r="B523" s="7" t="s">
        <v>156</v>
      </c>
      <c r="C523" s="7">
        <v>0.4667</v>
      </c>
      <c r="D523" s="7">
        <v>1</v>
      </c>
      <c r="E523" t="str">
        <f>VLOOKUP(A523,metadata!$A$1:$B$111,2,FALSE)</f>
        <v>PARSEC</v>
      </c>
      <c r="F523" t="str">
        <f>VLOOKUP(B523,metadata!$D$1:$F$17,2,FALSE)</f>
        <v>SMS</v>
      </c>
      <c r="G523" t="str">
        <f>VLOOKUP(B523,metadata!$D$1:$F$17,3,FALSE)</f>
        <v>Prefetcher+Hermes-P</v>
      </c>
      <c r="H523">
        <f t="shared" ref="H523" si="511">C523/C514</f>
        <v>1.0746770442351532</v>
      </c>
    </row>
    <row r="524" spans="1:8" x14ac:dyDescent="0.25">
      <c r="A524" s="7" t="s">
        <v>40</v>
      </c>
      <c r="B524" s="7" t="s">
        <v>157</v>
      </c>
      <c r="C524" s="7">
        <v>0.47248000000000001</v>
      </c>
      <c r="D524" s="7">
        <v>1</v>
      </c>
      <c r="E524" t="str">
        <f>VLOOKUP(A524,metadata!$A$1:$B$111,2,FALSE)</f>
        <v>PARSEC</v>
      </c>
      <c r="F524" t="str">
        <f>VLOOKUP(B524,metadata!$D$1:$F$17,2,FALSE)</f>
        <v>SPP</v>
      </c>
      <c r="G524" t="str">
        <f>VLOOKUP(B524,metadata!$D$1:$F$17,3,FALSE)</f>
        <v>Prefetcher+Hermes-O</v>
      </c>
      <c r="H524">
        <f t="shared" ref="H524" si="512">C524/C514</f>
        <v>1.0879867363621711</v>
      </c>
    </row>
    <row r="525" spans="1:8" x14ac:dyDescent="0.25">
      <c r="A525" s="7" t="s">
        <v>40</v>
      </c>
      <c r="B525" s="7" t="s">
        <v>158</v>
      </c>
      <c r="C525" s="7">
        <v>0.46801999999999999</v>
      </c>
      <c r="D525" s="7">
        <v>1</v>
      </c>
      <c r="E525" t="str">
        <f>VLOOKUP(A525,metadata!$A$1:$B$111,2,FALSE)</f>
        <v>PARSEC</v>
      </c>
      <c r="F525" t="str">
        <f>VLOOKUP(B525,metadata!$D$1:$F$17,2,FALSE)</f>
        <v>SPP</v>
      </c>
      <c r="G525" t="str">
        <f>VLOOKUP(B525,metadata!$D$1:$F$17,3,FALSE)</f>
        <v>Prefetcher+Hermes-P</v>
      </c>
      <c r="H525">
        <f t="shared" ref="H525" si="513">C525/C514</f>
        <v>1.0777166279042991</v>
      </c>
    </row>
    <row r="526" spans="1:8" x14ac:dyDescent="0.25">
      <c r="A526" s="7" t="s">
        <v>40</v>
      </c>
      <c r="B526" s="7" t="s">
        <v>159</v>
      </c>
      <c r="C526" s="7">
        <v>0.48413</v>
      </c>
      <c r="D526" s="7">
        <v>1</v>
      </c>
      <c r="E526" t="str">
        <f>VLOOKUP(A526,metadata!$A$1:$B$111,2,FALSE)</f>
        <v>PARSEC</v>
      </c>
      <c r="F526" t="str">
        <f>VLOOKUP(B526,metadata!$D$1:$F$17,2,FALSE)</f>
        <v>Bingo</v>
      </c>
      <c r="G526" t="str">
        <f>VLOOKUP(B526,metadata!$D$1:$F$17,3,FALSE)</f>
        <v>Prefetcher+Hermes-O</v>
      </c>
      <c r="H526">
        <f t="shared" ref="H526" si="514">C526/C514</f>
        <v>1.1148133649572847</v>
      </c>
    </row>
    <row r="527" spans="1:8" x14ac:dyDescent="0.25">
      <c r="A527" s="7" t="s">
        <v>40</v>
      </c>
      <c r="B527" s="7" t="s">
        <v>160</v>
      </c>
      <c r="C527" s="7">
        <v>0.48031000000000001</v>
      </c>
      <c r="D527" s="7">
        <v>1</v>
      </c>
      <c r="E527" t="str">
        <f>VLOOKUP(A527,metadata!$A$1:$B$111,2,FALSE)</f>
        <v>PARSEC</v>
      </c>
      <c r="F527" t="str">
        <f>VLOOKUP(B527,metadata!$D$1:$F$17,2,FALSE)</f>
        <v>Bingo</v>
      </c>
      <c r="G527" t="str">
        <f>VLOOKUP(B527,metadata!$D$1:$F$17,3,FALSE)</f>
        <v>Prefetcher+Hermes-P</v>
      </c>
      <c r="H527">
        <f t="shared" ref="H527" si="515">C527/C514</f>
        <v>1.1060169940359685</v>
      </c>
    </row>
    <row r="528" spans="1:8" x14ac:dyDescent="0.25">
      <c r="A528" s="7" t="s">
        <v>40</v>
      </c>
      <c r="B528" s="7" t="s">
        <v>161</v>
      </c>
      <c r="C528" s="7">
        <v>0.46359</v>
      </c>
      <c r="D528" s="7">
        <v>1</v>
      </c>
      <c r="E528" t="str">
        <f>VLOOKUP(A528,metadata!$A$1:$B$111,2,FALSE)</f>
        <v>PARSEC</v>
      </c>
      <c r="F528" t="str">
        <f>VLOOKUP(B528,metadata!$D$1:$F$17,2,FALSE)</f>
        <v>MLOP</v>
      </c>
      <c r="G528" t="str">
        <f>VLOOKUP(B528,metadata!$D$1:$F$17,3,FALSE)</f>
        <v>Prefetcher+Hermes-O</v>
      </c>
      <c r="H528">
        <f t="shared" ref="H528" si="516">C528/C514</f>
        <v>1.0675156008934534</v>
      </c>
    </row>
    <row r="529" spans="1:8" x14ac:dyDescent="0.25">
      <c r="A529" s="7" t="s">
        <v>40</v>
      </c>
      <c r="B529" s="7" t="s">
        <v>162</v>
      </c>
      <c r="C529" s="7">
        <v>0.45778999999999997</v>
      </c>
      <c r="D529" s="7">
        <v>1</v>
      </c>
      <c r="E529" t="str">
        <f>VLOOKUP(A529,metadata!$A$1:$B$111,2,FALSE)</f>
        <v>PARSEC</v>
      </c>
      <c r="F529" t="str">
        <f>VLOOKUP(B529,metadata!$D$1:$F$17,2,FALSE)</f>
        <v>MLOP</v>
      </c>
      <c r="G529" t="str">
        <f>VLOOKUP(B529,metadata!$D$1:$F$17,3,FALSE)</f>
        <v>Prefetcher+Hermes-P</v>
      </c>
      <c r="H529">
        <f t="shared" ref="H529" si="517">C529/C514</f>
        <v>1.0541598544684183</v>
      </c>
    </row>
    <row r="530" spans="1:8" x14ac:dyDescent="0.25">
      <c r="A530" s="7" t="s">
        <v>41</v>
      </c>
      <c r="B530" s="7" t="s">
        <v>134</v>
      </c>
      <c r="C530" s="7">
        <v>1.68337</v>
      </c>
      <c r="D530" s="7">
        <v>1</v>
      </c>
      <c r="E530" t="str">
        <f>VLOOKUP(A530,metadata!$A$1:$B$111,2,FALSE)</f>
        <v>PARSEC</v>
      </c>
      <c r="F530" t="str">
        <f>VLOOKUP(B530,metadata!$D$1:$F$17,2,FALSE)</f>
        <v>nopref</v>
      </c>
      <c r="G530" t="str">
        <f>VLOOKUP(B530,metadata!$D$1:$F$17,3,FALSE)</f>
        <v>nopref</v>
      </c>
      <c r="H530">
        <f t="shared" ref="H530" si="518">C530/C530</f>
        <v>1</v>
      </c>
    </row>
    <row r="531" spans="1:8" x14ac:dyDescent="0.25">
      <c r="A531" s="7" t="s">
        <v>41</v>
      </c>
      <c r="B531" s="7" t="s">
        <v>135</v>
      </c>
      <c r="C531" s="7">
        <v>1.93788</v>
      </c>
      <c r="D531" s="7">
        <v>1</v>
      </c>
      <c r="E531" t="str">
        <f>VLOOKUP(A531,metadata!$A$1:$B$111,2,FALSE)</f>
        <v>PARSEC</v>
      </c>
      <c r="F531" t="str">
        <f>VLOOKUP(B531,metadata!$D$1:$F$17,2,FALSE)</f>
        <v>Pythia</v>
      </c>
      <c r="G531" t="str">
        <f>VLOOKUP(B531,metadata!$D$1:$F$17,3,FALSE)</f>
        <v>Prefetcher-only</v>
      </c>
      <c r="H531">
        <f t="shared" ref="H531" si="519">C531/C530</f>
        <v>1.1511907661417276</v>
      </c>
    </row>
    <row r="532" spans="1:8" x14ac:dyDescent="0.25">
      <c r="A532" s="7" t="s">
        <v>41</v>
      </c>
      <c r="B532" s="7" t="s">
        <v>151</v>
      </c>
      <c r="C532" s="7">
        <v>1.72695</v>
      </c>
      <c r="D532" s="7">
        <v>1</v>
      </c>
      <c r="E532" t="str">
        <f>VLOOKUP(A532,metadata!$A$1:$B$111,2,FALSE)</f>
        <v>PARSEC</v>
      </c>
      <c r="F532" t="str">
        <f>VLOOKUP(B532,metadata!$D$1:$F$17,2,FALSE)</f>
        <v>SMS</v>
      </c>
      <c r="G532" t="str">
        <f>VLOOKUP(B532,metadata!$D$1:$F$17,3,FALSE)</f>
        <v>Prefetcher-only</v>
      </c>
      <c r="H532">
        <f t="shared" ref="H532" si="520">C532/C530</f>
        <v>1.0258885450019901</v>
      </c>
    </row>
    <row r="533" spans="1:8" x14ac:dyDescent="0.25">
      <c r="A533" s="7" t="s">
        <v>41</v>
      </c>
      <c r="B533" s="7" t="s">
        <v>152</v>
      </c>
      <c r="C533" s="7">
        <v>1.89219</v>
      </c>
      <c r="D533" s="7">
        <v>1</v>
      </c>
      <c r="E533" t="str">
        <f>VLOOKUP(A533,metadata!$A$1:$B$111,2,FALSE)</f>
        <v>PARSEC</v>
      </c>
      <c r="F533" t="str">
        <f>VLOOKUP(B533,metadata!$D$1:$F$17,2,FALSE)</f>
        <v>SPP</v>
      </c>
      <c r="G533" t="str">
        <f>VLOOKUP(B533,metadata!$D$1:$F$17,3,FALSE)</f>
        <v>Prefetcher-only</v>
      </c>
      <c r="H533">
        <f t="shared" ref="H533" si="521">C533/C530</f>
        <v>1.1240487830958137</v>
      </c>
    </row>
    <row r="534" spans="1:8" x14ac:dyDescent="0.25">
      <c r="A534" s="7" t="s">
        <v>41</v>
      </c>
      <c r="B534" s="7" t="s">
        <v>153</v>
      </c>
      <c r="C534" s="7">
        <v>2.0076200000000002</v>
      </c>
      <c r="D534" s="7">
        <v>1</v>
      </c>
      <c r="E534" t="str">
        <f>VLOOKUP(A534,metadata!$A$1:$B$111,2,FALSE)</f>
        <v>PARSEC</v>
      </c>
      <c r="F534" t="str">
        <f>VLOOKUP(B534,metadata!$D$1:$F$17,2,FALSE)</f>
        <v>Bingo</v>
      </c>
      <c r="G534" t="str">
        <f>VLOOKUP(B534,metadata!$D$1:$F$17,3,FALSE)</f>
        <v>Prefetcher-only</v>
      </c>
      <c r="H534">
        <f t="shared" ref="H534" si="522">C534/C530</f>
        <v>1.1926195667025075</v>
      </c>
    </row>
    <row r="535" spans="1:8" x14ac:dyDescent="0.25">
      <c r="A535" s="7" t="s">
        <v>41</v>
      </c>
      <c r="B535" s="7" t="s">
        <v>154</v>
      </c>
      <c r="C535" s="7">
        <v>1.69672</v>
      </c>
      <c r="D535" s="7">
        <v>1</v>
      </c>
      <c r="E535" t="str">
        <f>VLOOKUP(A535,metadata!$A$1:$B$111,2,FALSE)</f>
        <v>PARSEC</v>
      </c>
      <c r="F535" t="str">
        <f>VLOOKUP(B535,metadata!$D$1:$F$17,2,FALSE)</f>
        <v>MLOP</v>
      </c>
      <c r="G535" t="str">
        <f>VLOOKUP(B535,metadata!$D$1:$F$17,3,FALSE)</f>
        <v>Prefetcher-only</v>
      </c>
      <c r="H535">
        <f t="shared" ref="H535" si="523">C535/C530</f>
        <v>1.0079305203252997</v>
      </c>
    </row>
    <row r="536" spans="1:8" x14ac:dyDescent="0.25">
      <c r="A536" s="7" t="s">
        <v>41</v>
      </c>
      <c r="B536" s="7" t="s">
        <v>6</v>
      </c>
      <c r="C536" s="7">
        <v>1.9541900000000001</v>
      </c>
      <c r="D536" s="7">
        <v>1</v>
      </c>
      <c r="E536" t="str">
        <f>VLOOKUP(A536,metadata!$A$1:$B$111,2,FALSE)</f>
        <v>PARSEC</v>
      </c>
      <c r="F536" t="str">
        <f>VLOOKUP(B536,metadata!$D$1:$F$17,2,FALSE)</f>
        <v>Pythia</v>
      </c>
      <c r="G536" t="str">
        <f>VLOOKUP(B536,metadata!$D$1:$F$17,3,FALSE)</f>
        <v>Prefetcher+Hermes-O</v>
      </c>
      <c r="H536">
        <f t="shared" ref="H536" si="524">C536/C530</f>
        <v>1.1608796640073187</v>
      </c>
    </row>
    <row r="537" spans="1:8" x14ac:dyDescent="0.25">
      <c r="A537" s="7" t="s">
        <v>41</v>
      </c>
      <c r="B537" s="7" t="s">
        <v>138</v>
      </c>
      <c r="C537" s="7">
        <v>1.9511499999999999</v>
      </c>
      <c r="D537" s="7">
        <v>1</v>
      </c>
      <c r="E537" t="str">
        <f>VLOOKUP(A537,metadata!$A$1:$B$111,2,FALSE)</f>
        <v>PARSEC</v>
      </c>
      <c r="F537" t="str">
        <f>VLOOKUP(B537,metadata!$D$1:$F$17,2,FALSE)</f>
        <v>Pythia</v>
      </c>
      <c r="G537" t="str">
        <f>VLOOKUP(B537,metadata!$D$1:$F$17,3,FALSE)</f>
        <v>Prefetcher+Hermes-P</v>
      </c>
      <c r="H537">
        <f t="shared" ref="H537" si="525">C537/C530</f>
        <v>1.1590737627497223</v>
      </c>
    </row>
    <row r="538" spans="1:8" x14ac:dyDescent="0.25">
      <c r="A538" s="7" t="s">
        <v>41</v>
      </c>
      <c r="B538" s="7" t="s">
        <v>155</v>
      </c>
      <c r="C538" s="7">
        <v>1.8212299999999999</v>
      </c>
      <c r="D538" s="7">
        <v>1</v>
      </c>
      <c r="E538" t="str">
        <f>VLOOKUP(A538,metadata!$A$1:$B$111,2,FALSE)</f>
        <v>PARSEC</v>
      </c>
      <c r="F538" t="str">
        <f>VLOOKUP(B538,metadata!$D$1:$F$17,2,FALSE)</f>
        <v>SMS</v>
      </c>
      <c r="G538" t="str">
        <f>VLOOKUP(B538,metadata!$D$1:$F$17,3,FALSE)</f>
        <v>Prefetcher+Hermes-O</v>
      </c>
      <c r="H538">
        <f t="shared" ref="H538" si="526">C538/C530</f>
        <v>1.0818952458461299</v>
      </c>
    </row>
    <row r="539" spans="1:8" x14ac:dyDescent="0.25">
      <c r="A539" s="7" t="s">
        <v>41</v>
      </c>
      <c r="B539" s="7" t="s">
        <v>156</v>
      </c>
      <c r="C539" s="7">
        <v>1.8026800000000001</v>
      </c>
      <c r="D539" s="7">
        <v>1</v>
      </c>
      <c r="E539" t="str">
        <f>VLOOKUP(A539,metadata!$A$1:$B$111,2,FALSE)</f>
        <v>PARSEC</v>
      </c>
      <c r="F539" t="str">
        <f>VLOOKUP(B539,metadata!$D$1:$F$17,2,FALSE)</f>
        <v>SMS</v>
      </c>
      <c r="G539" t="str">
        <f>VLOOKUP(B539,metadata!$D$1:$F$17,3,FALSE)</f>
        <v>Prefetcher+Hermes-P</v>
      </c>
      <c r="H539">
        <f t="shared" ref="H539" si="527">C539/C530</f>
        <v>1.0708756838959943</v>
      </c>
    </row>
    <row r="540" spans="1:8" x14ac:dyDescent="0.25">
      <c r="A540" s="7" t="s">
        <v>41</v>
      </c>
      <c r="B540" s="7" t="s">
        <v>157</v>
      </c>
      <c r="C540" s="7">
        <v>1.8976500000000001</v>
      </c>
      <c r="D540" s="7">
        <v>1</v>
      </c>
      <c r="E540" t="str">
        <f>VLOOKUP(A540,metadata!$A$1:$B$111,2,FALSE)</f>
        <v>PARSEC</v>
      </c>
      <c r="F540" t="str">
        <f>VLOOKUP(B540,metadata!$D$1:$F$17,2,FALSE)</f>
        <v>SPP</v>
      </c>
      <c r="G540" t="str">
        <f>VLOOKUP(B540,metadata!$D$1:$F$17,3,FALSE)</f>
        <v>Prefetcher+Hermes-O</v>
      </c>
      <c r="H540">
        <f t="shared" ref="H540" si="528">C540/C530</f>
        <v>1.1272922768018914</v>
      </c>
    </row>
    <row r="541" spans="1:8" x14ac:dyDescent="0.25">
      <c r="A541" s="7" t="s">
        <v>41</v>
      </c>
      <c r="B541" s="7" t="s">
        <v>158</v>
      </c>
      <c r="C541" s="7">
        <v>1.89697</v>
      </c>
      <c r="D541" s="7">
        <v>1</v>
      </c>
      <c r="E541" t="str">
        <f>VLOOKUP(A541,metadata!$A$1:$B$111,2,FALSE)</f>
        <v>PARSEC</v>
      </c>
      <c r="F541" t="str">
        <f>VLOOKUP(B541,metadata!$D$1:$F$17,2,FALSE)</f>
        <v>SPP</v>
      </c>
      <c r="G541" t="str">
        <f>VLOOKUP(B541,metadata!$D$1:$F$17,3,FALSE)</f>
        <v>Prefetcher+Hermes-P</v>
      </c>
      <c r="H541">
        <f t="shared" ref="H541" si="529">C541/C530</f>
        <v>1.1268883252047974</v>
      </c>
    </row>
    <row r="542" spans="1:8" x14ac:dyDescent="0.25">
      <c r="A542" s="7" t="s">
        <v>41</v>
      </c>
      <c r="B542" s="7" t="s">
        <v>159</v>
      </c>
      <c r="C542" s="7">
        <v>2.0160499999999999</v>
      </c>
      <c r="D542" s="7">
        <v>1</v>
      </c>
      <c r="E542" t="str">
        <f>VLOOKUP(A542,metadata!$A$1:$B$111,2,FALSE)</f>
        <v>PARSEC</v>
      </c>
      <c r="F542" t="str">
        <f>VLOOKUP(B542,metadata!$D$1:$F$17,2,FALSE)</f>
        <v>Bingo</v>
      </c>
      <c r="G542" t="str">
        <f>VLOOKUP(B542,metadata!$D$1:$F$17,3,FALSE)</f>
        <v>Prefetcher+Hermes-O</v>
      </c>
      <c r="H542">
        <f t="shared" ref="H542" si="530">C542/C530</f>
        <v>1.1976273784135394</v>
      </c>
    </row>
    <row r="543" spans="1:8" x14ac:dyDescent="0.25">
      <c r="A543" s="7" t="s">
        <v>41</v>
      </c>
      <c r="B543" s="7" t="s">
        <v>160</v>
      </c>
      <c r="C543" s="7">
        <v>2.0154999999999998</v>
      </c>
      <c r="D543" s="7">
        <v>1</v>
      </c>
      <c r="E543" t="str">
        <f>VLOOKUP(A543,metadata!$A$1:$B$111,2,FALSE)</f>
        <v>PARSEC</v>
      </c>
      <c r="F543" t="str">
        <f>VLOOKUP(B543,metadata!$D$1:$F$17,2,FALSE)</f>
        <v>Bingo</v>
      </c>
      <c r="G543" t="str">
        <f>VLOOKUP(B543,metadata!$D$1:$F$17,3,FALSE)</f>
        <v>Prefetcher+Hermes-P</v>
      </c>
      <c r="H543">
        <f t="shared" ref="H543" si="531">C543/C530</f>
        <v>1.1973006528570664</v>
      </c>
    </row>
    <row r="544" spans="1:8" x14ac:dyDescent="0.25">
      <c r="A544" s="7" t="s">
        <v>41</v>
      </c>
      <c r="B544" s="7" t="s">
        <v>161</v>
      </c>
      <c r="C544" s="7">
        <v>1.8083800000000001</v>
      </c>
      <c r="D544" s="7">
        <v>1</v>
      </c>
      <c r="E544" t="str">
        <f>VLOOKUP(A544,metadata!$A$1:$B$111,2,FALSE)</f>
        <v>PARSEC</v>
      </c>
      <c r="F544" t="str">
        <f>VLOOKUP(B544,metadata!$D$1:$F$17,2,FALSE)</f>
        <v>MLOP</v>
      </c>
      <c r="G544" t="str">
        <f>VLOOKUP(B544,metadata!$D$1:$F$17,3,FALSE)</f>
        <v>Prefetcher+Hermes-O</v>
      </c>
      <c r="H544">
        <f t="shared" ref="H544" si="532">C544/C530</f>
        <v>1.0742617487539876</v>
      </c>
    </row>
    <row r="545" spans="1:8" x14ac:dyDescent="0.25">
      <c r="A545" s="7" t="s">
        <v>41</v>
      </c>
      <c r="B545" s="7" t="s">
        <v>162</v>
      </c>
      <c r="C545" s="7">
        <v>1.78251</v>
      </c>
      <c r="D545" s="7">
        <v>1</v>
      </c>
      <c r="E545" t="str">
        <f>VLOOKUP(A545,metadata!$A$1:$B$111,2,FALSE)</f>
        <v>PARSEC</v>
      </c>
      <c r="F545" t="str">
        <f>VLOOKUP(B545,metadata!$D$1:$F$17,2,FALSE)</f>
        <v>MLOP</v>
      </c>
      <c r="G545" t="str">
        <f>VLOOKUP(B545,metadata!$D$1:$F$17,3,FALSE)</f>
        <v>Prefetcher+Hermes-P</v>
      </c>
      <c r="H545">
        <f t="shared" ref="H545" si="533">C545/C530</f>
        <v>1.058893766670429</v>
      </c>
    </row>
    <row r="546" spans="1:8" x14ac:dyDescent="0.25">
      <c r="A546" s="7" t="s">
        <v>42</v>
      </c>
      <c r="B546" s="7" t="s">
        <v>134</v>
      </c>
      <c r="C546" s="7">
        <v>1.5702700000000001</v>
      </c>
      <c r="D546" s="7">
        <v>1</v>
      </c>
      <c r="E546" t="str">
        <f>VLOOKUP(A546,metadata!$A$1:$B$111,2,FALSE)</f>
        <v>PARSEC</v>
      </c>
      <c r="F546" t="str">
        <f>VLOOKUP(B546,metadata!$D$1:$F$17,2,FALSE)</f>
        <v>nopref</v>
      </c>
      <c r="G546" t="str">
        <f>VLOOKUP(B546,metadata!$D$1:$F$17,3,FALSE)</f>
        <v>nopref</v>
      </c>
      <c r="H546">
        <f t="shared" ref="H546" si="534">C546/C546</f>
        <v>1</v>
      </c>
    </row>
    <row r="547" spans="1:8" x14ac:dyDescent="0.25">
      <c r="A547" s="7" t="s">
        <v>42</v>
      </c>
      <c r="B547" s="7" t="s">
        <v>135</v>
      </c>
      <c r="C547" s="7">
        <v>1.6091299999999999</v>
      </c>
      <c r="D547" s="7">
        <v>1</v>
      </c>
      <c r="E547" t="str">
        <f>VLOOKUP(A547,metadata!$A$1:$B$111,2,FALSE)</f>
        <v>PARSEC</v>
      </c>
      <c r="F547" t="str">
        <f>VLOOKUP(B547,metadata!$D$1:$F$17,2,FALSE)</f>
        <v>Pythia</v>
      </c>
      <c r="G547" t="str">
        <f>VLOOKUP(B547,metadata!$D$1:$F$17,3,FALSE)</f>
        <v>Prefetcher-only</v>
      </c>
      <c r="H547">
        <f t="shared" ref="H547" si="535">C547/C546</f>
        <v>1.0247473364453246</v>
      </c>
    </row>
    <row r="548" spans="1:8" x14ac:dyDescent="0.25">
      <c r="A548" s="7" t="s">
        <v>42</v>
      </c>
      <c r="B548" s="7" t="s">
        <v>151</v>
      </c>
      <c r="C548" s="7">
        <v>1.54074</v>
      </c>
      <c r="D548" s="7">
        <v>1</v>
      </c>
      <c r="E548" t="str">
        <f>VLOOKUP(A548,metadata!$A$1:$B$111,2,FALSE)</f>
        <v>PARSEC</v>
      </c>
      <c r="F548" t="str">
        <f>VLOOKUP(B548,metadata!$D$1:$F$17,2,FALSE)</f>
        <v>SMS</v>
      </c>
      <c r="G548" t="str">
        <f>VLOOKUP(B548,metadata!$D$1:$F$17,3,FALSE)</f>
        <v>Prefetcher-only</v>
      </c>
      <c r="H548">
        <f t="shared" ref="H548" si="536">C548/C546</f>
        <v>0.98119431690091508</v>
      </c>
    </row>
    <row r="549" spans="1:8" x14ac:dyDescent="0.25">
      <c r="A549" s="7" t="s">
        <v>42</v>
      </c>
      <c r="B549" s="7" t="s">
        <v>152</v>
      </c>
      <c r="C549" s="7">
        <v>1.56433</v>
      </c>
      <c r="D549" s="7">
        <v>1</v>
      </c>
      <c r="E549" t="str">
        <f>VLOOKUP(A549,metadata!$A$1:$B$111,2,FALSE)</f>
        <v>PARSEC</v>
      </c>
      <c r="F549" t="str">
        <f>VLOOKUP(B549,metadata!$D$1:$F$17,2,FALSE)</f>
        <v>SPP</v>
      </c>
      <c r="G549" t="str">
        <f>VLOOKUP(B549,metadata!$D$1:$F$17,3,FALSE)</f>
        <v>Prefetcher-only</v>
      </c>
      <c r="H549">
        <f t="shared" ref="H549" si="537">C549/C546</f>
        <v>0.99621721105287619</v>
      </c>
    </row>
    <row r="550" spans="1:8" x14ac:dyDescent="0.25">
      <c r="A550" s="7" t="s">
        <v>42</v>
      </c>
      <c r="B550" s="7" t="s">
        <v>153</v>
      </c>
      <c r="C550" s="7">
        <v>1.5010399999999999</v>
      </c>
      <c r="D550" s="7">
        <v>1</v>
      </c>
      <c r="E550" t="str">
        <f>VLOOKUP(A550,metadata!$A$1:$B$111,2,FALSE)</f>
        <v>PARSEC</v>
      </c>
      <c r="F550" t="str">
        <f>VLOOKUP(B550,metadata!$D$1:$F$17,2,FALSE)</f>
        <v>Bingo</v>
      </c>
      <c r="G550" t="str">
        <f>VLOOKUP(B550,metadata!$D$1:$F$17,3,FALSE)</f>
        <v>Prefetcher-only</v>
      </c>
      <c r="H550">
        <f t="shared" ref="H550" si="538">C550/C546</f>
        <v>0.95591204060448198</v>
      </c>
    </row>
    <row r="551" spans="1:8" x14ac:dyDescent="0.25">
      <c r="A551" s="7" t="s">
        <v>42</v>
      </c>
      <c r="B551" s="7" t="s">
        <v>154</v>
      </c>
      <c r="C551" s="7">
        <v>1.59874</v>
      </c>
      <c r="D551" s="7">
        <v>1</v>
      </c>
      <c r="E551" t="str">
        <f>VLOOKUP(A551,metadata!$A$1:$B$111,2,FALSE)</f>
        <v>PARSEC</v>
      </c>
      <c r="F551" t="str">
        <f>VLOOKUP(B551,metadata!$D$1:$F$17,2,FALSE)</f>
        <v>MLOP</v>
      </c>
      <c r="G551" t="str">
        <f>VLOOKUP(B551,metadata!$D$1:$F$17,3,FALSE)</f>
        <v>Prefetcher-only</v>
      </c>
      <c r="H551">
        <f t="shared" ref="H551" si="539">C551/C546</f>
        <v>1.0181306399536385</v>
      </c>
    </row>
    <row r="552" spans="1:8" x14ac:dyDescent="0.25">
      <c r="A552" s="7" t="s">
        <v>42</v>
      </c>
      <c r="B552" s="7" t="s">
        <v>6</v>
      </c>
      <c r="C552" s="7">
        <v>1.72933</v>
      </c>
      <c r="D552" s="7">
        <v>1</v>
      </c>
      <c r="E552" t="str">
        <f>VLOOKUP(A552,metadata!$A$1:$B$111,2,FALSE)</f>
        <v>PARSEC</v>
      </c>
      <c r="F552" t="str">
        <f>VLOOKUP(B552,metadata!$D$1:$F$17,2,FALSE)</f>
        <v>Pythia</v>
      </c>
      <c r="G552" t="str">
        <f>VLOOKUP(B552,metadata!$D$1:$F$17,3,FALSE)</f>
        <v>Prefetcher+Hermes-O</v>
      </c>
      <c r="H552">
        <f t="shared" ref="H552" si="540">C552/C546</f>
        <v>1.1012946818063136</v>
      </c>
    </row>
    <row r="553" spans="1:8" x14ac:dyDescent="0.25">
      <c r="A553" s="7" t="s">
        <v>42</v>
      </c>
      <c r="B553" s="7" t="s">
        <v>138</v>
      </c>
      <c r="C553" s="7">
        <v>1.72149</v>
      </c>
      <c r="D553" s="7">
        <v>1</v>
      </c>
      <c r="E553" t="str">
        <f>VLOOKUP(A553,metadata!$A$1:$B$111,2,FALSE)</f>
        <v>PARSEC</v>
      </c>
      <c r="F553" t="str">
        <f>VLOOKUP(B553,metadata!$D$1:$F$17,2,FALSE)</f>
        <v>Pythia</v>
      </c>
      <c r="G553" t="str">
        <f>VLOOKUP(B553,metadata!$D$1:$F$17,3,FALSE)</f>
        <v>Prefetcher+Hermes-P</v>
      </c>
      <c r="H553">
        <f t="shared" ref="H553" si="541">C553/C546</f>
        <v>1.096301909862635</v>
      </c>
    </row>
    <row r="554" spans="1:8" x14ac:dyDescent="0.25">
      <c r="A554" s="7" t="s">
        <v>42</v>
      </c>
      <c r="B554" s="7" t="s">
        <v>155</v>
      </c>
      <c r="C554" s="7">
        <v>1.6257200000000001</v>
      </c>
      <c r="D554" s="7">
        <v>1</v>
      </c>
      <c r="E554" t="str">
        <f>VLOOKUP(A554,metadata!$A$1:$B$111,2,FALSE)</f>
        <v>PARSEC</v>
      </c>
      <c r="F554" t="str">
        <f>VLOOKUP(B554,metadata!$D$1:$F$17,2,FALSE)</f>
        <v>SMS</v>
      </c>
      <c r="G554" t="str">
        <f>VLOOKUP(B554,metadata!$D$1:$F$17,3,FALSE)</f>
        <v>Prefetcher+Hermes-O</v>
      </c>
      <c r="H554">
        <f t="shared" ref="H554" si="542">C554/C546</f>
        <v>1.0353123985047157</v>
      </c>
    </row>
    <row r="555" spans="1:8" x14ac:dyDescent="0.25">
      <c r="A555" s="7" t="s">
        <v>42</v>
      </c>
      <c r="B555" s="7" t="s">
        <v>156</v>
      </c>
      <c r="C555" s="7">
        <v>1.62114</v>
      </c>
      <c r="D555" s="7">
        <v>1</v>
      </c>
      <c r="E555" t="str">
        <f>VLOOKUP(A555,metadata!$A$1:$B$111,2,FALSE)</f>
        <v>PARSEC</v>
      </c>
      <c r="F555" t="str">
        <f>VLOOKUP(B555,metadata!$D$1:$F$17,2,FALSE)</f>
        <v>SMS</v>
      </c>
      <c r="G555" t="str">
        <f>VLOOKUP(B555,metadata!$D$1:$F$17,3,FALSE)</f>
        <v>Prefetcher+Hermes-P</v>
      </c>
      <c r="H555">
        <f t="shared" ref="H555" si="543">C555/C546</f>
        <v>1.0323957026498627</v>
      </c>
    </row>
    <row r="556" spans="1:8" x14ac:dyDescent="0.25">
      <c r="A556" s="7" t="s">
        <v>42</v>
      </c>
      <c r="B556" s="7" t="s">
        <v>157</v>
      </c>
      <c r="C556" s="7">
        <v>1.72783</v>
      </c>
      <c r="D556" s="7">
        <v>1</v>
      </c>
      <c r="E556" t="str">
        <f>VLOOKUP(A556,metadata!$A$1:$B$111,2,FALSE)</f>
        <v>PARSEC</v>
      </c>
      <c r="F556" t="str">
        <f>VLOOKUP(B556,metadata!$D$1:$F$17,2,FALSE)</f>
        <v>SPP</v>
      </c>
      <c r="G556" t="str">
        <f>VLOOKUP(B556,metadata!$D$1:$F$17,3,FALSE)</f>
        <v>Prefetcher+Hermes-O</v>
      </c>
      <c r="H556">
        <f t="shared" ref="H556" si="544">C556/C546</f>
        <v>1.1003394320721913</v>
      </c>
    </row>
    <row r="557" spans="1:8" x14ac:dyDescent="0.25">
      <c r="A557" s="7" t="s">
        <v>42</v>
      </c>
      <c r="B557" s="7" t="s">
        <v>158</v>
      </c>
      <c r="C557" s="7">
        <v>1.70827</v>
      </c>
      <c r="D557" s="7">
        <v>1</v>
      </c>
      <c r="E557" t="str">
        <f>VLOOKUP(A557,metadata!$A$1:$B$111,2,FALSE)</f>
        <v>PARSEC</v>
      </c>
      <c r="F557" t="str">
        <f>VLOOKUP(B557,metadata!$D$1:$F$17,2,FALSE)</f>
        <v>SPP</v>
      </c>
      <c r="G557" t="str">
        <f>VLOOKUP(B557,metadata!$D$1:$F$17,3,FALSE)</f>
        <v>Prefetcher+Hermes-P</v>
      </c>
      <c r="H557">
        <f t="shared" ref="H557" si="545">C557/C546</f>
        <v>1.0878829755392385</v>
      </c>
    </row>
    <row r="558" spans="1:8" x14ac:dyDescent="0.25">
      <c r="A558" s="7" t="s">
        <v>42</v>
      </c>
      <c r="B558" s="7" t="s">
        <v>159</v>
      </c>
      <c r="C558" s="7">
        <v>1.5951200000000001</v>
      </c>
      <c r="D558" s="7">
        <v>1</v>
      </c>
      <c r="E558" t="str">
        <f>VLOOKUP(A558,metadata!$A$1:$B$111,2,FALSE)</f>
        <v>PARSEC</v>
      </c>
      <c r="F558" t="str">
        <f>VLOOKUP(B558,metadata!$D$1:$F$17,2,FALSE)</f>
        <v>Bingo</v>
      </c>
      <c r="G558" t="str">
        <f>VLOOKUP(B558,metadata!$D$1:$F$17,3,FALSE)</f>
        <v>Prefetcher+Hermes-O</v>
      </c>
      <c r="H558">
        <f t="shared" ref="H558" si="546">C558/C546</f>
        <v>1.0158253039286238</v>
      </c>
    </row>
    <row r="559" spans="1:8" x14ac:dyDescent="0.25">
      <c r="A559" s="7" t="s">
        <v>42</v>
      </c>
      <c r="B559" s="7" t="s">
        <v>160</v>
      </c>
      <c r="C559" s="7">
        <v>1.5886499999999999</v>
      </c>
      <c r="D559" s="7">
        <v>1</v>
      </c>
      <c r="E559" t="str">
        <f>VLOOKUP(A559,metadata!$A$1:$B$111,2,FALSE)</f>
        <v>PARSEC</v>
      </c>
      <c r="F559" t="str">
        <f>VLOOKUP(B559,metadata!$D$1:$F$17,2,FALSE)</f>
        <v>Bingo</v>
      </c>
      <c r="G559" t="str">
        <f>VLOOKUP(B559,metadata!$D$1:$F$17,3,FALSE)</f>
        <v>Prefetcher+Hermes-P</v>
      </c>
      <c r="H559">
        <f t="shared" ref="H559" si="547">C559/C546</f>
        <v>1.0117049934087767</v>
      </c>
    </row>
    <row r="560" spans="1:8" x14ac:dyDescent="0.25">
      <c r="A560" s="7" t="s">
        <v>42</v>
      </c>
      <c r="B560" s="7" t="s">
        <v>161</v>
      </c>
      <c r="C560" s="7">
        <v>1.77224</v>
      </c>
      <c r="D560" s="7">
        <v>1</v>
      </c>
      <c r="E560" t="str">
        <f>VLOOKUP(A560,metadata!$A$1:$B$111,2,FALSE)</f>
        <v>PARSEC</v>
      </c>
      <c r="F560" t="str">
        <f>VLOOKUP(B560,metadata!$D$1:$F$17,2,FALSE)</f>
        <v>MLOP</v>
      </c>
      <c r="G560" t="str">
        <f>VLOOKUP(B560,metadata!$D$1:$F$17,3,FALSE)</f>
        <v>Prefetcher+Hermes-O</v>
      </c>
      <c r="H560">
        <f t="shared" ref="H560" si="548">C560/C546</f>
        <v>1.1286211925337681</v>
      </c>
    </row>
    <row r="561" spans="1:8" x14ac:dyDescent="0.25">
      <c r="A561" s="7" t="s">
        <v>42</v>
      </c>
      <c r="B561" s="7" t="s">
        <v>162</v>
      </c>
      <c r="C561" s="7">
        <v>1.7407900000000001</v>
      </c>
      <c r="D561" s="7">
        <v>1</v>
      </c>
      <c r="E561" t="str">
        <f>VLOOKUP(A561,metadata!$A$1:$B$111,2,FALSE)</f>
        <v>PARSEC</v>
      </c>
      <c r="F561" t="str">
        <f>VLOOKUP(B561,metadata!$D$1:$F$17,2,FALSE)</f>
        <v>MLOP</v>
      </c>
      <c r="G561" t="str">
        <f>VLOOKUP(B561,metadata!$D$1:$F$17,3,FALSE)</f>
        <v>Prefetcher+Hermes-P</v>
      </c>
      <c r="H561">
        <f t="shared" ref="H561" si="549">C561/C546</f>
        <v>1.1085927897750067</v>
      </c>
    </row>
    <row r="562" spans="1:8" x14ac:dyDescent="0.25">
      <c r="A562" s="7" t="s">
        <v>43</v>
      </c>
      <c r="B562" s="7" t="s">
        <v>134</v>
      </c>
      <c r="C562" s="7">
        <v>1.4714499999999999</v>
      </c>
      <c r="D562" s="7">
        <v>1</v>
      </c>
      <c r="E562" t="str">
        <f>VLOOKUP(A562,metadata!$A$1:$B$111,2,FALSE)</f>
        <v>PARSEC</v>
      </c>
      <c r="F562" t="str">
        <f>VLOOKUP(B562,metadata!$D$1:$F$17,2,FALSE)</f>
        <v>nopref</v>
      </c>
      <c r="G562" t="str">
        <f>VLOOKUP(B562,metadata!$D$1:$F$17,3,FALSE)</f>
        <v>nopref</v>
      </c>
      <c r="H562">
        <f t="shared" ref="H562" si="550">C562/C562</f>
        <v>1</v>
      </c>
    </row>
    <row r="563" spans="1:8" x14ac:dyDescent="0.25">
      <c r="A563" s="7" t="s">
        <v>43</v>
      </c>
      <c r="B563" s="7" t="s">
        <v>135</v>
      </c>
      <c r="C563" s="7">
        <v>1.46837</v>
      </c>
      <c r="D563" s="7">
        <v>1</v>
      </c>
      <c r="E563" t="str">
        <f>VLOOKUP(A563,metadata!$A$1:$B$111,2,FALSE)</f>
        <v>PARSEC</v>
      </c>
      <c r="F563" t="str">
        <f>VLOOKUP(B563,metadata!$D$1:$F$17,2,FALSE)</f>
        <v>Pythia</v>
      </c>
      <c r="G563" t="str">
        <f>VLOOKUP(B563,metadata!$D$1:$F$17,3,FALSE)</f>
        <v>Prefetcher-only</v>
      </c>
      <c r="H563">
        <f t="shared" ref="H563" si="551">C563/C562</f>
        <v>0.99790682659961261</v>
      </c>
    </row>
    <row r="564" spans="1:8" x14ac:dyDescent="0.25">
      <c r="A564" s="7" t="s">
        <v>43</v>
      </c>
      <c r="B564" s="7" t="s">
        <v>151</v>
      </c>
      <c r="C564" s="7">
        <v>1.45478</v>
      </c>
      <c r="D564" s="7">
        <v>1</v>
      </c>
      <c r="E564" t="str">
        <f>VLOOKUP(A564,metadata!$A$1:$B$111,2,FALSE)</f>
        <v>PARSEC</v>
      </c>
      <c r="F564" t="str">
        <f>VLOOKUP(B564,metadata!$D$1:$F$17,2,FALSE)</f>
        <v>SMS</v>
      </c>
      <c r="G564" t="str">
        <f>VLOOKUP(B564,metadata!$D$1:$F$17,3,FALSE)</f>
        <v>Prefetcher-only</v>
      </c>
      <c r="H564">
        <f t="shared" ref="H564" si="552">C564/C562</f>
        <v>0.98867103877128004</v>
      </c>
    </row>
    <row r="565" spans="1:8" x14ac:dyDescent="0.25">
      <c r="A565" s="7" t="s">
        <v>43</v>
      </c>
      <c r="B565" s="7" t="s">
        <v>152</v>
      </c>
      <c r="C565" s="7">
        <v>1.4592099999999999</v>
      </c>
      <c r="D565" s="7">
        <v>1</v>
      </c>
      <c r="E565" t="str">
        <f>VLOOKUP(A565,metadata!$A$1:$B$111,2,FALSE)</f>
        <v>PARSEC</v>
      </c>
      <c r="F565" t="str">
        <f>VLOOKUP(B565,metadata!$D$1:$F$17,2,FALSE)</f>
        <v>SPP</v>
      </c>
      <c r="G565" t="str">
        <f>VLOOKUP(B565,metadata!$D$1:$F$17,3,FALSE)</f>
        <v>Prefetcher-only</v>
      </c>
      <c r="H565">
        <f t="shared" ref="H565" si="553">C565/C562</f>
        <v>0.99168167453872025</v>
      </c>
    </row>
    <row r="566" spans="1:8" x14ac:dyDescent="0.25">
      <c r="A566" s="7" t="s">
        <v>43</v>
      </c>
      <c r="B566" s="7" t="s">
        <v>153</v>
      </c>
      <c r="C566" s="7">
        <v>1.4246799999999999</v>
      </c>
      <c r="D566" s="7">
        <v>1</v>
      </c>
      <c r="E566" t="str">
        <f>VLOOKUP(A566,metadata!$A$1:$B$111,2,FALSE)</f>
        <v>PARSEC</v>
      </c>
      <c r="F566" t="str">
        <f>VLOOKUP(B566,metadata!$D$1:$F$17,2,FALSE)</f>
        <v>Bingo</v>
      </c>
      <c r="G566" t="str">
        <f>VLOOKUP(B566,metadata!$D$1:$F$17,3,FALSE)</f>
        <v>Prefetcher-only</v>
      </c>
      <c r="H566">
        <f t="shared" ref="H566" si="554">C566/C562</f>
        <v>0.96821502599476705</v>
      </c>
    </row>
    <row r="567" spans="1:8" x14ac:dyDescent="0.25">
      <c r="A567" s="7" t="s">
        <v>43</v>
      </c>
      <c r="B567" s="7" t="s">
        <v>154</v>
      </c>
      <c r="C567" s="7">
        <v>1.46048</v>
      </c>
      <c r="D567" s="7">
        <v>1</v>
      </c>
      <c r="E567" t="str">
        <f>VLOOKUP(A567,metadata!$A$1:$B$111,2,FALSE)</f>
        <v>PARSEC</v>
      </c>
      <c r="F567" t="str">
        <f>VLOOKUP(B567,metadata!$D$1:$F$17,2,FALSE)</f>
        <v>MLOP</v>
      </c>
      <c r="G567" t="str">
        <f>VLOOKUP(B567,metadata!$D$1:$F$17,3,FALSE)</f>
        <v>Prefetcher-only</v>
      </c>
      <c r="H567">
        <f t="shared" ref="H567" si="555">C567/C562</f>
        <v>0.99254476876550346</v>
      </c>
    </row>
    <row r="568" spans="1:8" x14ac:dyDescent="0.25">
      <c r="A568" s="7" t="s">
        <v>43</v>
      </c>
      <c r="B568" s="7" t="s">
        <v>6</v>
      </c>
      <c r="C568" s="7">
        <v>1.53294</v>
      </c>
      <c r="D568" s="7">
        <v>1</v>
      </c>
      <c r="E568" t="str">
        <f>VLOOKUP(A568,metadata!$A$1:$B$111,2,FALSE)</f>
        <v>PARSEC</v>
      </c>
      <c r="F568" t="str">
        <f>VLOOKUP(B568,metadata!$D$1:$F$17,2,FALSE)</f>
        <v>Pythia</v>
      </c>
      <c r="G568" t="str">
        <f>VLOOKUP(B568,metadata!$D$1:$F$17,3,FALSE)</f>
        <v>Prefetcher+Hermes-O</v>
      </c>
      <c r="H568">
        <f t="shared" ref="H568" si="556">C568/C562</f>
        <v>1.0417887118148765</v>
      </c>
    </row>
    <row r="569" spans="1:8" x14ac:dyDescent="0.25">
      <c r="A569" s="7" t="s">
        <v>43</v>
      </c>
      <c r="B569" s="7" t="s">
        <v>138</v>
      </c>
      <c r="C569" s="7">
        <v>1.52702</v>
      </c>
      <c r="D569" s="7">
        <v>1</v>
      </c>
      <c r="E569" t="str">
        <f>VLOOKUP(A569,metadata!$A$1:$B$111,2,FALSE)</f>
        <v>PARSEC</v>
      </c>
      <c r="F569" t="str">
        <f>VLOOKUP(B569,metadata!$D$1:$F$17,2,FALSE)</f>
        <v>Pythia</v>
      </c>
      <c r="G569" t="str">
        <f>VLOOKUP(B569,metadata!$D$1:$F$17,3,FALSE)</f>
        <v>Prefetcher+Hermes-P</v>
      </c>
      <c r="H569">
        <f t="shared" ref="H569" si="557">C569/C562</f>
        <v>1.0377654694349112</v>
      </c>
    </row>
    <row r="570" spans="1:8" x14ac:dyDescent="0.25">
      <c r="A570" s="7" t="s">
        <v>43</v>
      </c>
      <c r="B570" s="7" t="s">
        <v>155</v>
      </c>
      <c r="C570" s="7">
        <v>1.5356799999999999</v>
      </c>
      <c r="D570" s="7">
        <v>1</v>
      </c>
      <c r="E570" t="str">
        <f>VLOOKUP(A570,metadata!$A$1:$B$111,2,FALSE)</f>
        <v>PARSEC</v>
      </c>
      <c r="F570" t="str">
        <f>VLOOKUP(B570,metadata!$D$1:$F$17,2,FALSE)</f>
        <v>SMS</v>
      </c>
      <c r="G570" t="str">
        <f>VLOOKUP(B570,metadata!$D$1:$F$17,3,FALSE)</f>
        <v>Prefetcher+Hermes-O</v>
      </c>
      <c r="H570">
        <f t="shared" ref="H570" si="558">C570/C562</f>
        <v>1.0436508206191173</v>
      </c>
    </row>
    <row r="571" spans="1:8" x14ac:dyDescent="0.25">
      <c r="A571" s="7" t="s">
        <v>43</v>
      </c>
      <c r="B571" s="7" t="s">
        <v>156</v>
      </c>
      <c r="C571" s="7">
        <v>1.5301800000000001</v>
      </c>
      <c r="D571" s="7">
        <v>1</v>
      </c>
      <c r="E571" t="str">
        <f>VLOOKUP(A571,metadata!$A$1:$B$111,2,FALSE)</f>
        <v>PARSEC</v>
      </c>
      <c r="F571" t="str">
        <f>VLOOKUP(B571,metadata!$D$1:$F$17,2,FALSE)</f>
        <v>SMS</v>
      </c>
      <c r="G571" t="str">
        <f>VLOOKUP(B571,metadata!$D$1:$F$17,3,FALSE)</f>
        <v>Prefetcher+Hermes-P</v>
      </c>
      <c r="H571">
        <f t="shared" ref="H571" si="559">C571/C562</f>
        <v>1.0399130109755685</v>
      </c>
    </row>
    <row r="572" spans="1:8" x14ac:dyDescent="0.25">
      <c r="A572" s="7" t="s">
        <v>43</v>
      </c>
      <c r="B572" s="7" t="s">
        <v>157</v>
      </c>
      <c r="C572" s="7">
        <v>1.58832</v>
      </c>
      <c r="D572" s="7">
        <v>1</v>
      </c>
      <c r="E572" t="str">
        <f>VLOOKUP(A572,metadata!$A$1:$B$111,2,FALSE)</f>
        <v>PARSEC</v>
      </c>
      <c r="F572" t="str">
        <f>VLOOKUP(B572,metadata!$D$1:$F$17,2,FALSE)</f>
        <v>SPP</v>
      </c>
      <c r="G572" t="str">
        <f>VLOOKUP(B572,metadata!$D$1:$F$17,3,FALSE)</f>
        <v>Prefetcher+Hermes-O</v>
      </c>
      <c r="H572">
        <f t="shared" ref="H572" si="560">C572/C562</f>
        <v>1.0794250569166468</v>
      </c>
    </row>
    <row r="573" spans="1:8" x14ac:dyDescent="0.25">
      <c r="A573" s="7" t="s">
        <v>43</v>
      </c>
      <c r="B573" s="7" t="s">
        <v>158</v>
      </c>
      <c r="C573" s="7">
        <v>1.57352</v>
      </c>
      <c r="D573" s="7">
        <v>1</v>
      </c>
      <c r="E573" t="str">
        <f>VLOOKUP(A573,metadata!$A$1:$B$111,2,FALSE)</f>
        <v>PARSEC</v>
      </c>
      <c r="F573" t="str">
        <f>VLOOKUP(B573,metadata!$D$1:$F$17,2,FALSE)</f>
        <v>SPP</v>
      </c>
      <c r="G573" t="str">
        <f>VLOOKUP(B573,metadata!$D$1:$F$17,3,FALSE)</f>
        <v>Prefetcher+Hermes-P</v>
      </c>
      <c r="H573">
        <f t="shared" ref="H573" si="561">C573/C562</f>
        <v>1.0693669509667336</v>
      </c>
    </row>
    <row r="574" spans="1:8" x14ac:dyDescent="0.25">
      <c r="A574" s="7" t="s">
        <v>43</v>
      </c>
      <c r="B574" s="7" t="s">
        <v>159</v>
      </c>
      <c r="C574" s="7">
        <v>1.5188699999999999</v>
      </c>
      <c r="D574" s="7">
        <v>1</v>
      </c>
      <c r="E574" t="str">
        <f>VLOOKUP(A574,metadata!$A$1:$B$111,2,FALSE)</f>
        <v>PARSEC</v>
      </c>
      <c r="F574" t="str">
        <f>VLOOKUP(B574,metadata!$D$1:$F$17,2,FALSE)</f>
        <v>Bingo</v>
      </c>
      <c r="G574" t="str">
        <f>VLOOKUP(B574,metadata!$D$1:$F$17,3,FALSE)</f>
        <v>Prefetcher+Hermes-O</v>
      </c>
      <c r="H574">
        <f t="shared" ref="H574" si="562">C574/C562</f>
        <v>1.0322267151449251</v>
      </c>
    </row>
    <row r="575" spans="1:8" x14ac:dyDescent="0.25">
      <c r="A575" s="7" t="s">
        <v>43</v>
      </c>
      <c r="B575" s="7" t="s">
        <v>160</v>
      </c>
      <c r="C575" s="7">
        <v>1.51166</v>
      </c>
      <c r="D575" s="7">
        <v>1</v>
      </c>
      <c r="E575" t="str">
        <f>VLOOKUP(A575,metadata!$A$1:$B$111,2,FALSE)</f>
        <v>PARSEC</v>
      </c>
      <c r="F575" t="str">
        <f>VLOOKUP(B575,metadata!$D$1:$F$17,2,FALSE)</f>
        <v>Bingo</v>
      </c>
      <c r="G575" t="str">
        <f>VLOOKUP(B575,metadata!$D$1:$F$17,3,FALSE)</f>
        <v>Prefetcher+Hermes-P</v>
      </c>
      <c r="H575">
        <f t="shared" ref="H575" si="563">C575/C562</f>
        <v>1.0273267865031093</v>
      </c>
    </row>
    <row r="576" spans="1:8" x14ac:dyDescent="0.25">
      <c r="A576" s="7" t="s">
        <v>43</v>
      </c>
      <c r="B576" s="7" t="s">
        <v>161</v>
      </c>
      <c r="C576" s="7">
        <v>1.6195600000000001</v>
      </c>
      <c r="D576" s="7">
        <v>1</v>
      </c>
      <c r="E576" t="str">
        <f>VLOOKUP(A576,metadata!$A$1:$B$111,2,FALSE)</f>
        <v>PARSEC</v>
      </c>
      <c r="F576" t="str">
        <f>VLOOKUP(B576,metadata!$D$1:$F$17,2,FALSE)</f>
        <v>MLOP</v>
      </c>
      <c r="G576" t="str">
        <f>VLOOKUP(B576,metadata!$D$1:$F$17,3,FALSE)</f>
        <v>Prefetcher+Hermes-O</v>
      </c>
      <c r="H576">
        <f t="shared" ref="H576" si="564">C576/C562</f>
        <v>1.1006558156920045</v>
      </c>
    </row>
    <row r="577" spans="1:8" x14ac:dyDescent="0.25">
      <c r="A577" s="7" t="s">
        <v>43</v>
      </c>
      <c r="B577" s="7" t="s">
        <v>162</v>
      </c>
      <c r="C577" s="7">
        <v>1.5915299999999999</v>
      </c>
      <c r="D577" s="7">
        <v>1</v>
      </c>
      <c r="E577" t="str">
        <f>VLOOKUP(A577,metadata!$A$1:$B$111,2,FALSE)</f>
        <v>PARSEC</v>
      </c>
      <c r="F577" t="str">
        <f>VLOOKUP(B577,metadata!$D$1:$F$17,2,FALSE)</f>
        <v>MLOP</v>
      </c>
      <c r="G577" t="str">
        <f>VLOOKUP(B577,metadata!$D$1:$F$17,3,FALSE)</f>
        <v>Prefetcher+Hermes-P</v>
      </c>
      <c r="H577">
        <f t="shared" ref="H577" si="565">C577/C562</f>
        <v>1.0816065785449727</v>
      </c>
    </row>
    <row r="578" spans="1:8" x14ac:dyDescent="0.25">
      <c r="A578" s="7" t="s">
        <v>44</v>
      </c>
      <c r="B578" s="7" t="s">
        <v>134</v>
      </c>
      <c r="C578" s="7">
        <v>1.4398599999999999</v>
      </c>
      <c r="D578" s="7">
        <v>1</v>
      </c>
      <c r="E578" t="str">
        <f>VLOOKUP(A578,metadata!$A$1:$B$111,2,FALSE)</f>
        <v>PARSEC</v>
      </c>
      <c r="F578" t="str">
        <f>VLOOKUP(B578,metadata!$D$1:$F$17,2,FALSE)</f>
        <v>nopref</v>
      </c>
      <c r="G578" t="str">
        <f>VLOOKUP(B578,metadata!$D$1:$F$17,3,FALSE)</f>
        <v>nopref</v>
      </c>
      <c r="H578">
        <f t="shared" ref="H578" si="566">C578/C578</f>
        <v>1</v>
      </c>
    </row>
    <row r="579" spans="1:8" x14ac:dyDescent="0.25">
      <c r="A579" s="7" t="s">
        <v>44</v>
      </c>
      <c r="B579" s="7" t="s">
        <v>135</v>
      </c>
      <c r="C579" s="7">
        <v>1.4984599999999999</v>
      </c>
      <c r="D579" s="7">
        <v>1</v>
      </c>
      <c r="E579" t="str">
        <f>VLOOKUP(A579,metadata!$A$1:$B$111,2,FALSE)</f>
        <v>PARSEC</v>
      </c>
      <c r="F579" t="str">
        <f>VLOOKUP(B579,metadata!$D$1:$F$17,2,FALSE)</f>
        <v>Pythia</v>
      </c>
      <c r="G579" t="str">
        <f>VLOOKUP(B579,metadata!$D$1:$F$17,3,FALSE)</f>
        <v>Prefetcher-only</v>
      </c>
      <c r="H579">
        <f t="shared" ref="H579" si="567">C579/C578</f>
        <v>1.0406984012334533</v>
      </c>
    </row>
    <row r="580" spans="1:8" x14ac:dyDescent="0.25">
      <c r="A580" s="7" t="s">
        <v>44</v>
      </c>
      <c r="B580" s="7" t="s">
        <v>151</v>
      </c>
      <c r="C580" s="7">
        <v>1.44017</v>
      </c>
      <c r="D580" s="7">
        <v>1</v>
      </c>
      <c r="E580" t="str">
        <f>VLOOKUP(A580,metadata!$A$1:$B$111,2,FALSE)</f>
        <v>PARSEC</v>
      </c>
      <c r="F580" t="str">
        <f>VLOOKUP(B580,metadata!$D$1:$F$17,2,FALSE)</f>
        <v>SMS</v>
      </c>
      <c r="G580" t="str">
        <f>VLOOKUP(B580,metadata!$D$1:$F$17,3,FALSE)</f>
        <v>Prefetcher-only</v>
      </c>
      <c r="H580">
        <f t="shared" ref="H580" si="568">C580/C578</f>
        <v>1.0002152987095967</v>
      </c>
    </row>
    <row r="581" spans="1:8" x14ac:dyDescent="0.25">
      <c r="A581" s="7" t="s">
        <v>44</v>
      </c>
      <c r="B581" s="7" t="s">
        <v>152</v>
      </c>
      <c r="C581" s="7">
        <v>1.46776</v>
      </c>
      <c r="D581" s="7">
        <v>1</v>
      </c>
      <c r="E581" t="str">
        <f>VLOOKUP(A581,metadata!$A$1:$B$111,2,FALSE)</f>
        <v>PARSEC</v>
      </c>
      <c r="F581" t="str">
        <f>VLOOKUP(B581,metadata!$D$1:$F$17,2,FALSE)</f>
        <v>SPP</v>
      </c>
      <c r="G581" t="str">
        <f>VLOOKUP(B581,metadata!$D$1:$F$17,3,FALSE)</f>
        <v>Prefetcher-only</v>
      </c>
      <c r="H581">
        <f t="shared" ref="H581" si="569">C581/C578</f>
        <v>1.0193768838637089</v>
      </c>
    </row>
    <row r="582" spans="1:8" x14ac:dyDescent="0.25">
      <c r="A582" s="7" t="s">
        <v>44</v>
      </c>
      <c r="B582" s="7" t="s">
        <v>153</v>
      </c>
      <c r="C582" s="7">
        <v>1.4184099999999999</v>
      </c>
      <c r="D582" s="7">
        <v>1</v>
      </c>
      <c r="E582" t="str">
        <f>VLOOKUP(A582,metadata!$A$1:$B$111,2,FALSE)</f>
        <v>PARSEC</v>
      </c>
      <c r="F582" t="str">
        <f>VLOOKUP(B582,metadata!$D$1:$F$17,2,FALSE)</f>
        <v>Bingo</v>
      </c>
      <c r="G582" t="str">
        <f>VLOOKUP(B582,metadata!$D$1:$F$17,3,FALSE)</f>
        <v>Prefetcher-only</v>
      </c>
      <c r="H582">
        <f t="shared" ref="H582" si="570">C582/C578</f>
        <v>0.98510271831983665</v>
      </c>
    </row>
    <row r="583" spans="1:8" x14ac:dyDescent="0.25">
      <c r="A583" s="7" t="s">
        <v>44</v>
      </c>
      <c r="B583" s="7" t="s">
        <v>154</v>
      </c>
      <c r="C583" s="7">
        <v>1.45228</v>
      </c>
      <c r="D583" s="7">
        <v>1</v>
      </c>
      <c r="E583" t="str">
        <f>VLOOKUP(A583,metadata!$A$1:$B$111,2,FALSE)</f>
        <v>PARSEC</v>
      </c>
      <c r="F583" t="str">
        <f>VLOOKUP(B583,metadata!$D$1:$F$17,2,FALSE)</f>
        <v>MLOP</v>
      </c>
      <c r="G583" t="str">
        <f>VLOOKUP(B583,metadata!$D$1:$F$17,3,FALSE)</f>
        <v>Prefetcher-only</v>
      </c>
      <c r="H583">
        <f t="shared" ref="H583" si="571">C583/C578</f>
        <v>1.0086258386231997</v>
      </c>
    </row>
    <row r="584" spans="1:8" x14ac:dyDescent="0.25">
      <c r="A584" s="7" t="s">
        <v>44</v>
      </c>
      <c r="B584" s="7" t="s">
        <v>6</v>
      </c>
      <c r="C584" s="7">
        <v>1.59273</v>
      </c>
      <c r="D584" s="7">
        <v>1</v>
      </c>
      <c r="E584" t="str">
        <f>VLOOKUP(A584,metadata!$A$1:$B$111,2,FALSE)</f>
        <v>PARSEC</v>
      </c>
      <c r="F584" t="str">
        <f>VLOOKUP(B584,metadata!$D$1:$F$17,2,FALSE)</f>
        <v>Pythia</v>
      </c>
      <c r="G584" t="str">
        <f>VLOOKUP(B584,metadata!$D$1:$F$17,3,FALSE)</f>
        <v>Prefetcher+Hermes-O</v>
      </c>
      <c r="H584">
        <f t="shared" ref="H584" si="572">C584/C578</f>
        <v>1.1061700443098634</v>
      </c>
    </row>
    <row r="585" spans="1:8" x14ac:dyDescent="0.25">
      <c r="A585" s="7" t="s">
        <v>44</v>
      </c>
      <c r="B585" s="7" t="s">
        <v>138</v>
      </c>
      <c r="C585" s="7">
        <v>1.5870200000000001</v>
      </c>
      <c r="D585" s="7">
        <v>1</v>
      </c>
      <c r="E585" t="str">
        <f>VLOOKUP(A585,metadata!$A$1:$B$111,2,FALSE)</f>
        <v>PARSEC</v>
      </c>
      <c r="F585" t="str">
        <f>VLOOKUP(B585,metadata!$D$1:$F$17,2,FALSE)</f>
        <v>Pythia</v>
      </c>
      <c r="G585" t="str">
        <f>VLOOKUP(B585,metadata!$D$1:$F$17,3,FALSE)</f>
        <v>Prefetcher+Hermes-P</v>
      </c>
      <c r="H585">
        <f t="shared" ref="H585" si="573">C585/C578</f>
        <v>1.1022043809814845</v>
      </c>
    </row>
    <row r="586" spans="1:8" x14ac:dyDescent="0.25">
      <c r="A586" s="7" t="s">
        <v>44</v>
      </c>
      <c r="B586" s="7" t="s">
        <v>155</v>
      </c>
      <c r="C586" s="7">
        <v>1.5260199999999999</v>
      </c>
      <c r="D586" s="7">
        <v>1</v>
      </c>
      <c r="E586" t="str">
        <f>VLOOKUP(A586,metadata!$A$1:$B$111,2,FALSE)</f>
        <v>PARSEC</v>
      </c>
      <c r="F586" t="str">
        <f>VLOOKUP(B586,metadata!$D$1:$F$17,2,FALSE)</f>
        <v>SMS</v>
      </c>
      <c r="G586" t="str">
        <f>VLOOKUP(B586,metadata!$D$1:$F$17,3,FALSE)</f>
        <v>Prefetcher+Hermes-O</v>
      </c>
      <c r="H586">
        <f t="shared" ref="H586" si="574">C586/C578</f>
        <v>1.0598391510285723</v>
      </c>
    </row>
    <row r="587" spans="1:8" x14ac:dyDescent="0.25">
      <c r="A587" s="7" t="s">
        <v>44</v>
      </c>
      <c r="B587" s="7" t="s">
        <v>156</v>
      </c>
      <c r="C587" s="7">
        <v>1.5238499999999999</v>
      </c>
      <c r="D587" s="7">
        <v>1</v>
      </c>
      <c r="E587" t="str">
        <f>VLOOKUP(A587,metadata!$A$1:$B$111,2,FALSE)</f>
        <v>PARSEC</v>
      </c>
      <c r="F587" t="str">
        <f>VLOOKUP(B587,metadata!$D$1:$F$17,2,FALSE)</f>
        <v>SMS</v>
      </c>
      <c r="G587" t="str">
        <f>VLOOKUP(B587,metadata!$D$1:$F$17,3,FALSE)</f>
        <v>Prefetcher+Hermes-P</v>
      </c>
      <c r="H587">
        <f t="shared" ref="H587" si="575">C587/C578</f>
        <v>1.0583320600613948</v>
      </c>
    </row>
    <row r="588" spans="1:8" x14ac:dyDescent="0.25">
      <c r="A588" s="7" t="s">
        <v>44</v>
      </c>
      <c r="B588" s="7" t="s">
        <v>157</v>
      </c>
      <c r="C588" s="7">
        <v>1.5883799999999999</v>
      </c>
      <c r="D588" s="7">
        <v>1</v>
      </c>
      <c r="E588" t="str">
        <f>VLOOKUP(A588,metadata!$A$1:$B$111,2,FALSE)</f>
        <v>PARSEC</v>
      </c>
      <c r="F588" t="str">
        <f>VLOOKUP(B588,metadata!$D$1:$F$17,2,FALSE)</f>
        <v>SPP</v>
      </c>
      <c r="G588" t="str">
        <f>VLOOKUP(B588,metadata!$D$1:$F$17,3,FALSE)</f>
        <v>Prefetcher+Hermes-O</v>
      </c>
      <c r="H588">
        <f t="shared" ref="H588" si="576">C588/C578</f>
        <v>1.1031489172558444</v>
      </c>
    </row>
    <row r="589" spans="1:8" x14ac:dyDescent="0.25">
      <c r="A589" s="7" t="s">
        <v>44</v>
      </c>
      <c r="B589" s="7" t="s">
        <v>158</v>
      </c>
      <c r="C589" s="7">
        <v>1.57839</v>
      </c>
      <c r="D589" s="7">
        <v>1</v>
      </c>
      <c r="E589" t="str">
        <f>VLOOKUP(A589,metadata!$A$1:$B$111,2,FALSE)</f>
        <v>PARSEC</v>
      </c>
      <c r="F589" t="str">
        <f>VLOOKUP(B589,metadata!$D$1:$F$17,2,FALSE)</f>
        <v>SPP</v>
      </c>
      <c r="G589" t="str">
        <f>VLOOKUP(B589,metadata!$D$1:$F$17,3,FALSE)</f>
        <v>Prefetcher+Hermes-P</v>
      </c>
      <c r="H589">
        <f t="shared" ref="H589" si="577">C589/C578</f>
        <v>1.096210742711097</v>
      </c>
    </row>
    <row r="590" spans="1:8" x14ac:dyDescent="0.25">
      <c r="A590" s="7" t="s">
        <v>44</v>
      </c>
      <c r="B590" s="7" t="s">
        <v>159</v>
      </c>
      <c r="C590" s="7">
        <v>1.5172099999999999</v>
      </c>
      <c r="D590" s="7">
        <v>1</v>
      </c>
      <c r="E590" t="str">
        <f>VLOOKUP(A590,metadata!$A$1:$B$111,2,FALSE)</f>
        <v>PARSEC</v>
      </c>
      <c r="F590" t="str">
        <f>VLOOKUP(B590,metadata!$D$1:$F$17,2,FALSE)</f>
        <v>Bingo</v>
      </c>
      <c r="G590" t="str">
        <f>VLOOKUP(B590,metadata!$D$1:$F$17,3,FALSE)</f>
        <v>Prefetcher+Hermes-O</v>
      </c>
      <c r="H590">
        <f t="shared" ref="H590" si="578">C590/C578</f>
        <v>1.0537205006042254</v>
      </c>
    </row>
    <row r="591" spans="1:8" x14ac:dyDescent="0.25">
      <c r="A591" s="7" t="s">
        <v>44</v>
      </c>
      <c r="B591" s="7" t="s">
        <v>160</v>
      </c>
      <c r="C591" s="7">
        <v>1.5097</v>
      </c>
      <c r="D591" s="7">
        <v>1</v>
      </c>
      <c r="E591" t="str">
        <f>VLOOKUP(A591,metadata!$A$1:$B$111,2,FALSE)</f>
        <v>PARSEC</v>
      </c>
      <c r="F591" t="str">
        <f>VLOOKUP(B591,metadata!$D$1:$F$17,2,FALSE)</f>
        <v>Bingo</v>
      </c>
      <c r="G591" t="str">
        <f>VLOOKUP(B591,metadata!$D$1:$F$17,3,FALSE)</f>
        <v>Prefetcher+Hermes-P</v>
      </c>
      <c r="H591">
        <f t="shared" ref="H591" si="579">C591/C578</f>
        <v>1.0485047157362521</v>
      </c>
    </row>
    <row r="592" spans="1:8" x14ac:dyDescent="0.25">
      <c r="A592" s="7" t="s">
        <v>44</v>
      </c>
      <c r="B592" s="7" t="s">
        <v>161</v>
      </c>
      <c r="C592" s="7">
        <v>1.6217900000000001</v>
      </c>
      <c r="D592" s="7">
        <v>1</v>
      </c>
      <c r="E592" t="str">
        <f>VLOOKUP(A592,metadata!$A$1:$B$111,2,FALSE)</f>
        <v>PARSEC</v>
      </c>
      <c r="F592" t="str">
        <f>VLOOKUP(B592,metadata!$D$1:$F$17,2,FALSE)</f>
        <v>MLOP</v>
      </c>
      <c r="G592" t="str">
        <f>VLOOKUP(B592,metadata!$D$1:$F$17,3,FALSE)</f>
        <v>Prefetcher+Hermes-O</v>
      </c>
      <c r="H592">
        <f t="shared" ref="H592" si="580">C592/C578</f>
        <v>1.1263525620546444</v>
      </c>
    </row>
    <row r="593" spans="1:8" x14ac:dyDescent="0.25">
      <c r="A593" s="7" t="s">
        <v>44</v>
      </c>
      <c r="B593" s="7" t="s">
        <v>162</v>
      </c>
      <c r="C593" s="7">
        <v>1.5915999999999999</v>
      </c>
      <c r="D593" s="7">
        <v>1</v>
      </c>
      <c r="E593" t="str">
        <f>VLOOKUP(A593,metadata!$A$1:$B$111,2,FALSE)</f>
        <v>PARSEC</v>
      </c>
      <c r="F593" t="str">
        <f>VLOOKUP(B593,metadata!$D$1:$F$17,2,FALSE)</f>
        <v>MLOP</v>
      </c>
      <c r="G593" t="str">
        <f>VLOOKUP(B593,metadata!$D$1:$F$17,3,FALSE)</f>
        <v>Prefetcher+Hermes-P</v>
      </c>
      <c r="H593">
        <f t="shared" ref="H593" si="581">C593/C578</f>
        <v>1.1053852457877849</v>
      </c>
    </row>
    <row r="594" spans="1:8" x14ac:dyDescent="0.25">
      <c r="A594" s="7" t="s">
        <v>45</v>
      </c>
      <c r="B594" s="7" t="s">
        <v>134</v>
      </c>
      <c r="C594" s="7">
        <v>1.46492</v>
      </c>
      <c r="D594" s="7">
        <v>1</v>
      </c>
      <c r="E594" t="str">
        <f>VLOOKUP(A594,metadata!$A$1:$B$111,2,FALSE)</f>
        <v>PARSEC</v>
      </c>
      <c r="F594" t="str">
        <f>VLOOKUP(B594,metadata!$D$1:$F$17,2,FALSE)</f>
        <v>nopref</v>
      </c>
      <c r="G594" t="str">
        <f>VLOOKUP(B594,metadata!$D$1:$F$17,3,FALSE)</f>
        <v>nopref</v>
      </c>
      <c r="H594">
        <f t="shared" ref="H594" si="582">C594/C594</f>
        <v>1</v>
      </c>
    </row>
    <row r="595" spans="1:8" x14ac:dyDescent="0.25">
      <c r="A595" s="7" t="s">
        <v>45</v>
      </c>
      <c r="B595" s="7" t="s">
        <v>135</v>
      </c>
      <c r="C595" s="7">
        <v>1.49007</v>
      </c>
      <c r="D595" s="7">
        <v>1</v>
      </c>
      <c r="E595" t="str">
        <f>VLOOKUP(A595,metadata!$A$1:$B$111,2,FALSE)</f>
        <v>PARSEC</v>
      </c>
      <c r="F595" t="str">
        <f>VLOOKUP(B595,metadata!$D$1:$F$17,2,FALSE)</f>
        <v>Pythia</v>
      </c>
      <c r="G595" t="str">
        <f>VLOOKUP(B595,metadata!$D$1:$F$17,3,FALSE)</f>
        <v>Prefetcher-only</v>
      </c>
      <c r="H595">
        <f t="shared" ref="H595" si="583">C595/C594</f>
        <v>1.0171681730060345</v>
      </c>
    </row>
    <row r="596" spans="1:8" x14ac:dyDescent="0.25">
      <c r="A596" s="7" t="s">
        <v>45</v>
      </c>
      <c r="B596" s="7" t="s">
        <v>151</v>
      </c>
      <c r="C596" s="7">
        <v>1.4557599999999999</v>
      </c>
      <c r="D596" s="7">
        <v>1</v>
      </c>
      <c r="E596" t="str">
        <f>VLOOKUP(A596,metadata!$A$1:$B$111,2,FALSE)</f>
        <v>PARSEC</v>
      </c>
      <c r="F596" t="str">
        <f>VLOOKUP(B596,metadata!$D$1:$F$17,2,FALSE)</f>
        <v>SMS</v>
      </c>
      <c r="G596" t="str">
        <f>VLOOKUP(B596,metadata!$D$1:$F$17,3,FALSE)</f>
        <v>Prefetcher-only</v>
      </c>
      <c r="H596">
        <f t="shared" ref="H596" si="584">C596/C594</f>
        <v>0.99374709881768286</v>
      </c>
    </row>
    <row r="597" spans="1:8" x14ac:dyDescent="0.25">
      <c r="A597" s="7" t="s">
        <v>45</v>
      </c>
      <c r="B597" s="7" t="s">
        <v>152</v>
      </c>
      <c r="C597" s="7">
        <v>1.4846900000000001</v>
      </c>
      <c r="D597" s="7">
        <v>1</v>
      </c>
      <c r="E597" t="str">
        <f>VLOOKUP(A597,metadata!$A$1:$B$111,2,FALSE)</f>
        <v>PARSEC</v>
      </c>
      <c r="F597" t="str">
        <f>VLOOKUP(B597,metadata!$D$1:$F$17,2,FALSE)</f>
        <v>SPP</v>
      </c>
      <c r="G597" t="str">
        <f>VLOOKUP(B597,metadata!$D$1:$F$17,3,FALSE)</f>
        <v>Prefetcher-only</v>
      </c>
      <c r="H597">
        <f t="shared" ref="H597" si="585">C597/C594</f>
        <v>1.0134956175081233</v>
      </c>
    </row>
    <row r="598" spans="1:8" x14ac:dyDescent="0.25">
      <c r="A598" s="7" t="s">
        <v>45</v>
      </c>
      <c r="B598" s="7" t="s">
        <v>153</v>
      </c>
      <c r="C598" s="7">
        <v>1.4316199999999999</v>
      </c>
      <c r="D598" s="7">
        <v>1</v>
      </c>
      <c r="E598" t="str">
        <f>VLOOKUP(A598,metadata!$A$1:$B$111,2,FALSE)</f>
        <v>PARSEC</v>
      </c>
      <c r="F598" t="str">
        <f>VLOOKUP(B598,metadata!$D$1:$F$17,2,FALSE)</f>
        <v>Bingo</v>
      </c>
      <c r="G598" t="str">
        <f>VLOOKUP(B598,metadata!$D$1:$F$17,3,FALSE)</f>
        <v>Prefetcher-only</v>
      </c>
      <c r="H598">
        <f t="shared" ref="H598" si="586">C598/C594</f>
        <v>0.97726838325642351</v>
      </c>
    </row>
    <row r="599" spans="1:8" x14ac:dyDescent="0.25">
      <c r="A599" s="7" t="s">
        <v>45</v>
      </c>
      <c r="B599" s="7" t="s">
        <v>154</v>
      </c>
      <c r="C599" s="7">
        <v>1.4825900000000001</v>
      </c>
      <c r="D599" s="7">
        <v>1</v>
      </c>
      <c r="E599" t="str">
        <f>VLOOKUP(A599,metadata!$A$1:$B$111,2,FALSE)</f>
        <v>PARSEC</v>
      </c>
      <c r="F599" t="str">
        <f>VLOOKUP(B599,metadata!$D$1:$F$17,2,FALSE)</f>
        <v>MLOP</v>
      </c>
      <c r="G599" t="str">
        <f>VLOOKUP(B599,metadata!$D$1:$F$17,3,FALSE)</f>
        <v>Prefetcher-only</v>
      </c>
      <c r="H599">
        <f t="shared" ref="H599" si="587">C599/C594</f>
        <v>1.0120620921278978</v>
      </c>
    </row>
    <row r="600" spans="1:8" x14ac:dyDescent="0.25">
      <c r="A600" s="7" t="s">
        <v>45</v>
      </c>
      <c r="B600" s="7" t="s">
        <v>6</v>
      </c>
      <c r="C600" s="7">
        <v>1.5740000000000001</v>
      </c>
      <c r="D600" s="7">
        <v>1</v>
      </c>
      <c r="E600" t="str">
        <f>VLOOKUP(A600,metadata!$A$1:$B$111,2,FALSE)</f>
        <v>PARSEC</v>
      </c>
      <c r="F600" t="str">
        <f>VLOOKUP(B600,metadata!$D$1:$F$17,2,FALSE)</f>
        <v>Pythia</v>
      </c>
      <c r="G600" t="str">
        <f>VLOOKUP(B600,metadata!$D$1:$F$17,3,FALSE)</f>
        <v>Prefetcher+Hermes-O</v>
      </c>
      <c r="H600">
        <f t="shared" ref="H600" si="588">C600/C594</f>
        <v>1.0744614040357152</v>
      </c>
    </row>
    <row r="601" spans="1:8" x14ac:dyDescent="0.25">
      <c r="A601" s="7" t="s">
        <v>45</v>
      </c>
      <c r="B601" s="7" t="s">
        <v>138</v>
      </c>
      <c r="C601" s="7">
        <v>1.5686199999999999</v>
      </c>
      <c r="D601" s="7">
        <v>1</v>
      </c>
      <c r="E601" t="str">
        <f>VLOOKUP(A601,metadata!$A$1:$B$111,2,FALSE)</f>
        <v>PARSEC</v>
      </c>
      <c r="F601" t="str">
        <f>VLOOKUP(B601,metadata!$D$1:$F$17,2,FALSE)</f>
        <v>Pythia</v>
      </c>
      <c r="G601" t="str">
        <f>VLOOKUP(B601,metadata!$D$1:$F$17,3,FALSE)</f>
        <v>Prefetcher+Hermes-P</v>
      </c>
      <c r="H601">
        <f t="shared" ref="H601" si="589">C601/C594</f>
        <v>1.0707888485378041</v>
      </c>
    </row>
    <row r="602" spans="1:8" x14ac:dyDescent="0.25">
      <c r="A602" s="7" t="s">
        <v>45</v>
      </c>
      <c r="B602" s="7" t="s">
        <v>155</v>
      </c>
      <c r="C602" s="7">
        <v>1.54064</v>
      </c>
      <c r="D602" s="7">
        <v>1</v>
      </c>
      <c r="E602" t="str">
        <f>VLOOKUP(A602,metadata!$A$1:$B$111,2,FALSE)</f>
        <v>PARSEC</v>
      </c>
      <c r="F602" t="str">
        <f>VLOOKUP(B602,metadata!$D$1:$F$17,2,FALSE)</f>
        <v>SMS</v>
      </c>
      <c r="G602" t="str">
        <f>VLOOKUP(B602,metadata!$D$1:$F$17,3,FALSE)</f>
        <v>Prefetcher+Hermes-O</v>
      </c>
      <c r="H602">
        <f t="shared" ref="H602" si="590">C602/C594</f>
        <v>1.0516888294241324</v>
      </c>
    </row>
    <row r="603" spans="1:8" x14ac:dyDescent="0.25">
      <c r="A603" s="7" t="s">
        <v>45</v>
      </c>
      <c r="B603" s="7" t="s">
        <v>156</v>
      </c>
      <c r="C603" s="7">
        <v>1.5365599999999999</v>
      </c>
      <c r="D603" s="7">
        <v>1</v>
      </c>
      <c r="E603" t="str">
        <f>VLOOKUP(A603,metadata!$A$1:$B$111,2,FALSE)</f>
        <v>PARSEC</v>
      </c>
      <c r="F603" t="str">
        <f>VLOOKUP(B603,metadata!$D$1:$F$17,2,FALSE)</f>
        <v>SMS</v>
      </c>
      <c r="G603" t="str">
        <f>VLOOKUP(B603,metadata!$D$1:$F$17,3,FALSE)</f>
        <v>Prefetcher+Hermes-P</v>
      </c>
      <c r="H603">
        <f t="shared" ref="H603" si="591">C603/C594</f>
        <v>1.0489036943996941</v>
      </c>
    </row>
    <row r="604" spans="1:8" x14ac:dyDescent="0.25">
      <c r="A604" s="7" t="s">
        <v>45</v>
      </c>
      <c r="B604" s="7" t="s">
        <v>157</v>
      </c>
      <c r="C604" s="7">
        <v>1.61328</v>
      </c>
      <c r="D604" s="7">
        <v>1</v>
      </c>
      <c r="E604" t="str">
        <f>VLOOKUP(A604,metadata!$A$1:$B$111,2,FALSE)</f>
        <v>PARSEC</v>
      </c>
      <c r="F604" t="str">
        <f>VLOOKUP(B604,metadata!$D$1:$F$17,2,FALSE)</f>
        <v>SPP</v>
      </c>
      <c r="G604" t="str">
        <f>VLOOKUP(B604,metadata!$D$1:$F$17,3,FALSE)</f>
        <v>Prefetcher+Hermes-O</v>
      </c>
      <c r="H604">
        <f t="shared" ref="H604" si="592">C604/C594</f>
        <v>1.1012751549572672</v>
      </c>
    </row>
    <row r="605" spans="1:8" x14ac:dyDescent="0.25">
      <c r="A605" s="7" t="s">
        <v>45</v>
      </c>
      <c r="B605" s="7" t="s">
        <v>158</v>
      </c>
      <c r="C605" s="7">
        <v>1.6020099999999999</v>
      </c>
      <c r="D605" s="7">
        <v>1</v>
      </c>
      <c r="E605" t="str">
        <f>VLOOKUP(A605,metadata!$A$1:$B$111,2,FALSE)</f>
        <v>PARSEC</v>
      </c>
      <c r="F605" t="str">
        <f>VLOOKUP(B605,metadata!$D$1:$F$17,2,FALSE)</f>
        <v>SPP</v>
      </c>
      <c r="G605" t="str">
        <f>VLOOKUP(B605,metadata!$D$1:$F$17,3,FALSE)</f>
        <v>Prefetcher+Hermes-P</v>
      </c>
      <c r="H605">
        <f t="shared" ref="H605" si="593">C605/C594</f>
        <v>1.0935819020833901</v>
      </c>
    </row>
    <row r="606" spans="1:8" x14ac:dyDescent="0.25">
      <c r="A606" s="7" t="s">
        <v>45</v>
      </c>
      <c r="B606" s="7" t="s">
        <v>159</v>
      </c>
      <c r="C606" s="7">
        <v>1.52948</v>
      </c>
      <c r="D606" s="7">
        <v>1</v>
      </c>
      <c r="E606" t="str">
        <f>VLOOKUP(A606,metadata!$A$1:$B$111,2,FALSE)</f>
        <v>PARSEC</v>
      </c>
      <c r="F606" t="str">
        <f>VLOOKUP(B606,metadata!$D$1:$F$17,2,FALSE)</f>
        <v>Bingo</v>
      </c>
      <c r="G606" t="str">
        <f>VLOOKUP(B606,metadata!$D$1:$F$17,3,FALSE)</f>
        <v>Prefetcher+Hermes-O</v>
      </c>
      <c r="H606">
        <f t="shared" ref="H606" si="594">C606/C594</f>
        <v>1.0440706659749337</v>
      </c>
    </row>
    <row r="607" spans="1:8" x14ac:dyDescent="0.25">
      <c r="A607" s="7" t="s">
        <v>45</v>
      </c>
      <c r="B607" s="7" t="s">
        <v>160</v>
      </c>
      <c r="C607" s="7">
        <v>1.5224800000000001</v>
      </c>
      <c r="D607" s="7">
        <v>1</v>
      </c>
      <c r="E607" t="str">
        <f>VLOOKUP(A607,metadata!$A$1:$B$111,2,FALSE)</f>
        <v>PARSEC</v>
      </c>
      <c r="F607" t="str">
        <f>VLOOKUP(B607,metadata!$D$1:$F$17,2,FALSE)</f>
        <v>Bingo</v>
      </c>
      <c r="G607" t="str">
        <f>VLOOKUP(B607,metadata!$D$1:$F$17,3,FALSE)</f>
        <v>Prefetcher+Hermes-P</v>
      </c>
      <c r="H607">
        <f t="shared" ref="H607" si="595">C607/C594</f>
        <v>1.0392922480408486</v>
      </c>
    </row>
    <row r="608" spans="1:8" x14ac:dyDescent="0.25">
      <c r="A608" s="7" t="s">
        <v>45</v>
      </c>
      <c r="B608" s="7" t="s">
        <v>161</v>
      </c>
      <c r="C608" s="7">
        <v>1.6575</v>
      </c>
      <c r="D608" s="7">
        <v>1</v>
      </c>
      <c r="E608" t="str">
        <f>VLOOKUP(A608,metadata!$A$1:$B$111,2,FALSE)</f>
        <v>PARSEC</v>
      </c>
      <c r="F608" t="str">
        <f>VLOOKUP(B608,metadata!$D$1:$F$17,2,FALSE)</f>
        <v>MLOP</v>
      </c>
      <c r="G608" t="str">
        <f>VLOOKUP(B608,metadata!$D$1:$F$17,3,FALSE)</f>
        <v>Prefetcher+Hermes-O</v>
      </c>
      <c r="H608">
        <f t="shared" ref="H608" si="596">C608/C594</f>
        <v>1.1314611036780164</v>
      </c>
    </row>
    <row r="609" spans="1:8" x14ac:dyDescent="0.25">
      <c r="A609" s="7" t="s">
        <v>45</v>
      </c>
      <c r="B609" s="7" t="s">
        <v>162</v>
      </c>
      <c r="C609" s="7">
        <v>1.6206400000000001</v>
      </c>
      <c r="D609" s="7">
        <v>1</v>
      </c>
      <c r="E609" t="str">
        <f>VLOOKUP(A609,metadata!$A$1:$B$111,2,FALSE)</f>
        <v>PARSEC</v>
      </c>
      <c r="F609" t="str">
        <f>VLOOKUP(B609,metadata!$D$1:$F$17,2,FALSE)</f>
        <v>MLOP</v>
      </c>
      <c r="G609" t="str">
        <f>VLOOKUP(B609,metadata!$D$1:$F$17,3,FALSE)</f>
        <v>Prefetcher+Hermes-P</v>
      </c>
      <c r="H609">
        <f t="shared" ref="H609" si="597">C609/C594</f>
        <v>1.1062993200993911</v>
      </c>
    </row>
    <row r="610" spans="1:8" x14ac:dyDescent="0.25">
      <c r="A610" s="7" t="s">
        <v>46</v>
      </c>
      <c r="B610" s="7" t="s">
        <v>134</v>
      </c>
      <c r="C610" s="7">
        <v>0.26235999999999998</v>
      </c>
      <c r="D610" s="7">
        <v>1</v>
      </c>
      <c r="E610" t="str">
        <f>VLOOKUP(A610,metadata!$A$1:$B$111,2,FALSE)</f>
        <v>Ligra</v>
      </c>
      <c r="F610" t="str">
        <f>VLOOKUP(B610,metadata!$D$1:$F$17,2,FALSE)</f>
        <v>nopref</v>
      </c>
      <c r="G610" t="str">
        <f>VLOOKUP(B610,metadata!$D$1:$F$17,3,FALSE)</f>
        <v>nopref</v>
      </c>
      <c r="H610">
        <f t="shared" ref="H610" si="598">C610/C610</f>
        <v>1</v>
      </c>
    </row>
    <row r="611" spans="1:8" x14ac:dyDescent="0.25">
      <c r="A611" s="7" t="s">
        <v>46</v>
      </c>
      <c r="B611" s="7" t="s">
        <v>135</v>
      </c>
      <c r="C611" s="7">
        <v>0.26526</v>
      </c>
      <c r="D611" s="7">
        <v>1</v>
      </c>
      <c r="E611" t="str">
        <f>VLOOKUP(A611,metadata!$A$1:$B$111,2,FALSE)</f>
        <v>Ligra</v>
      </c>
      <c r="F611" t="str">
        <f>VLOOKUP(B611,metadata!$D$1:$F$17,2,FALSE)</f>
        <v>Pythia</v>
      </c>
      <c r="G611" t="str">
        <f>VLOOKUP(B611,metadata!$D$1:$F$17,3,FALSE)</f>
        <v>Prefetcher-only</v>
      </c>
      <c r="H611">
        <f t="shared" ref="H611" si="599">C611/C610</f>
        <v>1.0110535142552219</v>
      </c>
    </row>
    <row r="612" spans="1:8" x14ac:dyDescent="0.25">
      <c r="A612" s="7" t="s">
        <v>46</v>
      </c>
      <c r="B612" s="7" t="s">
        <v>151</v>
      </c>
      <c r="C612" s="7">
        <v>0.26130999999999999</v>
      </c>
      <c r="D612" s="7">
        <v>1</v>
      </c>
      <c r="E612" t="str">
        <f>VLOOKUP(A612,metadata!$A$1:$B$111,2,FALSE)</f>
        <v>Ligra</v>
      </c>
      <c r="F612" t="str">
        <f>VLOOKUP(B612,metadata!$D$1:$F$17,2,FALSE)</f>
        <v>SMS</v>
      </c>
      <c r="G612" t="str">
        <f>VLOOKUP(B612,metadata!$D$1:$F$17,3,FALSE)</f>
        <v>Prefetcher-only</v>
      </c>
      <c r="H612">
        <f t="shared" ref="H612" si="600">C612/C610</f>
        <v>0.99599786552828173</v>
      </c>
    </row>
    <row r="613" spans="1:8" x14ac:dyDescent="0.25">
      <c r="A613" s="7" t="s">
        <v>46</v>
      </c>
      <c r="B613" s="7" t="s">
        <v>152</v>
      </c>
      <c r="C613" s="7">
        <v>0.26668999999999998</v>
      </c>
      <c r="D613" s="7">
        <v>1</v>
      </c>
      <c r="E613" t="str">
        <f>VLOOKUP(A613,metadata!$A$1:$B$111,2,FALSE)</f>
        <v>Ligra</v>
      </c>
      <c r="F613" t="str">
        <f>VLOOKUP(B613,metadata!$D$1:$F$17,2,FALSE)</f>
        <v>SPP</v>
      </c>
      <c r="G613" t="str">
        <f>VLOOKUP(B613,metadata!$D$1:$F$17,3,FALSE)</f>
        <v>Prefetcher-only</v>
      </c>
      <c r="H613">
        <f t="shared" ref="H613" si="601">C613/C610</f>
        <v>1.016504040250038</v>
      </c>
    </row>
    <row r="614" spans="1:8" x14ac:dyDescent="0.25">
      <c r="A614" s="7" t="s">
        <v>46</v>
      </c>
      <c r="B614" s="7" t="s">
        <v>153</v>
      </c>
      <c r="C614" s="7">
        <v>0.26791999999999999</v>
      </c>
      <c r="D614" s="7">
        <v>1</v>
      </c>
      <c r="E614" t="str">
        <f>VLOOKUP(A614,metadata!$A$1:$B$111,2,FALSE)</f>
        <v>Ligra</v>
      </c>
      <c r="F614" t="str">
        <f>VLOOKUP(B614,metadata!$D$1:$F$17,2,FALSE)</f>
        <v>Bingo</v>
      </c>
      <c r="G614" t="str">
        <f>VLOOKUP(B614,metadata!$D$1:$F$17,3,FALSE)</f>
        <v>Prefetcher-only</v>
      </c>
      <c r="H614">
        <f t="shared" ref="H614" si="602">C614/C610</f>
        <v>1.0211922549169081</v>
      </c>
    </row>
    <row r="615" spans="1:8" x14ac:dyDescent="0.25">
      <c r="A615" s="7" t="s">
        <v>46</v>
      </c>
      <c r="B615" s="7" t="s">
        <v>154</v>
      </c>
      <c r="C615" s="7">
        <v>0.25696999999999998</v>
      </c>
      <c r="D615" s="7">
        <v>1</v>
      </c>
      <c r="E615" t="str">
        <f>VLOOKUP(A615,metadata!$A$1:$B$111,2,FALSE)</f>
        <v>Ligra</v>
      </c>
      <c r="F615" t="str">
        <f>VLOOKUP(B615,metadata!$D$1:$F$17,2,FALSE)</f>
        <v>MLOP</v>
      </c>
      <c r="G615" t="str">
        <f>VLOOKUP(B615,metadata!$D$1:$F$17,3,FALSE)</f>
        <v>Prefetcher-only</v>
      </c>
      <c r="H615">
        <f t="shared" ref="H615" si="603">C615/C610</f>
        <v>0.97945570971184626</v>
      </c>
    </row>
    <row r="616" spans="1:8" x14ac:dyDescent="0.25">
      <c r="A616" s="7" t="s">
        <v>46</v>
      </c>
      <c r="B616" s="7" t="s">
        <v>6</v>
      </c>
      <c r="C616" s="7">
        <v>0.28978999999999999</v>
      </c>
      <c r="D616" s="7">
        <v>1</v>
      </c>
      <c r="E616" t="str">
        <f>VLOOKUP(A616,metadata!$A$1:$B$111,2,FALSE)</f>
        <v>Ligra</v>
      </c>
      <c r="F616" t="str">
        <f>VLOOKUP(B616,metadata!$D$1:$F$17,2,FALSE)</f>
        <v>Pythia</v>
      </c>
      <c r="G616" t="str">
        <f>VLOOKUP(B616,metadata!$D$1:$F$17,3,FALSE)</f>
        <v>Prefetcher+Hermes-O</v>
      </c>
      <c r="H616">
        <f t="shared" ref="H616" si="604">C616/C610</f>
        <v>1.1045509986278397</v>
      </c>
    </row>
    <row r="617" spans="1:8" x14ac:dyDescent="0.25">
      <c r="A617" s="7" t="s">
        <v>46</v>
      </c>
      <c r="B617" s="7" t="s">
        <v>138</v>
      </c>
      <c r="C617" s="7">
        <v>0.28558</v>
      </c>
      <c r="D617" s="7">
        <v>1</v>
      </c>
      <c r="E617" t="str">
        <f>VLOOKUP(A617,metadata!$A$1:$B$111,2,FALSE)</f>
        <v>Ligra</v>
      </c>
      <c r="F617" t="str">
        <f>VLOOKUP(B617,metadata!$D$1:$F$17,2,FALSE)</f>
        <v>Pythia</v>
      </c>
      <c r="G617" t="str">
        <f>VLOOKUP(B617,metadata!$D$1:$F$17,3,FALSE)</f>
        <v>Prefetcher+Hermes-P</v>
      </c>
      <c r="H617">
        <f t="shared" ref="H617" si="605">C617/C610</f>
        <v>1.0885043451745693</v>
      </c>
    </row>
    <row r="618" spans="1:8" x14ac:dyDescent="0.25">
      <c r="A618" s="7" t="s">
        <v>46</v>
      </c>
      <c r="B618" s="7" t="s">
        <v>155</v>
      </c>
      <c r="C618" s="7">
        <v>0.27422999999999997</v>
      </c>
      <c r="D618" s="7">
        <v>1</v>
      </c>
      <c r="E618" t="str">
        <f>VLOOKUP(A618,metadata!$A$1:$B$111,2,FALSE)</f>
        <v>Ligra</v>
      </c>
      <c r="F618" t="str">
        <f>VLOOKUP(B618,metadata!$D$1:$F$17,2,FALSE)</f>
        <v>SMS</v>
      </c>
      <c r="G618" t="str">
        <f>VLOOKUP(B618,metadata!$D$1:$F$17,3,FALSE)</f>
        <v>Prefetcher+Hermes-O</v>
      </c>
      <c r="H618">
        <f t="shared" ref="H618" si="606">C618/C610</f>
        <v>1.0452431773136148</v>
      </c>
    </row>
    <row r="619" spans="1:8" x14ac:dyDescent="0.25">
      <c r="A619" s="7" t="s">
        <v>46</v>
      </c>
      <c r="B619" s="7" t="s">
        <v>156</v>
      </c>
      <c r="C619" s="7">
        <v>0.26949000000000001</v>
      </c>
      <c r="D619" s="7">
        <v>1</v>
      </c>
      <c r="E619" t="str">
        <f>VLOOKUP(A619,metadata!$A$1:$B$111,2,FALSE)</f>
        <v>Ligra</v>
      </c>
      <c r="F619" t="str">
        <f>VLOOKUP(B619,metadata!$D$1:$F$17,2,FALSE)</f>
        <v>SMS</v>
      </c>
      <c r="G619" t="str">
        <f>VLOOKUP(B619,metadata!$D$1:$F$17,3,FALSE)</f>
        <v>Prefetcher+Hermes-P</v>
      </c>
      <c r="H619">
        <f t="shared" ref="H619" si="607">C619/C610</f>
        <v>1.027176398841287</v>
      </c>
    </row>
    <row r="620" spans="1:8" x14ac:dyDescent="0.25">
      <c r="A620" s="7" t="s">
        <v>46</v>
      </c>
      <c r="B620" s="7" t="s">
        <v>157</v>
      </c>
      <c r="C620" s="7">
        <v>0.28826000000000002</v>
      </c>
      <c r="D620" s="7">
        <v>1</v>
      </c>
      <c r="E620" t="str">
        <f>VLOOKUP(A620,metadata!$A$1:$B$111,2,FALSE)</f>
        <v>Ligra</v>
      </c>
      <c r="F620" t="str">
        <f>VLOOKUP(B620,metadata!$D$1:$F$17,2,FALSE)</f>
        <v>SPP</v>
      </c>
      <c r="G620" t="str">
        <f>VLOOKUP(B620,metadata!$D$1:$F$17,3,FALSE)</f>
        <v>Prefetcher+Hermes-O</v>
      </c>
      <c r="H620">
        <f t="shared" ref="H620" si="608">C620/C610</f>
        <v>1.0987193169690503</v>
      </c>
    </row>
    <row r="621" spans="1:8" x14ac:dyDescent="0.25">
      <c r="A621" s="7" t="s">
        <v>46</v>
      </c>
      <c r="B621" s="7" t="s">
        <v>158</v>
      </c>
      <c r="C621" s="7">
        <v>0.28477999999999998</v>
      </c>
      <c r="D621" s="7">
        <v>1</v>
      </c>
      <c r="E621" t="str">
        <f>VLOOKUP(A621,metadata!$A$1:$B$111,2,FALSE)</f>
        <v>Ligra</v>
      </c>
      <c r="F621" t="str">
        <f>VLOOKUP(B621,metadata!$D$1:$F$17,2,FALSE)</f>
        <v>SPP</v>
      </c>
      <c r="G621" t="str">
        <f>VLOOKUP(B621,metadata!$D$1:$F$17,3,FALSE)</f>
        <v>Prefetcher+Hermes-P</v>
      </c>
      <c r="H621">
        <f t="shared" ref="H621" si="609">C621/C610</f>
        <v>1.0854550998627839</v>
      </c>
    </row>
    <row r="622" spans="1:8" x14ac:dyDescent="0.25">
      <c r="A622" s="7" t="s">
        <v>46</v>
      </c>
      <c r="B622" s="7" t="s">
        <v>159</v>
      </c>
      <c r="C622" s="7">
        <v>0.29127999999999998</v>
      </c>
      <c r="D622" s="7">
        <v>1</v>
      </c>
      <c r="E622" t="str">
        <f>VLOOKUP(A622,metadata!$A$1:$B$111,2,FALSE)</f>
        <v>Ligra</v>
      </c>
      <c r="F622" t="str">
        <f>VLOOKUP(B622,metadata!$D$1:$F$17,2,FALSE)</f>
        <v>Bingo</v>
      </c>
      <c r="G622" t="str">
        <f>VLOOKUP(B622,metadata!$D$1:$F$17,3,FALSE)</f>
        <v>Prefetcher+Hermes-O</v>
      </c>
      <c r="H622">
        <f t="shared" ref="H622" si="610">C622/C610</f>
        <v>1.1102302180210397</v>
      </c>
    </row>
    <row r="623" spans="1:8" x14ac:dyDescent="0.25">
      <c r="A623" s="7" t="s">
        <v>46</v>
      </c>
      <c r="B623" s="7" t="s">
        <v>160</v>
      </c>
      <c r="C623" s="7">
        <v>0.28766000000000003</v>
      </c>
      <c r="D623" s="7">
        <v>1</v>
      </c>
      <c r="E623" t="str">
        <f>VLOOKUP(A623,metadata!$A$1:$B$111,2,FALSE)</f>
        <v>Ligra</v>
      </c>
      <c r="F623" t="str">
        <f>VLOOKUP(B623,metadata!$D$1:$F$17,2,FALSE)</f>
        <v>Bingo</v>
      </c>
      <c r="G623" t="str">
        <f>VLOOKUP(B623,metadata!$D$1:$F$17,3,FALSE)</f>
        <v>Prefetcher+Hermes-P</v>
      </c>
      <c r="H623">
        <f t="shared" ref="H623" si="611">C623/C610</f>
        <v>1.0964323829852114</v>
      </c>
    </row>
    <row r="624" spans="1:8" x14ac:dyDescent="0.25">
      <c r="A624" s="7" t="s">
        <v>46</v>
      </c>
      <c r="B624" s="7" t="s">
        <v>161</v>
      </c>
      <c r="C624" s="7">
        <v>0.28511999999999998</v>
      </c>
      <c r="D624" s="7">
        <v>1</v>
      </c>
      <c r="E624" t="str">
        <f>VLOOKUP(A624,metadata!$A$1:$B$111,2,FALSE)</f>
        <v>Ligra</v>
      </c>
      <c r="F624" t="str">
        <f>VLOOKUP(B624,metadata!$D$1:$F$17,2,FALSE)</f>
        <v>MLOP</v>
      </c>
      <c r="G624" t="str">
        <f>VLOOKUP(B624,metadata!$D$1:$F$17,3,FALSE)</f>
        <v>Prefetcher+Hermes-O</v>
      </c>
      <c r="H624">
        <f t="shared" ref="H624" si="612">C624/C610</f>
        <v>1.0867510291202926</v>
      </c>
    </row>
    <row r="625" spans="1:8" x14ac:dyDescent="0.25">
      <c r="A625" s="7" t="s">
        <v>46</v>
      </c>
      <c r="B625" s="7" t="s">
        <v>162</v>
      </c>
      <c r="C625" s="7">
        <v>0.28036</v>
      </c>
      <c r="D625" s="7">
        <v>1</v>
      </c>
      <c r="E625" t="str">
        <f>VLOOKUP(A625,metadata!$A$1:$B$111,2,FALSE)</f>
        <v>Ligra</v>
      </c>
      <c r="F625" t="str">
        <f>VLOOKUP(B625,metadata!$D$1:$F$17,2,FALSE)</f>
        <v>MLOP</v>
      </c>
      <c r="G625" t="str">
        <f>VLOOKUP(B625,metadata!$D$1:$F$17,3,FALSE)</f>
        <v>Prefetcher+Hermes-P</v>
      </c>
      <c r="H625">
        <f t="shared" ref="H625" si="613">C625/C610</f>
        <v>1.0686080195151701</v>
      </c>
    </row>
    <row r="626" spans="1:8" x14ac:dyDescent="0.25">
      <c r="A626" s="7" t="s">
        <v>47</v>
      </c>
      <c r="B626" s="7" t="s">
        <v>134</v>
      </c>
      <c r="C626" s="7">
        <v>0.27560000000000001</v>
      </c>
      <c r="D626" s="7">
        <v>1</v>
      </c>
      <c r="E626" t="str">
        <f>VLOOKUP(A626,metadata!$A$1:$B$111,2,FALSE)</f>
        <v>Ligra</v>
      </c>
      <c r="F626" t="str">
        <f>VLOOKUP(B626,metadata!$D$1:$F$17,2,FALSE)</f>
        <v>nopref</v>
      </c>
      <c r="G626" t="str">
        <f>VLOOKUP(B626,metadata!$D$1:$F$17,3,FALSE)</f>
        <v>nopref</v>
      </c>
      <c r="H626">
        <f t="shared" ref="H626" si="614">C626/C626</f>
        <v>1</v>
      </c>
    </row>
    <row r="627" spans="1:8" x14ac:dyDescent="0.25">
      <c r="A627" s="7" t="s">
        <v>47</v>
      </c>
      <c r="B627" s="7" t="s">
        <v>135</v>
      </c>
      <c r="C627" s="7">
        <v>0.34572999999999998</v>
      </c>
      <c r="D627" s="7">
        <v>1</v>
      </c>
      <c r="E627" t="str">
        <f>VLOOKUP(A627,metadata!$A$1:$B$111,2,FALSE)</f>
        <v>Ligra</v>
      </c>
      <c r="F627" t="str">
        <f>VLOOKUP(B627,metadata!$D$1:$F$17,2,FALSE)</f>
        <v>Pythia</v>
      </c>
      <c r="G627" t="str">
        <f>VLOOKUP(B627,metadata!$D$1:$F$17,3,FALSE)</f>
        <v>Prefetcher-only</v>
      </c>
      <c r="H627">
        <f t="shared" ref="H627" si="615">C627/C626</f>
        <v>1.2544629898403483</v>
      </c>
    </row>
    <row r="628" spans="1:8" x14ac:dyDescent="0.25">
      <c r="A628" s="7" t="s">
        <v>47</v>
      </c>
      <c r="B628" s="7" t="s">
        <v>151</v>
      </c>
      <c r="C628" s="7">
        <v>0.28799999999999998</v>
      </c>
      <c r="D628" s="7">
        <v>1</v>
      </c>
      <c r="E628" t="str">
        <f>VLOOKUP(A628,metadata!$A$1:$B$111,2,FALSE)</f>
        <v>Ligra</v>
      </c>
      <c r="F628" t="str">
        <f>VLOOKUP(B628,metadata!$D$1:$F$17,2,FALSE)</f>
        <v>SMS</v>
      </c>
      <c r="G628" t="str">
        <f>VLOOKUP(B628,metadata!$D$1:$F$17,3,FALSE)</f>
        <v>Prefetcher-only</v>
      </c>
      <c r="H628">
        <f t="shared" ref="H628" si="616">C628/C626</f>
        <v>1.0449927431059505</v>
      </c>
    </row>
    <row r="629" spans="1:8" x14ac:dyDescent="0.25">
      <c r="A629" s="7" t="s">
        <v>47</v>
      </c>
      <c r="B629" s="7" t="s">
        <v>152</v>
      </c>
      <c r="C629" s="7">
        <v>0.33371000000000001</v>
      </c>
      <c r="D629" s="7">
        <v>1</v>
      </c>
      <c r="E629" t="str">
        <f>VLOOKUP(A629,metadata!$A$1:$B$111,2,FALSE)</f>
        <v>Ligra</v>
      </c>
      <c r="F629" t="str">
        <f>VLOOKUP(B629,metadata!$D$1:$F$17,2,FALSE)</f>
        <v>SPP</v>
      </c>
      <c r="G629" t="str">
        <f>VLOOKUP(B629,metadata!$D$1:$F$17,3,FALSE)</f>
        <v>Prefetcher-only</v>
      </c>
      <c r="H629">
        <f t="shared" ref="H629" si="617">C629/C626</f>
        <v>1.2108490566037735</v>
      </c>
    </row>
    <row r="630" spans="1:8" x14ac:dyDescent="0.25">
      <c r="A630" s="7" t="s">
        <v>47</v>
      </c>
      <c r="B630" s="7" t="s">
        <v>153</v>
      </c>
      <c r="C630" s="7">
        <v>0.35410999999999998</v>
      </c>
      <c r="D630" s="7">
        <v>1</v>
      </c>
      <c r="E630" t="str">
        <f>VLOOKUP(A630,metadata!$A$1:$B$111,2,FALSE)</f>
        <v>Ligra</v>
      </c>
      <c r="F630" t="str">
        <f>VLOOKUP(B630,metadata!$D$1:$F$17,2,FALSE)</f>
        <v>Bingo</v>
      </c>
      <c r="G630" t="str">
        <f>VLOOKUP(B630,metadata!$D$1:$F$17,3,FALSE)</f>
        <v>Prefetcher-only</v>
      </c>
      <c r="H630">
        <f t="shared" ref="H630" si="618">C630/C626</f>
        <v>1.2848693759071117</v>
      </c>
    </row>
    <row r="631" spans="1:8" x14ac:dyDescent="0.25">
      <c r="A631" s="7" t="s">
        <v>47</v>
      </c>
      <c r="B631" s="7" t="s">
        <v>154</v>
      </c>
      <c r="C631" s="7">
        <v>0.32889000000000002</v>
      </c>
      <c r="D631" s="7">
        <v>1</v>
      </c>
      <c r="E631" t="str">
        <f>VLOOKUP(A631,metadata!$A$1:$B$111,2,FALSE)</f>
        <v>Ligra</v>
      </c>
      <c r="F631" t="str">
        <f>VLOOKUP(B631,metadata!$D$1:$F$17,2,FALSE)</f>
        <v>MLOP</v>
      </c>
      <c r="G631" t="str">
        <f>VLOOKUP(B631,metadata!$D$1:$F$17,3,FALSE)</f>
        <v>Prefetcher-only</v>
      </c>
      <c r="H631">
        <f t="shared" ref="H631" si="619">C631/C626</f>
        <v>1.1933599419448475</v>
      </c>
    </row>
    <row r="632" spans="1:8" x14ac:dyDescent="0.25">
      <c r="A632" s="7" t="s">
        <v>47</v>
      </c>
      <c r="B632" s="7" t="s">
        <v>6</v>
      </c>
      <c r="C632" s="7">
        <v>0.36780000000000002</v>
      </c>
      <c r="D632" s="7">
        <v>1</v>
      </c>
      <c r="E632" t="str">
        <f>VLOOKUP(A632,metadata!$A$1:$B$111,2,FALSE)</f>
        <v>Ligra</v>
      </c>
      <c r="F632" t="str">
        <f>VLOOKUP(B632,metadata!$D$1:$F$17,2,FALSE)</f>
        <v>Pythia</v>
      </c>
      <c r="G632" t="str">
        <f>VLOOKUP(B632,metadata!$D$1:$F$17,3,FALSE)</f>
        <v>Prefetcher+Hermes-O</v>
      </c>
      <c r="H632">
        <f t="shared" ref="H632" si="620">C632/C626</f>
        <v>1.3345428156748911</v>
      </c>
    </row>
    <row r="633" spans="1:8" x14ac:dyDescent="0.25">
      <c r="A633" s="7" t="s">
        <v>47</v>
      </c>
      <c r="B633" s="7" t="s">
        <v>138</v>
      </c>
      <c r="C633" s="7">
        <v>0.36315999999999998</v>
      </c>
      <c r="D633" s="7">
        <v>1</v>
      </c>
      <c r="E633" t="str">
        <f>VLOOKUP(A633,metadata!$A$1:$B$111,2,FALSE)</f>
        <v>Ligra</v>
      </c>
      <c r="F633" t="str">
        <f>VLOOKUP(B633,metadata!$D$1:$F$17,2,FALSE)</f>
        <v>Pythia</v>
      </c>
      <c r="G633" t="str">
        <f>VLOOKUP(B633,metadata!$D$1:$F$17,3,FALSE)</f>
        <v>Prefetcher+Hermes-P</v>
      </c>
      <c r="H633">
        <f t="shared" ref="H633" si="621">C633/C626</f>
        <v>1.3177068214804062</v>
      </c>
    </row>
    <row r="634" spans="1:8" x14ac:dyDescent="0.25">
      <c r="A634" s="7" t="s">
        <v>47</v>
      </c>
      <c r="B634" s="7" t="s">
        <v>155</v>
      </c>
      <c r="C634" s="7">
        <v>0.32013999999999998</v>
      </c>
      <c r="D634" s="7">
        <v>1</v>
      </c>
      <c r="E634" t="str">
        <f>VLOOKUP(A634,metadata!$A$1:$B$111,2,FALSE)</f>
        <v>Ligra</v>
      </c>
      <c r="F634" t="str">
        <f>VLOOKUP(B634,metadata!$D$1:$F$17,2,FALSE)</f>
        <v>SMS</v>
      </c>
      <c r="G634" t="str">
        <f>VLOOKUP(B634,metadata!$D$1:$F$17,3,FALSE)</f>
        <v>Prefetcher+Hermes-O</v>
      </c>
      <c r="H634">
        <f t="shared" ref="H634" si="622">C634/C626</f>
        <v>1.1616110304789549</v>
      </c>
    </row>
    <row r="635" spans="1:8" x14ac:dyDescent="0.25">
      <c r="A635" s="7" t="s">
        <v>47</v>
      </c>
      <c r="B635" s="7" t="s">
        <v>156</v>
      </c>
      <c r="C635" s="7">
        <v>0.31230000000000002</v>
      </c>
      <c r="D635" s="7">
        <v>1</v>
      </c>
      <c r="E635" t="str">
        <f>VLOOKUP(A635,metadata!$A$1:$B$111,2,FALSE)</f>
        <v>Ligra</v>
      </c>
      <c r="F635" t="str">
        <f>VLOOKUP(B635,metadata!$D$1:$F$17,2,FALSE)</f>
        <v>SMS</v>
      </c>
      <c r="G635" t="str">
        <f>VLOOKUP(B635,metadata!$D$1:$F$17,3,FALSE)</f>
        <v>Prefetcher+Hermes-P</v>
      </c>
      <c r="H635">
        <f t="shared" ref="H635" si="623">C635/C626</f>
        <v>1.1331640058055152</v>
      </c>
    </row>
    <row r="636" spans="1:8" x14ac:dyDescent="0.25">
      <c r="A636" s="7" t="s">
        <v>47</v>
      </c>
      <c r="B636" s="7" t="s">
        <v>157</v>
      </c>
      <c r="C636" s="7">
        <v>0.35282000000000002</v>
      </c>
      <c r="D636" s="7">
        <v>1</v>
      </c>
      <c r="E636" t="str">
        <f>VLOOKUP(A636,metadata!$A$1:$B$111,2,FALSE)</f>
        <v>Ligra</v>
      </c>
      <c r="F636" t="str">
        <f>VLOOKUP(B636,metadata!$D$1:$F$17,2,FALSE)</f>
        <v>SPP</v>
      </c>
      <c r="G636" t="str">
        <f>VLOOKUP(B636,metadata!$D$1:$F$17,3,FALSE)</f>
        <v>Prefetcher+Hermes-O</v>
      </c>
      <c r="H636">
        <f t="shared" ref="H636" si="624">C636/C626</f>
        <v>1.280188679245283</v>
      </c>
    </row>
    <row r="637" spans="1:8" x14ac:dyDescent="0.25">
      <c r="A637" s="7" t="s">
        <v>47</v>
      </c>
      <c r="B637" s="7" t="s">
        <v>158</v>
      </c>
      <c r="C637" s="7">
        <v>0.34882000000000002</v>
      </c>
      <c r="D637" s="7">
        <v>1</v>
      </c>
      <c r="E637" t="str">
        <f>VLOOKUP(A637,metadata!$A$1:$B$111,2,FALSE)</f>
        <v>Ligra</v>
      </c>
      <c r="F637" t="str">
        <f>VLOOKUP(B637,metadata!$D$1:$F$17,2,FALSE)</f>
        <v>SPP</v>
      </c>
      <c r="G637" t="str">
        <f>VLOOKUP(B637,metadata!$D$1:$F$17,3,FALSE)</f>
        <v>Prefetcher+Hermes-P</v>
      </c>
      <c r="H637">
        <f t="shared" ref="H637" si="625">C637/C626</f>
        <v>1.2656748911465894</v>
      </c>
    </row>
    <row r="638" spans="1:8" x14ac:dyDescent="0.25">
      <c r="A638" s="7" t="s">
        <v>47</v>
      </c>
      <c r="B638" s="7" t="s">
        <v>159</v>
      </c>
      <c r="C638" s="7">
        <v>0.36664999999999998</v>
      </c>
      <c r="D638" s="7">
        <v>1</v>
      </c>
      <c r="E638" t="str">
        <f>VLOOKUP(A638,metadata!$A$1:$B$111,2,FALSE)</f>
        <v>Ligra</v>
      </c>
      <c r="F638" t="str">
        <f>VLOOKUP(B638,metadata!$D$1:$F$17,2,FALSE)</f>
        <v>Bingo</v>
      </c>
      <c r="G638" t="str">
        <f>VLOOKUP(B638,metadata!$D$1:$F$17,3,FALSE)</f>
        <v>Prefetcher+Hermes-O</v>
      </c>
      <c r="H638">
        <f t="shared" ref="H638" si="626">C638/C626</f>
        <v>1.3303701015965166</v>
      </c>
    </row>
    <row r="639" spans="1:8" x14ac:dyDescent="0.25">
      <c r="A639" s="7" t="s">
        <v>47</v>
      </c>
      <c r="B639" s="7" t="s">
        <v>160</v>
      </c>
      <c r="C639" s="7">
        <v>0.36458000000000002</v>
      </c>
      <c r="D639" s="7">
        <v>1</v>
      </c>
      <c r="E639" t="str">
        <f>VLOOKUP(A639,metadata!$A$1:$B$111,2,FALSE)</f>
        <v>Ligra</v>
      </c>
      <c r="F639" t="str">
        <f>VLOOKUP(B639,metadata!$D$1:$F$17,2,FALSE)</f>
        <v>Bingo</v>
      </c>
      <c r="G639" t="str">
        <f>VLOOKUP(B639,metadata!$D$1:$F$17,3,FALSE)</f>
        <v>Prefetcher+Hermes-P</v>
      </c>
      <c r="H639">
        <f t="shared" ref="H639" si="627">C639/C626</f>
        <v>1.3228592162554427</v>
      </c>
    </row>
    <row r="640" spans="1:8" x14ac:dyDescent="0.25">
      <c r="A640" s="7" t="s">
        <v>47</v>
      </c>
      <c r="B640" s="7" t="s">
        <v>161</v>
      </c>
      <c r="C640" s="7">
        <v>0.35344999999999999</v>
      </c>
      <c r="D640" s="7">
        <v>1</v>
      </c>
      <c r="E640" t="str">
        <f>VLOOKUP(A640,metadata!$A$1:$B$111,2,FALSE)</f>
        <v>Ligra</v>
      </c>
      <c r="F640" t="str">
        <f>VLOOKUP(B640,metadata!$D$1:$F$17,2,FALSE)</f>
        <v>MLOP</v>
      </c>
      <c r="G640" t="str">
        <f>VLOOKUP(B640,metadata!$D$1:$F$17,3,FALSE)</f>
        <v>Prefetcher+Hermes-O</v>
      </c>
      <c r="H640">
        <f t="shared" ref="H640" si="628">C640/C626</f>
        <v>1.2824746008708272</v>
      </c>
    </row>
    <row r="641" spans="1:8" x14ac:dyDescent="0.25">
      <c r="A641" s="7" t="s">
        <v>47</v>
      </c>
      <c r="B641" s="7" t="s">
        <v>162</v>
      </c>
      <c r="C641" s="7">
        <v>0.34773999999999999</v>
      </c>
      <c r="D641" s="7">
        <v>1</v>
      </c>
      <c r="E641" t="str">
        <f>VLOOKUP(A641,metadata!$A$1:$B$111,2,FALSE)</f>
        <v>Ligra</v>
      </c>
      <c r="F641" t="str">
        <f>VLOOKUP(B641,metadata!$D$1:$F$17,2,FALSE)</f>
        <v>MLOP</v>
      </c>
      <c r="G641" t="str">
        <f>VLOOKUP(B641,metadata!$D$1:$F$17,3,FALSE)</f>
        <v>Prefetcher+Hermes-P</v>
      </c>
      <c r="H641">
        <f t="shared" ref="H641" si="629">C641/C626</f>
        <v>1.2617561683599419</v>
      </c>
    </row>
    <row r="642" spans="1:8" x14ac:dyDescent="0.25">
      <c r="A642" s="7" t="s">
        <v>48</v>
      </c>
      <c r="B642" s="7" t="s">
        <v>134</v>
      </c>
      <c r="C642" s="7">
        <v>0.25845000000000001</v>
      </c>
      <c r="D642" s="7">
        <v>1</v>
      </c>
      <c r="E642" t="str">
        <f>VLOOKUP(A642,metadata!$A$1:$B$111,2,FALSE)</f>
        <v>Ligra</v>
      </c>
      <c r="F642" t="str">
        <f>VLOOKUP(B642,metadata!$D$1:$F$17,2,FALSE)</f>
        <v>nopref</v>
      </c>
      <c r="G642" t="str">
        <f>VLOOKUP(B642,metadata!$D$1:$F$17,3,FALSE)</f>
        <v>nopref</v>
      </c>
      <c r="H642">
        <f t="shared" ref="H642" si="630">C642/C642</f>
        <v>1</v>
      </c>
    </row>
    <row r="643" spans="1:8" x14ac:dyDescent="0.25">
      <c r="A643" s="7" t="s">
        <v>48</v>
      </c>
      <c r="B643" s="7" t="s">
        <v>135</v>
      </c>
      <c r="C643" s="7">
        <v>0.25457000000000002</v>
      </c>
      <c r="D643" s="7">
        <v>1</v>
      </c>
      <c r="E643" t="str">
        <f>VLOOKUP(A643,metadata!$A$1:$B$111,2,FALSE)</f>
        <v>Ligra</v>
      </c>
      <c r="F643" t="str">
        <f>VLOOKUP(B643,metadata!$D$1:$F$17,2,FALSE)</f>
        <v>Pythia</v>
      </c>
      <c r="G643" t="str">
        <f>VLOOKUP(B643,metadata!$D$1:$F$17,3,FALSE)</f>
        <v>Prefetcher-only</v>
      </c>
      <c r="H643">
        <f t="shared" ref="H643" si="631">C643/C642</f>
        <v>0.98498742503385572</v>
      </c>
    </row>
    <row r="644" spans="1:8" x14ac:dyDescent="0.25">
      <c r="A644" s="7" t="s">
        <v>48</v>
      </c>
      <c r="B644" s="7" t="s">
        <v>151</v>
      </c>
      <c r="C644" s="7">
        <v>0.23735999999999999</v>
      </c>
      <c r="D644" s="7">
        <v>1</v>
      </c>
      <c r="E644" t="str">
        <f>VLOOKUP(A644,metadata!$A$1:$B$111,2,FALSE)</f>
        <v>Ligra</v>
      </c>
      <c r="F644" t="str">
        <f>VLOOKUP(B644,metadata!$D$1:$F$17,2,FALSE)</f>
        <v>SMS</v>
      </c>
      <c r="G644" t="str">
        <f>VLOOKUP(B644,metadata!$D$1:$F$17,3,FALSE)</f>
        <v>Prefetcher-only</v>
      </c>
      <c r="H644">
        <f t="shared" ref="H644" si="632">C644/C642</f>
        <v>0.91839814277423093</v>
      </c>
    </row>
    <row r="645" spans="1:8" x14ac:dyDescent="0.25">
      <c r="A645" s="7" t="s">
        <v>48</v>
      </c>
      <c r="B645" s="7" t="s">
        <v>152</v>
      </c>
      <c r="C645" s="7">
        <v>0.25766</v>
      </c>
      <c r="D645" s="7">
        <v>1</v>
      </c>
      <c r="E645" t="str">
        <f>VLOOKUP(A645,metadata!$A$1:$B$111,2,FALSE)</f>
        <v>Ligra</v>
      </c>
      <c r="F645" t="str">
        <f>VLOOKUP(B645,metadata!$D$1:$F$17,2,FALSE)</f>
        <v>SPP</v>
      </c>
      <c r="G645" t="str">
        <f>VLOOKUP(B645,metadata!$D$1:$F$17,3,FALSE)</f>
        <v>Prefetcher-only</v>
      </c>
      <c r="H645">
        <f t="shared" ref="H645" si="633">C645/C642</f>
        <v>0.99694331592184171</v>
      </c>
    </row>
    <row r="646" spans="1:8" x14ac:dyDescent="0.25">
      <c r="A646" s="7" t="s">
        <v>48</v>
      </c>
      <c r="B646" s="7" t="s">
        <v>153</v>
      </c>
      <c r="C646" s="7">
        <v>0.22008</v>
      </c>
      <c r="D646" s="7">
        <v>1</v>
      </c>
      <c r="E646" t="str">
        <f>VLOOKUP(A646,metadata!$A$1:$B$111,2,FALSE)</f>
        <v>Ligra</v>
      </c>
      <c r="F646" t="str">
        <f>VLOOKUP(B646,metadata!$D$1:$F$17,2,FALSE)</f>
        <v>Bingo</v>
      </c>
      <c r="G646" t="str">
        <f>VLOOKUP(B646,metadata!$D$1:$F$17,3,FALSE)</f>
        <v>Prefetcher-only</v>
      </c>
      <c r="H646">
        <f t="shared" ref="H646" si="634">C646/C642</f>
        <v>0.8515380150899593</v>
      </c>
    </row>
    <row r="647" spans="1:8" x14ac:dyDescent="0.25">
      <c r="A647" s="7" t="s">
        <v>48</v>
      </c>
      <c r="B647" s="7" t="s">
        <v>154</v>
      </c>
      <c r="C647" s="7">
        <v>0.26318999999999998</v>
      </c>
      <c r="D647" s="7">
        <v>1</v>
      </c>
      <c r="E647" t="str">
        <f>VLOOKUP(A647,metadata!$A$1:$B$111,2,FALSE)</f>
        <v>Ligra</v>
      </c>
      <c r="F647" t="str">
        <f>VLOOKUP(B647,metadata!$D$1:$F$17,2,FALSE)</f>
        <v>MLOP</v>
      </c>
      <c r="G647" t="str">
        <f>VLOOKUP(B647,metadata!$D$1:$F$17,3,FALSE)</f>
        <v>Prefetcher-only</v>
      </c>
      <c r="H647">
        <f t="shared" ref="H647" si="635">C647/C642</f>
        <v>1.0183401044689493</v>
      </c>
    </row>
    <row r="648" spans="1:8" x14ac:dyDescent="0.25">
      <c r="A648" s="7" t="s">
        <v>48</v>
      </c>
      <c r="B648" s="7" t="s">
        <v>6</v>
      </c>
      <c r="C648" s="7">
        <v>0.27395000000000003</v>
      </c>
      <c r="D648" s="7">
        <v>1</v>
      </c>
      <c r="E648" t="str">
        <f>VLOOKUP(A648,metadata!$A$1:$B$111,2,FALSE)</f>
        <v>Ligra</v>
      </c>
      <c r="F648" t="str">
        <f>VLOOKUP(B648,metadata!$D$1:$F$17,2,FALSE)</f>
        <v>Pythia</v>
      </c>
      <c r="G648" t="str">
        <f>VLOOKUP(B648,metadata!$D$1:$F$17,3,FALSE)</f>
        <v>Prefetcher+Hermes-O</v>
      </c>
      <c r="H648">
        <f t="shared" ref="H648" si="636">C648/C642</f>
        <v>1.0599729154575352</v>
      </c>
    </row>
    <row r="649" spans="1:8" x14ac:dyDescent="0.25">
      <c r="A649" s="7" t="s">
        <v>48</v>
      </c>
      <c r="B649" s="7" t="s">
        <v>138</v>
      </c>
      <c r="C649" s="7">
        <v>0.27062999999999998</v>
      </c>
      <c r="D649" s="7">
        <v>1</v>
      </c>
      <c r="E649" t="str">
        <f>VLOOKUP(A649,metadata!$A$1:$B$111,2,FALSE)</f>
        <v>Ligra</v>
      </c>
      <c r="F649" t="str">
        <f>VLOOKUP(B649,metadata!$D$1:$F$17,2,FALSE)</f>
        <v>Pythia</v>
      </c>
      <c r="G649" t="str">
        <f>VLOOKUP(B649,metadata!$D$1:$F$17,3,FALSE)</f>
        <v>Prefetcher+Hermes-P</v>
      </c>
      <c r="H649">
        <f t="shared" ref="H649" si="637">C649/C642</f>
        <v>1.0471271038885663</v>
      </c>
    </row>
    <row r="650" spans="1:8" x14ac:dyDescent="0.25">
      <c r="A650" s="7" t="s">
        <v>48</v>
      </c>
      <c r="B650" s="7" t="s">
        <v>155</v>
      </c>
      <c r="C650" s="7">
        <v>0.25933</v>
      </c>
      <c r="D650" s="7">
        <v>1</v>
      </c>
      <c r="E650" t="str">
        <f>VLOOKUP(A650,metadata!$A$1:$B$111,2,FALSE)</f>
        <v>Ligra</v>
      </c>
      <c r="F650" t="str">
        <f>VLOOKUP(B650,metadata!$D$1:$F$17,2,FALSE)</f>
        <v>SMS</v>
      </c>
      <c r="G650" t="str">
        <f>VLOOKUP(B650,metadata!$D$1:$F$17,3,FALSE)</f>
        <v>Prefetcher+Hermes-O</v>
      </c>
      <c r="H650">
        <f t="shared" ref="H650" si="638">C650/C642</f>
        <v>1.0034049139098471</v>
      </c>
    </row>
    <row r="651" spans="1:8" x14ac:dyDescent="0.25">
      <c r="A651" s="7" t="s">
        <v>48</v>
      </c>
      <c r="B651" s="7" t="s">
        <v>156</v>
      </c>
      <c r="C651" s="7">
        <v>0.2545</v>
      </c>
      <c r="D651" s="7">
        <v>1</v>
      </c>
      <c r="E651" t="str">
        <f>VLOOKUP(A651,metadata!$A$1:$B$111,2,FALSE)</f>
        <v>Ligra</v>
      </c>
      <c r="F651" t="str">
        <f>VLOOKUP(B651,metadata!$D$1:$F$17,2,FALSE)</f>
        <v>SMS</v>
      </c>
      <c r="G651" t="str">
        <f>VLOOKUP(B651,metadata!$D$1:$F$17,3,FALSE)</f>
        <v>Prefetcher+Hermes-P</v>
      </c>
      <c r="H651">
        <f t="shared" ref="H651" si="639">C651/C642</f>
        <v>0.98471657960920866</v>
      </c>
    </row>
    <row r="652" spans="1:8" x14ac:dyDescent="0.25">
      <c r="A652" s="7" t="s">
        <v>48</v>
      </c>
      <c r="B652" s="7" t="s">
        <v>157</v>
      </c>
      <c r="C652" s="7">
        <v>0.27378999999999998</v>
      </c>
      <c r="D652" s="7">
        <v>1</v>
      </c>
      <c r="E652" t="str">
        <f>VLOOKUP(A652,metadata!$A$1:$B$111,2,FALSE)</f>
        <v>Ligra</v>
      </c>
      <c r="F652" t="str">
        <f>VLOOKUP(B652,metadata!$D$1:$F$17,2,FALSE)</f>
        <v>SPP</v>
      </c>
      <c r="G652" t="str">
        <f>VLOOKUP(B652,metadata!$D$1:$F$17,3,FALSE)</f>
        <v>Prefetcher+Hermes-O</v>
      </c>
      <c r="H652">
        <f t="shared" ref="H652" si="640">C652/C642</f>
        <v>1.0593538402011993</v>
      </c>
    </row>
    <row r="653" spans="1:8" x14ac:dyDescent="0.25">
      <c r="A653" s="7" t="s">
        <v>48</v>
      </c>
      <c r="B653" s="7" t="s">
        <v>158</v>
      </c>
      <c r="C653" s="7">
        <v>0.27139999999999997</v>
      </c>
      <c r="D653" s="7">
        <v>1</v>
      </c>
      <c r="E653" t="str">
        <f>VLOOKUP(A653,metadata!$A$1:$B$111,2,FALSE)</f>
        <v>Ligra</v>
      </c>
      <c r="F653" t="str">
        <f>VLOOKUP(B653,metadata!$D$1:$F$17,2,FALSE)</f>
        <v>SPP</v>
      </c>
      <c r="G653" t="str">
        <f>VLOOKUP(B653,metadata!$D$1:$F$17,3,FALSE)</f>
        <v>Prefetcher+Hermes-P</v>
      </c>
      <c r="H653">
        <f t="shared" ref="H653" si="641">C653/C642</f>
        <v>1.0501064035596825</v>
      </c>
    </row>
    <row r="654" spans="1:8" x14ac:dyDescent="0.25">
      <c r="A654" s="7" t="s">
        <v>48</v>
      </c>
      <c r="B654" s="7" t="s">
        <v>159</v>
      </c>
      <c r="C654" s="7">
        <v>0.23472000000000001</v>
      </c>
      <c r="D654" s="7">
        <v>1</v>
      </c>
      <c r="E654" t="str">
        <f>VLOOKUP(A654,metadata!$A$1:$B$111,2,FALSE)</f>
        <v>Ligra</v>
      </c>
      <c r="F654" t="str">
        <f>VLOOKUP(B654,metadata!$D$1:$F$17,2,FALSE)</f>
        <v>Bingo</v>
      </c>
      <c r="G654" t="str">
        <f>VLOOKUP(B654,metadata!$D$1:$F$17,3,FALSE)</f>
        <v>Prefetcher+Hermes-O</v>
      </c>
      <c r="H654">
        <f t="shared" ref="H654" si="642">C654/C642</f>
        <v>0.90818340104468953</v>
      </c>
    </row>
    <row r="655" spans="1:8" x14ac:dyDescent="0.25">
      <c r="A655" s="7" t="s">
        <v>48</v>
      </c>
      <c r="B655" s="7" t="s">
        <v>160</v>
      </c>
      <c r="C655" s="7">
        <v>0.23305999999999999</v>
      </c>
      <c r="D655" s="7">
        <v>1</v>
      </c>
      <c r="E655" t="str">
        <f>VLOOKUP(A655,metadata!$A$1:$B$111,2,FALSE)</f>
        <v>Ligra</v>
      </c>
      <c r="F655" t="str">
        <f>VLOOKUP(B655,metadata!$D$1:$F$17,2,FALSE)</f>
        <v>Bingo</v>
      </c>
      <c r="G655" t="str">
        <f>VLOOKUP(B655,metadata!$D$1:$F$17,3,FALSE)</f>
        <v>Prefetcher+Hermes-P</v>
      </c>
      <c r="H655">
        <f t="shared" ref="H655" si="643">C655/C642</f>
        <v>0.90176049526020496</v>
      </c>
    </row>
    <row r="656" spans="1:8" x14ac:dyDescent="0.25">
      <c r="A656" s="7" t="s">
        <v>48</v>
      </c>
      <c r="B656" s="7" t="s">
        <v>161</v>
      </c>
      <c r="C656" s="7">
        <v>0.27922999999999998</v>
      </c>
      <c r="D656" s="7">
        <v>1</v>
      </c>
      <c r="E656" t="str">
        <f>VLOOKUP(A656,metadata!$A$1:$B$111,2,FALSE)</f>
        <v>Ligra</v>
      </c>
      <c r="F656" t="str">
        <f>VLOOKUP(B656,metadata!$D$1:$F$17,2,FALSE)</f>
        <v>MLOP</v>
      </c>
      <c r="G656" t="str">
        <f>VLOOKUP(B656,metadata!$D$1:$F$17,3,FALSE)</f>
        <v>Prefetcher+Hermes-O</v>
      </c>
      <c r="H656">
        <f t="shared" ref="H656" si="644">C656/C642</f>
        <v>1.0804023989166183</v>
      </c>
    </row>
    <row r="657" spans="1:8" x14ac:dyDescent="0.25">
      <c r="A657" s="7" t="s">
        <v>48</v>
      </c>
      <c r="B657" s="7" t="s">
        <v>162</v>
      </c>
      <c r="C657" s="7">
        <v>0.27478000000000002</v>
      </c>
      <c r="D657" s="7">
        <v>1</v>
      </c>
      <c r="E657" t="str">
        <f>VLOOKUP(A657,metadata!$A$1:$B$111,2,FALSE)</f>
        <v>Ligra</v>
      </c>
      <c r="F657" t="str">
        <f>VLOOKUP(B657,metadata!$D$1:$F$17,2,FALSE)</f>
        <v>MLOP</v>
      </c>
      <c r="G657" t="str">
        <f>VLOOKUP(B657,metadata!$D$1:$F$17,3,FALSE)</f>
        <v>Prefetcher+Hermes-P</v>
      </c>
      <c r="H657">
        <f t="shared" ref="H657" si="645">C657/C642</f>
        <v>1.0631843683497775</v>
      </c>
    </row>
    <row r="658" spans="1:8" x14ac:dyDescent="0.25">
      <c r="A658" s="7" t="s">
        <v>49</v>
      </c>
      <c r="B658" s="7" t="s">
        <v>134</v>
      </c>
      <c r="C658" s="7">
        <v>0.27398</v>
      </c>
      <c r="D658" s="7">
        <v>1</v>
      </c>
      <c r="E658" t="str">
        <f>VLOOKUP(A658,metadata!$A$1:$B$111,2,FALSE)</f>
        <v>Ligra</v>
      </c>
      <c r="F658" t="str">
        <f>VLOOKUP(B658,metadata!$D$1:$F$17,2,FALSE)</f>
        <v>nopref</v>
      </c>
      <c r="G658" t="str">
        <f>VLOOKUP(B658,metadata!$D$1:$F$17,3,FALSE)</f>
        <v>nopref</v>
      </c>
      <c r="H658">
        <f t="shared" ref="H658" si="646">C658/C658</f>
        <v>1</v>
      </c>
    </row>
    <row r="659" spans="1:8" x14ac:dyDescent="0.25">
      <c r="A659" s="7" t="s">
        <v>49</v>
      </c>
      <c r="B659" s="7" t="s">
        <v>135</v>
      </c>
      <c r="C659" s="7">
        <v>0.26616000000000001</v>
      </c>
      <c r="D659" s="7">
        <v>1</v>
      </c>
      <c r="E659" t="str">
        <f>VLOOKUP(A659,metadata!$A$1:$B$111,2,FALSE)</f>
        <v>Ligra</v>
      </c>
      <c r="F659" t="str">
        <f>VLOOKUP(B659,metadata!$D$1:$F$17,2,FALSE)</f>
        <v>Pythia</v>
      </c>
      <c r="G659" t="str">
        <f>VLOOKUP(B659,metadata!$D$1:$F$17,3,FALSE)</f>
        <v>Prefetcher-only</v>
      </c>
      <c r="H659">
        <f t="shared" ref="H659" si="647">C659/C658</f>
        <v>0.97145777064019279</v>
      </c>
    </row>
    <row r="660" spans="1:8" x14ac:dyDescent="0.25">
      <c r="A660" s="7" t="s">
        <v>49</v>
      </c>
      <c r="B660" s="7" t="s">
        <v>151</v>
      </c>
      <c r="C660" s="7">
        <v>0.24775</v>
      </c>
      <c r="D660" s="7">
        <v>1</v>
      </c>
      <c r="E660" t="str">
        <f>VLOOKUP(A660,metadata!$A$1:$B$111,2,FALSE)</f>
        <v>Ligra</v>
      </c>
      <c r="F660" t="str">
        <f>VLOOKUP(B660,metadata!$D$1:$F$17,2,FALSE)</f>
        <v>SMS</v>
      </c>
      <c r="G660" t="str">
        <f>VLOOKUP(B660,metadata!$D$1:$F$17,3,FALSE)</f>
        <v>Prefetcher-only</v>
      </c>
      <c r="H660">
        <f t="shared" ref="H660" si="648">C660/C658</f>
        <v>0.90426308489670781</v>
      </c>
    </row>
    <row r="661" spans="1:8" x14ac:dyDescent="0.25">
      <c r="A661" s="7" t="s">
        <v>49</v>
      </c>
      <c r="B661" s="7" t="s">
        <v>152</v>
      </c>
      <c r="C661" s="7">
        <v>0.26965</v>
      </c>
      <c r="D661" s="7">
        <v>1</v>
      </c>
      <c r="E661" t="str">
        <f>VLOOKUP(A661,metadata!$A$1:$B$111,2,FALSE)</f>
        <v>Ligra</v>
      </c>
      <c r="F661" t="str">
        <f>VLOOKUP(B661,metadata!$D$1:$F$17,2,FALSE)</f>
        <v>SPP</v>
      </c>
      <c r="G661" t="str">
        <f>VLOOKUP(B661,metadata!$D$1:$F$17,3,FALSE)</f>
        <v>Prefetcher-only</v>
      </c>
      <c r="H661">
        <f t="shared" ref="H661" si="649">C661/C658</f>
        <v>0.9841959267099788</v>
      </c>
    </row>
    <row r="662" spans="1:8" x14ac:dyDescent="0.25">
      <c r="A662" s="7" t="s">
        <v>49</v>
      </c>
      <c r="B662" s="7" t="s">
        <v>153</v>
      </c>
      <c r="C662" s="7">
        <v>0.24048</v>
      </c>
      <c r="D662" s="7">
        <v>1</v>
      </c>
      <c r="E662" t="str">
        <f>VLOOKUP(A662,metadata!$A$1:$B$111,2,FALSE)</f>
        <v>Ligra</v>
      </c>
      <c r="F662" t="str">
        <f>VLOOKUP(B662,metadata!$D$1:$F$17,2,FALSE)</f>
        <v>Bingo</v>
      </c>
      <c r="G662" t="str">
        <f>VLOOKUP(B662,metadata!$D$1:$F$17,3,FALSE)</f>
        <v>Prefetcher-only</v>
      </c>
      <c r="H662">
        <f t="shared" ref="H662" si="650">C662/C658</f>
        <v>0.87772830133586388</v>
      </c>
    </row>
    <row r="663" spans="1:8" x14ac:dyDescent="0.25">
      <c r="A663" s="7" t="s">
        <v>49</v>
      </c>
      <c r="B663" s="7" t="s">
        <v>154</v>
      </c>
      <c r="C663" s="7">
        <v>0.27656999999999998</v>
      </c>
      <c r="D663" s="7">
        <v>1</v>
      </c>
      <c r="E663" t="str">
        <f>VLOOKUP(A663,metadata!$A$1:$B$111,2,FALSE)</f>
        <v>Ligra</v>
      </c>
      <c r="F663" t="str">
        <f>VLOOKUP(B663,metadata!$D$1:$F$17,2,FALSE)</f>
        <v>MLOP</v>
      </c>
      <c r="G663" t="str">
        <f>VLOOKUP(B663,metadata!$D$1:$F$17,3,FALSE)</f>
        <v>Prefetcher-only</v>
      </c>
      <c r="H663">
        <f t="shared" ref="H663" si="651">C663/C658</f>
        <v>1.0094532447623914</v>
      </c>
    </row>
    <row r="664" spans="1:8" x14ac:dyDescent="0.25">
      <c r="A664" s="7" t="s">
        <v>49</v>
      </c>
      <c r="B664" s="7" t="s">
        <v>6</v>
      </c>
      <c r="C664" s="7">
        <v>0.28472999999999998</v>
      </c>
      <c r="D664" s="7">
        <v>1</v>
      </c>
      <c r="E664" t="str">
        <f>VLOOKUP(A664,metadata!$A$1:$B$111,2,FALSE)</f>
        <v>Ligra</v>
      </c>
      <c r="F664" t="str">
        <f>VLOOKUP(B664,metadata!$D$1:$F$17,2,FALSE)</f>
        <v>Pythia</v>
      </c>
      <c r="G664" t="str">
        <f>VLOOKUP(B664,metadata!$D$1:$F$17,3,FALSE)</f>
        <v>Prefetcher+Hermes-O</v>
      </c>
      <c r="H664">
        <f t="shared" ref="H664" si="652">C664/C658</f>
        <v>1.0392364406161032</v>
      </c>
    </row>
    <row r="665" spans="1:8" x14ac:dyDescent="0.25">
      <c r="A665" s="7" t="s">
        <v>49</v>
      </c>
      <c r="B665" s="7" t="s">
        <v>138</v>
      </c>
      <c r="C665" s="7">
        <v>0.28062999999999999</v>
      </c>
      <c r="D665" s="7">
        <v>1</v>
      </c>
      <c r="E665" t="str">
        <f>VLOOKUP(A665,metadata!$A$1:$B$111,2,FALSE)</f>
        <v>Ligra</v>
      </c>
      <c r="F665" t="str">
        <f>VLOOKUP(B665,metadata!$D$1:$F$17,2,FALSE)</f>
        <v>Pythia</v>
      </c>
      <c r="G665" t="str">
        <f>VLOOKUP(B665,metadata!$D$1:$F$17,3,FALSE)</f>
        <v>Prefetcher+Hermes-P</v>
      </c>
      <c r="H665">
        <f t="shared" ref="H665" si="653">C665/C658</f>
        <v>1.0242718446601942</v>
      </c>
    </row>
    <row r="666" spans="1:8" x14ac:dyDescent="0.25">
      <c r="A666" s="7" t="s">
        <v>49</v>
      </c>
      <c r="B666" s="7" t="s">
        <v>155</v>
      </c>
      <c r="C666" s="7">
        <v>0.26840000000000003</v>
      </c>
      <c r="D666" s="7">
        <v>1</v>
      </c>
      <c r="E666" t="str">
        <f>VLOOKUP(A666,metadata!$A$1:$B$111,2,FALSE)</f>
        <v>Ligra</v>
      </c>
      <c r="F666" t="str">
        <f>VLOOKUP(B666,metadata!$D$1:$F$17,2,FALSE)</f>
        <v>SMS</v>
      </c>
      <c r="G666" t="str">
        <f>VLOOKUP(B666,metadata!$D$1:$F$17,3,FALSE)</f>
        <v>Prefetcher+Hermes-O</v>
      </c>
      <c r="H666">
        <f t="shared" ref="H666" si="654">C666/C658</f>
        <v>0.97963354989415297</v>
      </c>
    </row>
    <row r="667" spans="1:8" x14ac:dyDescent="0.25">
      <c r="A667" s="7" t="s">
        <v>49</v>
      </c>
      <c r="B667" s="7" t="s">
        <v>156</v>
      </c>
      <c r="C667" s="7">
        <v>0.2636</v>
      </c>
      <c r="D667" s="7">
        <v>1</v>
      </c>
      <c r="E667" t="str">
        <f>VLOOKUP(A667,metadata!$A$1:$B$111,2,FALSE)</f>
        <v>Ligra</v>
      </c>
      <c r="F667" t="str">
        <f>VLOOKUP(B667,metadata!$D$1:$F$17,2,FALSE)</f>
        <v>SMS</v>
      </c>
      <c r="G667" t="str">
        <f>VLOOKUP(B667,metadata!$D$1:$F$17,3,FALSE)</f>
        <v>Prefetcher+Hermes-P</v>
      </c>
      <c r="H667">
        <f t="shared" ref="H667" si="655">C667/C658</f>
        <v>0.96211402292138115</v>
      </c>
    </row>
    <row r="668" spans="1:8" x14ac:dyDescent="0.25">
      <c r="A668" s="7" t="s">
        <v>49</v>
      </c>
      <c r="B668" s="7" t="s">
        <v>157</v>
      </c>
      <c r="C668" s="7">
        <v>0.28483999999999998</v>
      </c>
      <c r="D668" s="7">
        <v>1</v>
      </c>
      <c r="E668" t="str">
        <f>VLOOKUP(A668,metadata!$A$1:$B$111,2,FALSE)</f>
        <v>Ligra</v>
      </c>
      <c r="F668" t="str">
        <f>VLOOKUP(B668,metadata!$D$1:$F$17,2,FALSE)</f>
        <v>SPP</v>
      </c>
      <c r="G668" t="str">
        <f>VLOOKUP(B668,metadata!$D$1:$F$17,3,FALSE)</f>
        <v>Prefetcher+Hermes-O</v>
      </c>
      <c r="H668">
        <f t="shared" ref="H668" si="656">C668/C658</f>
        <v>1.039637929775896</v>
      </c>
    </row>
    <row r="669" spans="1:8" x14ac:dyDescent="0.25">
      <c r="A669" s="7" t="s">
        <v>49</v>
      </c>
      <c r="B669" s="7" t="s">
        <v>158</v>
      </c>
      <c r="C669" s="7">
        <v>0.27929999999999999</v>
      </c>
      <c r="D669" s="7">
        <v>1</v>
      </c>
      <c r="E669" t="str">
        <f>VLOOKUP(A669,metadata!$A$1:$B$111,2,FALSE)</f>
        <v>Ligra</v>
      </c>
      <c r="F669" t="str">
        <f>VLOOKUP(B669,metadata!$D$1:$F$17,2,FALSE)</f>
        <v>SPP</v>
      </c>
      <c r="G669" t="str">
        <f>VLOOKUP(B669,metadata!$D$1:$F$17,3,FALSE)</f>
        <v>Prefetcher+Hermes-P</v>
      </c>
      <c r="H669">
        <f t="shared" ref="H669" si="657">C669/C658</f>
        <v>1.0194174757281553</v>
      </c>
    </row>
    <row r="670" spans="1:8" x14ac:dyDescent="0.25">
      <c r="A670" s="7" t="s">
        <v>49</v>
      </c>
      <c r="B670" s="7" t="s">
        <v>159</v>
      </c>
      <c r="C670" s="7">
        <v>0.25570999999999999</v>
      </c>
      <c r="D670" s="7">
        <v>1</v>
      </c>
      <c r="E670" t="str">
        <f>VLOOKUP(A670,metadata!$A$1:$B$111,2,FALSE)</f>
        <v>Ligra</v>
      </c>
      <c r="F670" t="str">
        <f>VLOOKUP(B670,metadata!$D$1:$F$17,2,FALSE)</f>
        <v>Bingo</v>
      </c>
      <c r="G670" t="str">
        <f>VLOOKUP(B670,metadata!$D$1:$F$17,3,FALSE)</f>
        <v>Prefetcher+Hermes-O</v>
      </c>
      <c r="H670">
        <f t="shared" ref="H670" si="658">C670/C658</f>
        <v>0.93331630045988756</v>
      </c>
    </row>
    <row r="671" spans="1:8" x14ac:dyDescent="0.25">
      <c r="A671" s="7" t="s">
        <v>49</v>
      </c>
      <c r="B671" s="7" t="s">
        <v>160</v>
      </c>
      <c r="C671" s="7">
        <v>0.25383</v>
      </c>
      <c r="D671" s="7">
        <v>1</v>
      </c>
      <c r="E671" t="str">
        <f>VLOOKUP(A671,metadata!$A$1:$B$111,2,FALSE)</f>
        <v>Ligra</v>
      </c>
      <c r="F671" t="str">
        <f>VLOOKUP(B671,metadata!$D$1:$F$17,2,FALSE)</f>
        <v>Bingo</v>
      </c>
      <c r="G671" t="str">
        <f>VLOOKUP(B671,metadata!$D$1:$F$17,3,FALSE)</f>
        <v>Prefetcher+Hermes-P</v>
      </c>
      <c r="H671">
        <f t="shared" ref="H671" si="659">C671/C658</f>
        <v>0.92645448572888534</v>
      </c>
    </row>
    <row r="672" spans="1:8" x14ac:dyDescent="0.25">
      <c r="A672" s="7" t="s">
        <v>49</v>
      </c>
      <c r="B672" s="7" t="s">
        <v>161</v>
      </c>
      <c r="C672" s="7">
        <v>0.28941</v>
      </c>
      <c r="D672" s="7">
        <v>1</v>
      </c>
      <c r="E672" t="str">
        <f>VLOOKUP(A672,metadata!$A$1:$B$111,2,FALSE)</f>
        <v>Ligra</v>
      </c>
      <c r="F672" t="str">
        <f>VLOOKUP(B672,metadata!$D$1:$F$17,2,FALSE)</f>
        <v>MLOP</v>
      </c>
      <c r="G672" t="str">
        <f>VLOOKUP(B672,metadata!$D$1:$F$17,3,FALSE)</f>
        <v>Prefetcher+Hermes-O</v>
      </c>
      <c r="H672">
        <f t="shared" ref="H672" si="660">C672/C658</f>
        <v>1.0563179794145559</v>
      </c>
    </row>
    <row r="673" spans="1:8" x14ac:dyDescent="0.25">
      <c r="A673" s="7" t="s">
        <v>49</v>
      </c>
      <c r="B673" s="7" t="s">
        <v>162</v>
      </c>
      <c r="C673" s="7">
        <v>0.28532000000000002</v>
      </c>
      <c r="D673" s="7">
        <v>1</v>
      </c>
      <c r="E673" t="str">
        <f>VLOOKUP(A673,metadata!$A$1:$B$111,2,FALSE)</f>
        <v>Ligra</v>
      </c>
      <c r="F673" t="str">
        <f>VLOOKUP(B673,metadata!$D$1:$F$17,2,FALSE)</f>
        <v>MLOP</v>
      </c>
      <c r="G673" t="str">
        <f>VLOOKUP(B673,metadata!$D$1:$F$17,3,FALSE)</f>
        <v>Prefetcher+Hermes-P</v>
      </c>
      <c r="H673">
        <f t="shared" ref="H673" si="661">C673/C658</f>
        <v>1.0413898824731733</v>
      </c>
    </row>
    <row r="674" spans="1:8" x14ac:dyDescent="0.25">
      <c r="A674" s="7" t="s">
        <v>50</v>
      </c>
      <c r="B674" s="7" t="s">
        <v>134</v>
      </c>
      <c r="C674" s="7">
        <v>0.63061999999999996</v>
      </c>
      <c r="D674" s="7">
        <v>1</v>
      </c>
      <c r="E674" t="str">
        <f>VLOOKUP(A674,metadata!$A$1:$B$111,2,FALSE)</f>
        <v>Ligra</v>
      </c>
      <c r="F674" t="str">
        <f>VLOOKUP(B674,metadata!$D$1:$F$17,2,FALSE)</f>
        <v>nopref</v>
      </c>
      <c r="G674" t="str">
        <f>VLOOKUP(B674,metadata!$D$1:$F$17,3,FALSE)</f>
        <v>nopref</v>
      </c>
      <c r="H674">
        <f t="shared" ref="H674" si="662">C674/C674</f>
        <v>1</v>
      </c>
    </row>
    <row r="675" spans="1:8" x14ac:dyDescent="0.25">
      <c r="A675" s="7" t="s">
        <v>50</v>
      </c>
      <c r="B675" s="7" t="s">
        <v>135</v>
      </c>
      <c r="C675" s="7">
        <v>0.89468000000000003</v>
      </c>
      <c r="D675" s="7">
        <v>1</v>
      </c>
      <c r="E675" t="str">
        <f>VLOOKUP(A675,metadata!$A$1:$B$111,2,FALSE)</f>
        <v>Ligra</v>
      </c>
      <c r="F675" t="str">
        <f>VLOOKUP(B675,metadata!$D$1:$F$17,2,FALSE)</f>
        <v>Pythia</v>
      </c>
      <c r="G675" t="str">
        <f>VLOOKUP(B675,metadata!$D$1:$F$17,3,FALSE)</f>
        <v>Prefetcher-only</v>
      </c>
      <c r="H675">
        <f t="shared" ref="H675" si="663">C675/C674</f>
        <v>1.4187307728901717</v>
      </c>
    </row>
    <row r="676" spans="1:8" x14ac:dyDescent="0.25">
      <c r="A676" s="7" t="s">
        <v>50</v>
      </c>
      <c r="B676" s="7" t="s">
        <v>151</v>
      </c>
      <c r="C676" s="7">
        <v>0.82589000000000001</v>
      </c>
      <c r="D676" s="7">
        <v>1</v>
      </c>
      <c r="E676" t="str">
        <f>VLOOKUP(A676,metadata!$A$1:$B$111,2,FALSE)</f>
        <v>Ligra</v>
      </c>
      <c r="F676" t="str">
        <f>VLOOKUP(B676,metadata!$D$1:$F$17,2,FALSE)</f>
        <v>SMS</v>
      </c>
      <c r="G676" t="str">
        <f>VLOOKUP(B676,metadata!$D$1:$F$17,3,FALSE)</f>
        <v>Prefetcher-only</v>
      </c>
      <c r="H676">
        <f t="shared" ref="H676" si="664">C676/C674</f>
        <v>1.3096476483460722</v>
      </c>
    </row>
    <row r="677" spans="1:8" x14ac:dyDescent="0.25">
      <c r="A677" s="7" t="s">
        <v>50</v>
      </c>
      <c r="B677" s="7" t="s">
        <v>152</v>
      </c>
      <c r="C677" s="7">
        <v>0.85463999999999996</v>
      </c>
      <c r="D677" s="7">
        <v>1</v>
      </c>
      <c r="E677" t="str">
        <f>VLOOKUP(A677,metadata!$A$1:$B$111,2,FALSE)</f>
        <v>Ligra</v>
      </c>
      <c r="F677" t="str">
        <f>VLOOKUP(B677,metadata!$D$1:$F$17,2,FALSE)</f>
        <v>SPP</v>
      </c>
      <c r="G677" t="str">
        <f>VLOOKUP(B677,metadata!$D$1:$F$17,3,FALSE)</f>
        <v>Prefetcher-only</v>
      </c>
      <c r="H677">
        <f t="shared" ref="H677" si="665">C677/C674</f>
        <v>1.3552377025784148</v>
      </c>
    </row>
    <row r="678" spans="1:8" x14ac:dyDescent="0.25">
      <c r="A678" s="7" t="s">
        <v>50</v>
      </c>
      <c r="B678" s="7" t="s">
        <v>153</v>
      </c>
      <c r="C678" s="7">
        <v>0.90619000000000005</v>
      </c>
      <c r="D678" s="7">
        <v>1</v>
      </c>
      <c r="E678" t="str">
        <f>VLOOKUP(A678,metadata!$A$1:$B$111,2,FALSE)</f>
        <v>Ligra</v>
      </c>
      <c r="F678" t="str">
        <f>VLOOKUP(B678,metadata!$D$1:$F$17,2,FALSE)</f>
        <v>Bingo</v>
      </c>
      <c r="G678" t="str">
        <f>VLOOKUP(B678,metadata!$D$1:$F$17,3,FALSE)</f>
        <v>Prefetcher-only</v>
      </c>
      <c r="H678">
        <f t="shared" ref="H678" si="666">C678/C674</f>
        <v>1.4369826519932767</v>
      </c>
    </row>
    <row r="679" spans="1:8" x14ac:dyDescent="0.25">
      <c r="A679" s="7" t="s">
        <v>50</v>
      </c>
      <c r="B679" s="7" t="s">
        <v>154</v>
      </c>
      <c r="C679" s="7">
        <v>0.80833999999999995</v>
      </c>
      <c r="D679" s="7">
        <v>1</v>
      </c>
      <c r="E679" t="str">
        <f>VLOOKUP(A679,metadata!$A$1:$B$111,2,FALSE)</f>
        <v>Ligra</v>
      </c>
      <c r="F679" t="str">
        <f>VLOOKUP(B679,metadata!$D$1:$F$17,2,FALSE)</f>
        <v>MLOP</v>
      </c>
      <c r="G679" t="str">
        <f>VLOOKUP(B679,metadata!$D$1:$F$17,3,FALSE)</f>
        <v>Prefetcher-only</v>
      </c>
      <c r="H679">
        <f t="shared" ref="H679" si="667">C679/C674</f>
        <v>1.2818178935016333</v>
      </c>
    </row>
    <row r="680" spans="1:8" x14ac:dyDescent="0.25">
      <c r="A680" s="7" t="s">
        <v>50</v>
      </c>
      <c r="B680" s="7" t="s">
        <v>6</v>
      </c>
      <c r="C680" s="7">
        <v>0.89814000000000005</v>
      </c>
      <c r="D680" s="7">
        <v>1</v>
      </c>
      <c r="E680" t="str">
        <f>VLOOKUP(A680,metadata!$A$1:$B$111,2,FALSE)</f>
        <v>Ligra</v>
      </c>
      <c r="F680" t="str">
        <f>VLOOKUP(B680,metadata!$D$1:$F$17,2,FALSE)</f>
        <v>Pythia</v>
      </c>
      <c r="G680" t="str">
        <f>VLOOKUP(B680,metadata!$D$1:$F$17,3,FALSE)</f>
        <v>Prefetcher+Hermes-O</v>
      </c>
      <c r="H680">
        <f t="shared" ref="H680" si="668">C680/C674</f>
        <v>1.4242174368082205</v>
      </c>
    </row>
    <row r="681" spans="1:8" x14ac:dyDescent="0.25">
      <c r="A681" s="7" t="s">
        <v>50</v>
      </c>
      <c r="B681" s="7" t="s">
        <v>138</v>
      </c>
      <c r="C681" s="7">
        <v>0.89737999999999996</v>
      </c>
      <c r="D681" s="7">
        <v>1</v>
      </c>
      <c r="E681" t="str">
        <f>VLOOKUP(A681,metadata!$A$1:$B$111,2,FALSE)</f>
        <v>Ligra</v>
      </c>
      <c r="F681" t="str">
        <f>VLOOKUP(B681,metadata!$D$1:$F$17,2,FALSE)</f>
        <v>Pythia</v>
      </c>
      <c r="G681" t="str">
        <f>VLOOKUP(B681,metadata!$D$1:$F$17,3,FALSE)</f>
        <v>Prefetcher+Hermes-P</v>
      </c>
      <c r="H681">
        <f t="shared" ref="H681" si="669">C681/C674</f>
        <v>1.4230122736354698</v>
      </c>
    </row>
    <row r="682" spans="1:8" x14ac:dyDescent="0.25">
      <c r="A682" s="7" t="s">
        <v>50</v>
      </c>
      <c r="B682" s="7" t="s">
        <v>155</v>
      </c>
      <c r="C682" s="7">
        <v>0.83833999999999997</v>
      </c>
      <c r="D682" s="7">
        <v>1</v>
      </c>
      <c r="E682" t="str">
        <f>VLOOKUP(A682,metadata!$A$1:$B$111,2,FALSE)</f>
        <v>Ligra</v>
      </c>
      <c r="F682" t="str">
        <f>VLOOKUP(B682,metadata!$D$1:$F$17,2,FALSE)</f>
        <v>SMS</v>
      </c>
      <c r="G682" t="str">
        <f>VLOOKUP(B682,metadata!$D$1:$F$17,3,FALSE)</f>
        <v>Prefetcher+Hermes-O</v>
      </c>
      <c r="H682">
        <f t="shared" ref="H682" si="670">C682/C674</f>
        <v>1.3293901240049475</v>
      </c>
    </row>
    <row r="683" spans="1:8" x14ac:dyDescent="0.25">
      <c r="A683" s="7" t="s">
        <v>50</v>
      </c>
      <c r="B683" s="7" t="s">
        <v>156</v>
      </c>
      <c r="C683" s="7">
        <v>0.83443999999999996</v>
      </c>
      <c r="D683" s="7">
        <v>1</v>
      </c>
      <c r="E683" t="str">
        <f>VLOOKUP(A683,metadata!$A$1:$B$111,2,FALSE)</f>
        <v>Ligra</v>
      </c>
      <c r="F683" t="str">
        <f>VLOOKUP(B683,metadata!$D$1:$F$17,2,FALSE)</f>
        <v>SMS</v>
      </c>
      <c r="G683" t="str">
        <f>VLOOKUP(B683,metadata!$D$1:$F$17,3,FALSE)</f>
        <v>Prefetcher+Hermes-P</v>
      </c>
      <c r="H683">
        <f t="shared" ref="H683" si="671">C683/C674</f>
        <v>1.3232057340395167</v>
      </c>
    </row>
    <row r="684" spans="1:8" x14ac:dyDescent="0.25">
      <c r="A684" s="7" t="s">
        <v>50</v>
      </c>
      <c r="B684" s="7" t="s">
        <v>157</v>
      </c>
      <c r="C684" s="7">
        <v>0.85804999999999998</v>
      </c>
      <c r="D684" s="7">
        <v>1</v>
      </c>
      <c r="E684" t="str">
        <f>VLOOKUP(A684,metadata!$A$1:$B$111,2,FALSE)</f>
        <v>Ligra</v>
      </c>
      <c r="F684" t="str">
        <f>VLOOKUP(B684,metadata!$D$1:$F$17,2,FALSE)</f>
        <v>SPP</v>
      </c>
      <c r="G684" t="str">
        <f>VLOOKUP(B684,metadata!$D$1:$F$17,3,FALSE)</f>
        <v>Prefetcher+Hermes-O</v>
      </c>
      <c r="H684">
        <f t="shared" ref="H684" si="672">C684/C674</f>
        <v>1.3606450794456251</v>
      </c>
    </row>
    <row r="685" spans="1:8" x14ac:dyDescent="0.25">
      <c r="A685" s="7" t="s">
        <v>50</v>
      </c>
      <c r="B685" s="7" t="s">
        <v>158</v>
      </c>
      <c r="C685" s="7">
        <v>0.85609999999999997</v>
      </c>
      <c r="D685" s="7">
        <v>1</v>
      </c>
      <c r="E685" t="str">
        <f>VLOOKUP(A685,metadata!$A$1:$B$111,2,FALSE)</f>
        <v>Ligra</v>
      </c>
      <c r="F685" t="str">
        <f>VLOOKUP(B685,metadata!$D$1:$F$17,2,FALSE)</f>
        <v>SPP</v>
      </c>
      <c r="G685" t="str">
        <f>VLOOKUP(B685,metadata!$D$1:$F$17,3,FALSE)</f>
        <v>Prefetcher+Hermes-P</v>
      </c>
      <c r="H685">
        <f t="shared" ref="H685" si="673">C685/C674</f>
        <v>1.3575528844629097</v>
      </c>
    </row>
    <row r="686" spans="1:8" x14ac:dyDescent="0.25">
      <c r="A686" s="7" t="s">
        <v>50</v>
      </c>
      <c r="B686" s="7" t="s">
        <v>159</v>
      </c>
      <c r="C686" s="7">
        <v>0.90934999999999999</v>
      </c>
      <c r="D686" s="7">
        <v>1</v>
      </c>
      <c r="E686" t="str">
        <f>VLOOKUP(A686,metadata!$A$1:$B$111,2,FALSE)</f>
        <v>Ligra</v>
      </c>
      <c r="F686" t="str">
        <f>VLOOKUP(B686,metadata!$D$1:$F$17,2,FALSE)</f>
        <v>Bingo</v>
      </c>
      <c r="G686" t="str">
        <f>VLOOKUP(B686,metadata!$D$1:$F$17,3,FALSE)</f>
        <v>Prefetcher+Hermes-O</v>
      </c>
      <c r="H686">
        <f t="shared" ref="H686" si="674">C686/C674</f>
        <v>1.4419935936062922</v>
      </c>
    </row>
    <row r="687" spans="1:8" x14ac:dyDescent="0.25">
      <c r="A687" s="7" t="s">
        <v>50</v>
      </c>
      <c r="B687" s="7" t="s">
        <v>160</v>
      </c>
      <c r="C687" s="7">
        <v>0.90651999999999999</v>
      </c>
      <c r="D687" s="7">
        <v>1</v>
      </c>
      <c r="E687" t="str">
        <f>VLOOKUP(A687,metadata!$A$1:$B$111,2,FALSE)</f>
        <v>Ligra</v>
      </c>
      <c r="F687" t="str">
        <f>VLOOKUP(B687,metadata!$D$1:$F$17,2,FALSE)</f>
        <v>Bingo</v>
      </c>
      <c r="G687" t="str">
        <f>VLOOKUP(B687,metadata!$D$1:$F$17,3,FALSE)</f>
        <v>Prefetcher+Hermes-P</v>
      </c>
      <c r="H687">
        <f t="shared" ref="H687" si="675">C687/C674</f>
        <v>1.4375059465288129</v>
      </c>
    </row>
    <row r="688" spans="1:8" x14ac:dyDescent="0.25">
      <c r="A688" s="7" t="s">
        <v>50</v>
      </c>
      <c r="B688" s="7" t="s">
        <v>161</v>
      </c>
      <c r="C688" s="7">
        <v>0.85599000000000003</v>
      </c>
      <c r="D688" s="7">
        <v>1</v>
      </c>
      <c r="E688" t="str">
        <f>VLOOKUP(A688,metadata!$A$1:$B$111,2,FALSE)</f>
        <v>Ligra</v>
      </c>
      <c r="F688" t="str">
        <f>VLOOKUP(B688,metadata!$D$1:$F$17,2,FALSE)</f>
        <v>MLOP</v>
      </c>
      <c r="G688" t="str">
        <f>VLOOKUP(B688,metadata!$D$1:$F$17,3,FALSE)</f>
        <v>Prefetcher+Hermes-O</v>
      </c>
      <c r="H688">
        <f t="shared" ref="H688" si="676">C688/C674</f>
        <v>1.3573784529510642</v>
      </c>
    </row>
    <row r="689" spans="1:8" x14ac:dyDescent="0.25">
      <c r="A689" s="7" t="s">
        <v>50</v>
      </c>
      <c r="B689" s="7" t="s">
        <v>162</v>
      </c>
      <c r="C689" s="7">
        <v>0.84745000000000004</v>
      </c>
      <c r="D689" s="7">
        <v>1</v>
      </c>
      <c r="E689" t="str">
        <f>VLOOKUP(A689,metadata!$A$1:$B$111,2,FALSE)</f>
        <v>Ligra</v>
      </c>
      <c r="F689" t="str">
        <f>VLOOKUP(B689,metadata!$D$1:$F$17,2,FALSE)</f>
        <v>MLOP</v>
      </c>
      <c r="G689" t="str">
        <f>VLOOKUP(B689,metadata!$D$1:$F$17,3,FALSE)</f>
        <v>Prefetcher+Hermes-P</v>
      </c>
      <c r="H689">
        <f t="shared" ref="H689" si="677">C689/C674</f>
        <v>1.3438362246677873</v>
      </c>
    </row>
    <row r="690" spans="1:8" x14ac:dyDescent="0.25">
      <c r="A690" s="7" t="s">
        <v>51</v>
      </c>
      <c r="B690" s="7" t="s">
        <v>134</v>
      </c>
      <c r="C690" s="7">
        <v>0.17721000000000001</v>
      </c>
      <c r="D690" s="7">
        <v>1</v>
      </c>
      <c r="E690" t="str">
        <f>VLOOKUP(A690,metadata!$A$1:$B$111,2,FALSE)</f>
        <v>Ligra</v>
      </c>
      <c r="F690" t="str">
        <f>VLOOKUP(B690,metadata!$D$1:$F$17,2,FALSE)</f>
        <v>nopref</v>
      </c>
      <c r="G690" t="str">
        <f>VLOOKUP(B690,metadata!$D$1:$F$17,3,FALSE)</f>
        <v>nopref</v>
      </c>
      <c r="H690">
        <f t="shared" ref="H690" si="678">C690/C690</f>
        <v>1</v>
      </c>
    </row>
    <row r="691" spans="1:8" x14ac:dyDescent="0.25">
      <c r="A691" s="7" t="s">
        <v>51</v>
      </c>
      <c r="B691" s="7" t="s">
        <v>135</v>
      </c>
      <c r="C691" s="7">
        <v>0.18742</v>
      </c>
      <c r="D691" s="7">
        <v>1</v>
      </c>
      <c r="E691" t="str">
        <f>VLOOKUP(A691,metadata!$A$1:$B$111,2,FALSE)</f>
        <v>Ligra</v>
      </c>
      <c r="F691" t="str">
        <f>VLOOKUP(B691,metadata!$D$1:$F$17,2,FALSE)</f>
        <v>Pythia</v>
      </c>
      <c r="G691" t="str">
        <f>VLOOKUP(B691,metadata!$D$1:$F$17,3,FALSE)</f>
        <v>Prefetcher-only</v>
      </c>
      <c r="H691">
        <f t="shared" ref="H691" si="679">C691/C690</f>
        <v>1.0576152587325771</v>
      </c>
    </row>
    <row r="692" spans="1:8" x14ac:dyDescent="0.25">
      <c r="A692" s="7" t="s">
        <v>51</v>
      </c>
      <c r="B692" s="7" t="s">
        <v>151</v>
      </c>
      <c r="C692" s="7">
        <v>0.17788999999999999</v>
      </c>
      <c r="D692" s="7">
        <v>1</v>
      </c>
      <c r="E692" t="str">
        <f>VLOOKUP(A692,metadata!$A$1:$B$111,2,FALSE)</f>
        <v>Ligra</v>
      </c>
      <c r="F692" t="str">
        <f>VLOOKUP(B692,metadata!$D$1:$F$17,2,FALSE)</f>
        <v>SMS</v>
      </c>
      <c r="G692" t="str">
        <f>VLOOKUP(B692,metadata!$D$1:$F$17,3,FALSE)</f>
        <v>Prefetcher-only</v>
      </c>
      <c r="H692">
        <f t="shared" ref="H692" si="680">C692/C690</f>
        <v>1.0038372552339032</v>
      </c>
    </row>
    <row r="693" spans="1:8" x14ac:dyDescent="0.25">
      <c r="A693" s="7" t="s">
        <v>51</v>
      </c>
      <c r="B693" s="7" t="s">
        <v>152</v>
      </c>
      <c r="C693" s="7">
        <v>0.18467</v>
      </c>
      <c r="D693" s="7">
        <v>1</v>
      </c>
      <c r="E693" t="str">
        <f>VLOOKUP(A693,metadata!$A$1:$B$111,2,FALSE)</f>
        <v>Ligra</v>
      </c>
      <c r="F693" t="str">
        <f>VLOOKUP(B693,metadata!$D$1:$F$17,2,FALSE)</f>
        <v>SPP</v>
      </c>
      <c r="G693" t="str">
        <f>VLOOKUP(B693,metadata!$D$1:$F$17,3,FALSE)</f>
        <v>Prefetcher-only</v>
      </c>
      <c r="H693">
        <f t="shared" ref="H693" si="681">C693/C690</f>
        <v>1.04209694712488</v>
      </c>
    </row>
    <row r="694" spans="1:8" x14ac:dyDescent="0.25">
      <c r="A694" s="7" t="s">
        <v>51</v>
      </c>
      <c r="B694" s="7" t="s">
        <v>153</v>
      </c>
      <c r="C694" s="7">
        <v>0.16782</v>
      </c>
      <c r="D694" s="7">
        <v>1</v>
      </c>
      <c r="E694" t="str">
        <f>VLOOKUP(A694,metadata!$A$1:$B$111,2,FALSE)</f>
        <v>Ligra</v>
      </c>
      <c r="F694" t="str">
        <f>VLOOKUP(B694,metadata!$D$1:$F$17,2,FALSE)</f>
        <v>Bingo</v>
      </c>
      <c r="G694" t="str">
        <f>VLOOKUP(B694,metadata!$D$1:$F$17,3,FALSE)</f>
        <v>Prefetcher-only</v>
      </c>
      <c r="H694">
        <f t="shared" ref="H694" si="682">C694/C690</f>
        <v>0.94701201963771786</v>
      </c>
    </row>
    <row r="695" spans="1:8" x14ac:dyDescent="0.25">
      <c r="A695" s="7" t="s">
        <v>51</v>
      </c>
      <c r="B695" s="7" t="s">
        <v>154</v>
      </c>
      <c r="C695" s="7">
        <v>0.18611</v>
      </c>
      <c r="D695" s="7">
        <v>1</v>
      </c>
      <c r="E695" t="str">
        <f>VLOOKUP(A695,metadata!$A$1:$B$111,2,FALSE)</f>
        <v>Ligra</v>
      </c>
      <c r="F695" t="str">
        <f>VLOOKUP(B695,metadata!$D$1:$F$17,2,FALSE)</f>
        <v>MLOP</v>
      </c>
      <c r="G695" t="str">
        <f>VLOOKUP(B695,metadata!$D$1:$F$17,3,FALSE)</f>
        <v>Prefetcher-only</v>
      </c>
      <c r="H695">
        <f t="shared" ref="H695" si="683">C695/C690</f>
        <v>1.0502228993849105</v>
      </c>
    </row>
    <row r="696" spans="1:8" x14ac:dyDescent="0.25">
      <c r="A696" s="7" t="s">
        <v>51</v>
      </c>
      <c r="B696" s="7" t="s">
        <v>6</v>
      </c>
      <c r="C696" s="7">
        <v>0.20196</v>
      </c>
      <c r="D696" s="7">
        <v>1</v>
      </c>
      <c r="E696" t="str">
        <f>VLOOKUP(A696,metadata!$A$1:$B$111,2,FALSE)</f>
        <v>Ligra</v>
      </c>
      <c r="F696" t="str">
        <f>VLOOKUP(B696,metadata!$D$1:$F$17,2,FALSE)</f>
        <v>Pythia</v>
      </c>
      <c r="G696" t="str">
        <f>VLOOKUP(B696,metadata!$D$1:$F$17,3,FALSE)</f>
        <v>Prefetcher+Hermes-O</v>
      </c>
      <c r="H696">
        <f t="shared" ref="H696" si="684">C696/C690</f>
        <v>1.1396648044692737</v>
      </c>
    </row>
    <row r="697" spans="1:8" x14ac:dyDescent="0.25">
      <c r="A697" s="7" t="s">
        <v>51</v>
      </c>
      <c r="B697" s="7" t="s">
        <v>138</v>
      </c>
      <c r="C697" s="7">
        <v>0.19941999999999999</v>
      </c>
      <c r="D697" s="7">
        <v>1</v>
      </c>
      <c r="E697" t="str">
        <f>VLOOKUP(A697,metadata!$A$1:$B$111,2,FALSE)</f>
        <v>Ligra</v>
      </c>
      <c r="F697" t="str">
        <f>VLOOKUP(B697,metadata!$D$1:$F$17,2,FALSE)</f>
        <v>Pythia</v>
      </c>
      <c r="G697" t="str">
        <f>VLOOKUP(B697,metadata!$D$1:$F$17,3,FALSE)</f>
        <v>Prefetcher+Hermes-P</v>
      </c>
      <c r="H697">
        <f t="shared" ref="H697" si="685">C697/C690</f>
        <v>1.1253315275661644</v>
      </c>
    </row>
    <row r="698" spans="1:8" x14ac:dyDescent="0.25">
      <c r="A698" s="7" t="s">
        <v>51</v>
      </c>
      <c r="B698" s="7" t="s">
        <v>155</v>
      </c>
      <c r="C698" s="7">
        <v>0.19353000000000001</v>
      </c>
      <c r="D698" s="7">
        <v>1</v>
      </c>
      <c r="E698" t="str">
        <f>VLOOKUP(A698,metadata!$A$1:$B$111,2,FALSE)</f>
        <v>Ligra</v>
      </c>
      <c r="F698" t="str">
        <f>VLOOKUP(B698,metadata!$D$1:$F$17,2,FALSE)</f>
        <v>SMS</v>
      </c>
      <c r="G698" t="str">
        <f>VLOOKUP(B698,metadata!$D$1:$F$17,3,FALSE)</f>
        <v>Prefetcher+Hermes-O</v>
      </c>
      <c r="H698">
        <f t="shared" ref="H698" si="686">C698/C690</f>
        <v>1.0920941256136787</v>
      </c>
    </row>
    <row r="699" spans="1:8" x14ac:dyDescent="0.25">
      <c r="A699" s="7" t="s">
        <v>51</v>
      </c>
      <c r="B699" s="7" t="s">
        <v>156</v>
      </c>
      <c r="C699" s="7">
        <v>0.19059999999999999</v>
      </c>
      <c r="D699" s="7">
        <v>1</v>
      </c>
      <c r="E699" t="str">
        <f>VLOOKUP(A699,metadata!$A$1:$B$111,2,FALSE)</f>
        <v>Ligra</v>
      </c>
      <c r="F699" t="str">
        <f>VLOOKUP(B699,metadata!$D$1:$F$17,2,FALSE)</f>
        <v>SMS</v>
      </c>
      <c r="G699" t="str">
        <f>VLOOKUP(B699,metadata!$D$1:$F$17,3,FALSE)</f>
        <v>Prefetcher+Hermes-P</v>
      </c>
      <c r="H699">
        <f t="shared" ref="H699" si="687">C699/C690</f>
        <v>1.0755600699734778</v>
      </c>
    </row>
    <row r="700" spans="1:8" x14ac:dyDescent="0.25">
      <c r="A700" s="7" t="s">
        <v>51</v>
      </c>
      <c r="B700" s="7" t="s">
        <v>157</v>
      </c>
      <c r="C700" s="7">
        <v>0.19903000000000001</v>
      </c>
      <c r="D700" s="7">
        <v>1</v>
      </c>
      <c r="E700" t="str">
        <f>VLOOKUP(A700,metadata!$A$1:$B$111,2,FALSE)</f>
        <v>Ligra</v>
      </c>
      <c r="F700" t="str">
        <f>VLOOKUP(B700,metadata!$D$1:$F$17,2,FALSE)</f>
        <v>SPP</v>
      </c>
      <c r="G700" t="str">
        <f>VLOOKUP(B700,metadata!$D$1:$F$17,3,FALSE)</f>
        <v>Prefetcher+Hermes-O</v>
      </c>
      <c r="H700">
        <f t="shared" ref="H700" si="688">C700/C690</f>
        <v>1.1231307488290729</v>
      </c>
    </row>
    <row r="701" spans="1:8" x14ac:dyDescent="0.25">
      <c r="A701" s="7" t="s">
        <v>51</v>
      </c>
      <c r="B701" s="7" t="s">
        <v>158</v>
      </c>
      <c r="C701" s="7">
        <v>0.19644</v>
      </c>
      <c r="D701" s="7">
        <v>1</v>
      </c>
      <c r="E701" t="str">
        <f>VLOOKUP(A701,metadata!$A$1:$B$111,2,FALSE)</f>
        <v>Ligra</v>
      </c>
      <c r="F701" t="str">
        <f>VLOOKUP(B701,metadata!$D$1:$F$17,2,FALSE)</f>
        <v>SPP</v>
      </c>
      <c r="G701" t="str">
        <f>VLOOKUP(B701,metadata!$D$1:$F$17,3,FALSE)</f>
        <v>Prefetcher+Hermes-P</v>
      </c>
      <c r="H701">
        <f t="shared" ref="H701" si="689">C701/C690</f>
        <v>1.1085153208058236</v>
      </c>
    </row>
    <row r="702" spans="1:8" x14ac:dyDescent="0.25">
      <c r="A702" s="7" t="s">
        <v>51</v>
      </c>
      <c r="B702" s="7" t="s">
        <v>159</v>
      </c>
      <c r="C702" s="7">
        <v>0.18054999999999999</v>
      </c>
      <c r="D702" s="7">
        <v>1</v>
      </c>
      <c r="E702" t="str">
        <f>VLOOKUP(A702,metadata!$A$1:$B$111,2,FALSE)</f>
        <v>Ligra</v>
      </c>
      <c r="F702" t="str">
        <f>VLOOKUP(B702,metadata!$D$1:$F$17,2,FALSE)</f>
        <v>Bingo</v>
      </c>
      <c r="G702" t="str">
        <f>VLOOKUP(B702,metadata!$D$1:$F$17,3,FALSE)</f>
        <v>Prefetcher+Hermes-O</v>
      </c>
      <c r="H702">
        <f t="shared" ref="H702" si="690">C702/C690</f>
        <v>1.0188476948253484</v>
      </c>
    </row>
    <row r="703" spans="1:8" x14ac:dyDescent="0.25">
      <c r="A703" s="7" t="s">
        <v>51</v>
      </c>
      <c r="B703" s="7" t="s">
        <v>160</v>
      </c>
      <c r="C703" s="7">
        <v>0.17916000000000001</v>
      </c>
      <c r="D703" s="7">
        <v>1</v>
      </c>
      <c r="E703" t="str">
        <f>VLOOKUP(A703,metadata!$A$1:$B$111,2,FALSE)</f>
        <v>Ligra</v>
      </c>
      <c r="F703" t="str">
        <f>VLOOKUP(B703,metadata!$D$1:$F$17,2,FALSE)</f>
        <v>Bingo</v>
      </c>
      <c r="G703" t="str">
        <f>VLOOKUP(B703,metadata!$D$1:$F$17,3,FALSE)</f>
        <v>Prefetcher+Hermes-P</v>
      </c>
      <c r="H703">
        <f t="shared" ref="H703" si="691">C703/C690</f>
        <v>1.011003893685458</v>
      </c>
    </row>
    <row r="704" spans="1:8" x14ac:dyDescent="0.25">
      <c r="A704" s="7" t="s">
        <v>51</v>
      </c>
      <c r="B704" s="7" t="s">
        <v>161</v>
      </c>
      <c r="C704" s="7">
        <v>0.20025000000000001</v>
      </c>
      <c r="D704" s="7">
        <v>1</v>
      </c>
      <c r="E704" t="str">
        <f>VLOOKUP(A704,metadata!$A$1:$B$111,2,FALSE)</f>
        <v>Ligra</v>
      </c>
      <c r="F704" t="str">
        <f>VLOOKUP(B704,metadata!$D$1:$F$17,2,FALSE)</f>
        <v>MLOP</v>
      </c>
      <c r="G704" t="str">
        <f>VLOOKUP(B704,metadata!$D$1:$F$17,3,FALSE)</f>
        <v>Prefetcher+Hermes-O</v>
      </c>
      <c r="H704">
        <f t="shared" ref="H704" si="692">C704/C690</f>
        <v>1.1300152361604876</v>
      </c>
    </row>
    <row r="705" spans="1:8" x14ac:dyDescent="0.25">
      <c r="A705" s="7" t="s">
        <v>51</v>
      </c>
      <c r="B705" s="7" t="s">
        <v>162</v>
      </c>
      <c r="C705" s="7">
        <v>0.19799</v>
      </c>
      <c r="D705" s="7">
        <v>1</v>
      </c>
      <c r="E705" t="str">
        <f>VLOOKUP(A705,metadata!$A$1:$B$111,2,FALSE)</f>
        <v>Ligra</v>
      </c>
      <c r="F705" t="str">
        <f>VLOOKUP(B705,metadata!$D$1:$F$17,2,FALSE)</f>
        <v>MLOP</v>
      </c>
      <c r="G705" t="str">
        <f>VLOOKUP(B705,metadata!$D$1:$F$17,3,FALSE)</f>
        <v>Prefetcher+Hermes-P</v>
      </c>
      <c r="H705">
        <f t="shared" ref="H705" si="693">C705/C690</f>
        <v>1.1172620055301619</v>
      </c>
    </row>
    <row r="706" spans="1:8" x14ac:dyDescent="0.25">
      <c r="A706" s="7" t="s">
        <v>52</v>
      </c>
      <c r="B706" s="7" t="s">
        <v>134</v>
      </c>
      <c r="C706" s="7">
        <v>0.16436000000000001</v>
      </c>
      <c r="D706" s="7">
        <v>1</v>
      </c>
      <c r="E706" t="str">
        <f>VLOOKUP(A706,metadata!$A$1:$B$111,2,FALSE)</f>
        <v>Ligra</v>
      </c>
      <c r="F706" t="str">
        <f>VLOOKUP(B706,metadata!$D$1:$F$17,2,FALSE)</f>
        <v>nopref</v>
      </c>
      <c r="G706" t="str">
        <f>VLOOKUP(B706,metadata!$D$1:$F$17,3,FALSE)</f>
        <v>nopref</v>
      </c>
      <c r="H706">
        <f t="shared" ref="H706" si="694">C706/C706</f>
        <v>1</v>
      </c>
    </row>
    <row r="707" spans="1:8" x14ac:dyDescent="0.25">
      <c r="A707" s="7" t="s">
        <v>52</v>
      </c>
      <c r="B707" s="7" t="s">
        <v>135</v>
      </c>
      <c r="C707" s="7">
        <v>0.1666</v>
      </c>
      <c r="D707" s="7">
        <v>1</v>
      </c>
      <c r="E707" t="str">
        <f>VLOOKUP(A707,metadata!$A$1:$B$111,2,FALSE)</f>
        <v>Ligra</v>
      </c>
      <c r="F707" t="str">
        <f>VLOOKUP(B707,metadata!$D$1:$F$17,2,FALSE)</f>
        <v>Pythia</v>
      </c>
      <c r="G707" t="str">
        <f>VLOOKUP(B707,metadata!$D$1:$F$17,3,FALSE)</f>
        <v>Prefetcher-only</v>
      </c>
      <c r="H707">
        <f t="shared" ref="H707" si="695">C707/C706</f>
        <v>1.0136286201022147</v>
      </c>
    </row>
    <row r="708" spans="1:8" x14ac:dyDescent="0.25">
      <c r="A708" s="7" t="s">
        <v>52</v>
      </c>
      <c r="B708" s="7" t="s">
        <v>151</v>
      </c>
      <c r="C708" s="7">
        <v>0.16039999999999999</v>
      </c>
      <c r="D708" s="7">
        <v>1</v>
      </c>
      <c r="E708" t="str">
        <f>VLOOKUP(A708,metadata!$A$1:$B$111,2,FALSE)</f>
        <v>Ligra</v>
      </c>
      <c r="F708" t="str">
        <f>VLOOKUP(B708,metadata!$D$1:$F$17,2,FALSE)</f>
        <v>SMS</v>
      </c>
      <c r="G708" t="str">
        <f>VLOOKUP(B708,metadata!$D$1:$F$17,3,FALSE)</f>
        <v>Prefetcher-only</v>
      </c>
      <c r="H708">
        <f t="shared" ref="H708" si="696">C708/C706</f>
        <v>0.9759065466050133</v>
      </c>
    </row>
    <row r="709" spans="1:8" x14ac:dyDescent="0.25">
      <c r="A709" s="7" t="s">
        <v>52</v>
      </c>
      <c r="B709" s="7" t="s">
        <v>152</v>
      </c>
      <c r="C709" s="7">
        <v>0.15928999999999999</v>
      </c>
      <c r="D709" s="7">
        <v>1</v>
      </c>
      <c r="E709" t="str">
        <f>VLOOKUP(A709,metadata!$A$1:$B$111,2,FALSE)</f>
        <v>Ligra</v>
      </c>
      <c r="F709" t="str">
        <f>VLOOKUP(B709,metadata!$D$1:$F$17,2,FALSE)</f>
        <v>SPP</v>
      </c>
      <c r="G709" t="str">
        <f>VLOOKUP(B709,metadata!$D$1:$F$17,3,FALSE)</f>
        <v>Prefetcher-only</v>
      </c>
      <c r="H709">
        <f t="shared" ref="H709" si="697">C709/C706</f>
        <v>0.96915307860793365</v>
      </c>
    </row>
    <row r="710" spans="1:8" x14ac:dyDescent="0.25">
      <c r="A710" s="7" t="s">
        <v>52</v>
      </c>
      <c r="B710" s="7" t="s">
        <v>153</v>
      </c>
      <c r="C710" s="7">
        <v>0.18196999999999999</v>
      </c>
      <c r="D710" s="7">
        <v>1</v>
      </c>
      <c r="E710" t="str">
        <f>VLOOKUP(A710,metadata!$A$1:$B$111,2,FALSE)</f>
        <v>Ligra</v>
      </c>
      <c r="F710" t="str">
        <f>VLOOKUP(B710,metadata!$D$1:$F$17,2,FALSE)</f>
        <v>Bingo</v>
      </c>
      <c r="G710" t="str">
        <f>VLOOKUP(B710,metadata!$D$1:$F$17,3,FALSE)</f>
        <v>Prefetcher-only</v>
      </c>
      <c r="H710">
        <f t="shared" ref="H710" si="698">C710/C706</f>
        <v>1.107142857142857</v>
      </c>
    </row>
    <row r="711" spans="1:8" x14ac:dyDescent="0.25">
      <c r="A711" s="7" t="s">
        <v>52</v>
      </c>
      <c r="B711" s="7" t="s">
        <v>154</v>
      </c>
      <c r="C711" s="7">
        <v>0.15664</v>
      </c>
      <c r="D711" s="7">
        <v>1</v>
      </c>
      <c r="E711" t="str">
        <f>VLOOKUP(A711,metadata!$A$1:$B$111,2,FALSE)</f>
        <v>Ligra</v>
      </c>
      <c r="F711" t="str">
        <f>VLOOKUP(B711,metadata!$D$1:$F$17,2,FALSE)</f>
        <v>MLOP</v>
      </c>
      <c r="G711" t="str">
        <f>VLOOKUP(B711,metadata!$D$1:$F$17,3,FALSE)</f>
        <v>Prefetcher-only</v>
      </c>
      <c r="H711">
        <f t="shared" ref="H711" si="699">C711/C706</f>
        <v>0.95302993429058158</v>
      </c>
    </row>
    <row r="712" spans="1:8" x14ac:dyDescent="0.25">
      <c r="A712" s="7" t="s">
        <v>52</v>
      </c>
      <c r="B712" s="7" t="s">
        <v>6</v>
      </c>
      <c r="C712" s="7">
        <v>0.17874000000000001</v>
      </c>
      <c r="D712" s="7">
        <v>1</v>
      </c>
      <c r="E712" t="str">
        <f>VLOOKUP(A712,metadata!$A$1:$B$111,2,FALSE)</f>
        <v>Ligra</v>
      </c>
      <c r="F712" t="str">
        <f>VLOOKUP(B712,metadata!$D$1:$F$17,2,FALSE)</f>
        <v>Pythia</v>
      </c>
      <c r="G712" t="str">
        <f>VLOOKUP(B712,metadata!$D$1:$F$17,3,FALSE)</f>
        <v>Prefetcher+Hermes-O</v>
      </c>
      <c r="H712">
        <f t="shared" ref="H712" si="700">C712/C706</f>
        <v>1.0874908736918958</v>
      </c>
    </row>
    <row r="713" spans="1:8" x14ac:dyDescent="0.25">
      <c r="A713" s="7" t="s">
        <v>52</v>
      </c>
      <c r="B713" s="7" t="s">
        <v>138</v>
      </c>
      <c r="C713" s="7">
        <v>0.17571999999999999</v>
      </c>
      <c r="D713" s="7">
        <v>1</v>
      </c>
      <c r="E713" t="str">
        <f>VLOOKUP(A713,metadata!$A$1:$B$111,2,FALSE)</f>
        <v>Ligra</v>
      </c>
      <c r="F713" t="str">
        <f>VLOOKUP(B713,metadata!$D$1:$F$17,2,FALSE)</f>
        <v>Pythia</v>
      </c>
      <c r="G713" t="str">
        <f>VLOOKUP(B713,metadata!$D$1:$F$17,3,FALSE)</f>
        <v>Prefetcher+Hermes-P</v>
      </c>
      <c r="H713">
        <f t="shared" ref="H713" si="701">C713/C706</f>
        <v>1.069116573375517</v>
      </c>
    </row>
    <row r="714" spans="1:8" x14ac:dyDescent="0.25">
      <c r="A714" s="7" t="s">
        <v>52</v>
      </c>
      <c r="B714" s="7" t="s">
        <v>155</v>
      </c>
      <c r="C714" s="7">
        <v>0.17701</v>
      </c>
      <c r="D714" s="7">
        <v>1</v>
      </c>
      <c r="E714" t="str">
        <f>VLOOKUP(A714,metadata!$A$1:$B$111,2,FALSE)</f>
        <v>Ligra</v>
      </c>
      <c r="F714" t="str">
        <f>VLOOKUP(B714,metadata!$D$1:$F$17,2,FALSE)</f>
        <v>SMS</v>
      </c>
      <c r="G714" t="str">
        <f>VLOOKUP(B714,metadata!$D$1:$F$17,3,FALSE)</f>
        <v>Prefetcher+Hermes-O</v>
      </c>
      <c r="H714">
        <f t="shared" ref="H714" si="702">C714/C706</f>
        <v>1.0769651983450961</v>
      </c>
    </row>
    <row r="715" spans="1:8" x14ac:dyDescent="0.25">
      <c r="A715" s="7" t="s">
        <v>52</v>
      </c>
      <c r="B715" s="7" t="s">
        <v>156</v>
      </c>
      <c r="C715" s="7">
        <v>0.17302999999999999</v>
      </c>
      <c r="D715" s="7">
        <v>1</v>
      </c>
      <c r="E715" t="str">
        <f>VLOOKUP(A715,metadata!$A$1:$B$111,2,FALSE)</f>
        <v>Ligra</v>
      </c>
      <c r="F715" t="str">
        <f>VLOOKUP(B715,metadata!$D$1:$F$17,2,FALSE)</f>
        <v>SMS</v>
      </c>
      <c r="G715" t="str">
        <f>VLOOKUP(B715,metadata!$D$1:$F$17,3,FALSE)</f>
        <v>Prefetcher+Hermes-P</v>
      </c>
      <c r="H715">
        <f t="shared" ref="H715" si="703">C715/C706</f>
        <v>1.0527500608420539</v>
      </c>
    </row>
    <row r="716" spans="1:8" x14ac:dyDescent="0.25">
      <c r="A716" s="7" t="s">
        <v>52</v>
      </c>
      <c r="B716" s="7" t="s">
        <v>157</v>
      </c>
      <c r="C716" s="7">
        <v>0.17094000000000001</v>
      </c>
      <c r="D716" s="7">
        <v>1</v>
      </c>
      <c r="E716" t="str">
        <f>VLOOKUP(A716,metadata!$A$1:$B$111,2,FALSE)</f>
        <v>Ligra</v>
      </c>
      <c r="F716" t="str">
        <f>VLOOKUP(B716,metadata!$D$1:$F$17,2,FALSE)</f>
        <v>SPP</v>
      </c>
      <c r="G716" t="str">
        <f>VLOOKUP(B716,metadata!$D$1:$F$17,3,FALSE)</f>
        <v>Prefetcher+Hermes-O</v>
      </c>
      <c r="H716">
        <f t="shared" ref="H716" si="704">C716/C706</f>
        <v>1.0400340715502556</v>
      </c>
    </row>
    <row r="717" spans="1:8" x14ac:dyDescent="0.25">
      <c r="A717" s="7" t="s">
        <v>52</v>
      </c>
      <c r="B717" s="7" t="s">
        <v>158</v>
      </c>
      <c r="C717" s="7">
        <v>0.16819000000000001</v>
      </c>
      <c r="D717" s="7">
        <v>1</v>
      </c>
      <c r="E717" t="str">
        <f>VLOOKUP(A717,metadata!$A$1:$B$111,2,FALSE)</f>
        <v>Ligra</v>
      </c>
      <c r="F717" t="str">
        <f>VLOOKUP(B717,metadata!$D$1:$F$17,2,FALSE)</f>
        <v>SPP</v>
      </c>
      <c r="G717" t="str">
        <f>VLOOKUP(B717,metadata!$D$1:$F$17,3,FALSE)</f>
        <v>Prefetcher+Hermes-P</v>
      </c>
      <c r="H717">
        <f t="shared" ref="H717" si="705">C717/C706</f>
        <v>1.023302506692626</v>
      </c>
    </row>
    <row r="718" spans="1:8" x14ac:dyDescent="0.25">
      <c r="A718" s="7" t="s">
        <v>52</v>
      </c>
      <c r="B718" s="7" t="s">
        <v>159</v>
      </c>
      <c r="C718" s="7">
        <v>0.19288</v>
      </c>
      <c r="D718" s="7">
        <v>1</v>
      </c>
      <c r="E718" t="str">
        <f>VLOOKUP(A718,metadata!$A$1:$B$111,2,FALSE)</f>
        <v>Ligra</v>
      </c>
      <c r="F718" t="str">
        <f>VLOOKUP(B718,metadata!$D$1:$F$17,2,FALSE)</f>
        <v>Bingo</v>
      </c>
      <c r="G718" t="str">
        <f>VLOOKUP(B718,metadata!$D$1:$F$17,3,FALSE)</f>
        <v>Prefetcher+Hermes-O</v>
      </c>
      <c r="H718">
        <f t="shared" ref="H718" si="706">C718/C706</f>
        <v>1.1735215380871258</v>
      </c>
    </row>
    <row r="719" spans="1:8" x14ac:dyDescent="0.25">
      <c r="A719" s="7" t="s">
        <v>52</v>
      </c>
      <c r="B719" s="7" t="s">
        <v>160</v>
      </c>
      <c r="C719" s="7">
        <v>0.1908</v>
      </c>
      <c r="D719" s="7">
        <v>1</v>
      </c>
      <c r="E719" t="str">
        <f>VLOOKUP(A719,metadata!$A$1:$B$111,2,FALSE)</f>
        <v>Ligra</v>
      </c>
      <c r="F719" t="str">
        <f>VLOOKUP(B719,metadata!$D$1:$F$17,2,FALSE)</f>
        <v>Bingo</v>
      </c>
      <c r="G719" t="str">
        <f>VLOOKUP(B719,metadata!$D$1:$F$17,3,FALSE)</f>
        <v>Prefetcher+Hermes-P</v>
      </c>
      <c r="H719">
        <f t="shared" ref="H719" si="707">C719/C706</f>
        <v>1.1608663908493551</v>
      </c>
    </row>
    <row r="720" spans="1:8" x14ac:dyDescent="0.25">
      <c r="A720" s="7" t="s">
        <v>52</v>
      </c>
      <c r="B720" s="7" t="s">
        <v>161</v>
      </c>
      <c r="C720" s="7">
        <v>0.16836999999999999</v>
      </c>
      <c r="D720" s="7">
        <v>1</v>
      </c>
      <c r="E720" t="str">
        <f>VLOOKUP(A720,metadata!$A$1:$B$111,2,FALSE)</f>
        <v>Ligra</v>
      </c>
      <c r="F720" t="str">
        <f>VLOOKUP(B720,metadata!$D$1:$F$17,2,FALSE)</f>
        <v>MLOP</v>
      </c>
      <c r="G720" t="str">
        <f>VLOOKUP(B720,metadata!$D$1:$F$17,3,FALSE)</f>
        <v>Prefetcher+Hermes-O</v>
      </c>
      <c r="H720">
        <f t="shared" ref="H720" si="708">C720/C706</f>
        <v>1.0243976636651253</v>
      </c>
    </row>
    <row r="721" spans="1:8" x14ac:dyDescent="0.25">
      <c r="A721" s="7" t="s">
        <v>52</v>
      </c>
      <c r="B721" s="7" t="s">
        <v>162</v>
      </c>
      <c r="C721" s="7">
        <v>0.16485</v>
      </c>
      <c r="D721" s="7">
        <v>1</v>
      </c>
      <c r="E721" t="str">
        <f>VLOOKUP(A721,metadata!$A$1:$B$111,2,FALSE)</f>
        <v>Ligra</v>
      </c>
      <c r="F721" t="str">
        <f>VLOOKUP(B721,metadata!$D$1:$F$17,2,FALSE)</f>
        <v>MLOP</v>
      </c>
      <c r="G721" t="str">
        <f>VLOOKUP(B721,metadata!$D$1:$F$17,3,FALSE)</f>
        <v>Prefetcher+Hermes-P</v>
      </c>
      <c r="H721">
        <f t="shared" ref="H721" si="709">C721/C706</f>
        <v>1.0029812606473594</v>
      </c>
    </row>
    <row r="722" spans="1:8" x14ac:dyDescent="0.25">
      <c r="A722" s="7" t="s">
        <v>53</v>
      </c>
      <c r="B722" s="7" t="s">
        <v>134</v>
      </c>
      <c r="C722" s="7">
        <v>0.38124000000000002</v>
      </c>
      <c r="D722" s="7">
        <v>1</v>
      </c>
      <c r="E722" t="str">
        <f>VLOOKUP(A722,metadata!$A$1:$B$111,2,FALSE)</f>
        <v>Ligra</v>
      </c>
      <c r="F722" t="str">
        <f>VLOOKUP(B722,metadata!$D$1:$F$17,2,FALSE)</f>
        <v>nopref</v>
      </c>
      <c r="G722" t="str">
        <f>VLOOKUP(B722,metadata!$D$1:$F$17,3,FALSE)</f>
        <v>nopref</v>
      </c>
      <c r="H722">
        <f t="shared" ref="H722" si="710">C722/C722</f>
        <v>1</v>
      </c>
    </row>
    <row r="723" spans="1:8" x14ac:dyDescent="0.25">
      <c r="A723" s="7" t="s">
        <v>53</v>
      </c>
      <c r="B723" s="7" t="s">
        <v>135</v>
      </c>
      <c r="C723" s="7">
        <v>0.42179</v>
      </c>
      <c r="D723" s="7">
        <v>1</v>
      </c>
      <c r="E723" t="str">
        <f>VLOOKUP(A723,metadata!$A$1:$B$111,2,FALSE)</f>
        <v>Ligra</v>
      </c>
      <c r="F723" t="str">
        <f>VLOOKUP(B723,metadata!$D$1:$F$17,2,FALSE)</f>
        <v>Pythia</v>
      </c>
      <c r="G723" t="str">
        <f>VLOOKUP(B723,metadata!$D$1:$F$17,3,FALSE)</f>
        <v>Prefetcher-only</v>
      </c>
      <c r="H723">
        <f t="shared" ref="H723" si="711">C723/C722</f>
        <v>1.1063634455985729</v>
      </c>
    </row>
    <row r="724" spans="1:8" x14ac:dyDescent="0.25">
      <c r="A724" s="7" t="s">
        <v>53</v>
      </c>
      <c r="B724" s="7" t="s">
        <v>151</v>
      </c>
      <c r="C724" s="7">
        <v>0.39087</v>
      </c>
      <c r="D724" s="7">
        <v>1</v>
      </c>
      <c r="E724" t="str">
        <f>VLOOKUP(A724,metadata!$A$1:$B$111,2,FALSE)</f>
        <v>Ligra</v>
      </c>
      <c r="F724" t="str">
        <f>VLOOKUP(B724,metadata!$D$1:$F$17,2,FALSE)</f>
        <v>SMS</v>
      </c>
      <c r="G724" t="str">
        <f>VLOOKUP(B724,metadata!$D$1:$F$17,3,FALSE)</f>
        <v>Prefetcher-only</v>
      </c>
      <c r="H724">
        <f t="shared" ref="H724" si="712">C724/C722</f>
        <v>1.0252596789423984</v>
      </c>
    </row>
    <row r="725" spans="1:8" x14ac:dyDescent="0.25">
      <c r="A725" s="7" t="s">
        <v>53</v>
      </c>
      <c r="B725" s="7" t="s">
        <v>152</v>
      </c>
      <c r="C725" s="7">
        <v>0.40792</v>
      </c>
      <c r="D725" s="7">
        <v>1</v>
      </c>
      <c r="E725" t="str">
        <f>VLOOKUP(A725,metadata!$A$1:$B$111,2,FALSE)</f>
        <v>Ligra</v>
      </c>
      <c r="F725" t="str">
        <f>VLOOKUP(B725,metadata!$D$1:$F$17,2,FALSE)</f>
        <v>SPP</v>
      </c>
      <c r="G725" t="str">
        <f>VLOOKUP(B725,metadata!$D$1:$F$17,3,FALSE)</f>
        <v>Prefetcher-only</v>
      </c>
      <c r="H725">
        <f t="shared" ref="H725" si="713">C725/C722</f>
        <v>1.0699821634665827</v>
      </c>
    </row>
    <row r="726" spans="1:8" x14ac:dyDescent="0.25">
      <c r="A726" s="7" t="s">
        <v>53</v>
      </c>
      <c r="B726" s="7" t="s">
        <v>153</v>
      </c>
      <c r="C726" s="7">
        <v>0.4486</v>
      </c>
      <c r="D726" s="7">
        <v>1</v>
      </c>
      <c r="E726" t="str">
        <f>VLOOKUP(A726,metadata!$A$1:$B$111,2,FALSE)</f>
        <v>Ligra</v>
      </c>
      <c r="F726" t="str">
        <f>VLOOKUP(B726,metadata!$D$1:$F$17,2,FALSE)</f>
        <v>Bingo</v>
      </c>
      <c r="G726" t="str">
        <f>VLOOKUP(B726,metadata!$D$1:$F$17,3,FALSE)</f>
        <v>Prefetcher-only</v>
      </c>
      <c r="H726">
        <f t="shared" ref="H726" si="714">C726/C722</f>
        <v>1.17668660161578</v>
      </c>
    </row>
    <row r="727" spans="1:8" x14ac:dyDescent="0.25">
      <c r="A727" s="7" t="s">
        <v>53</v>
      </c>
      <c r="B727" s="7" t="s">
        <v>154</v>
      </c>
      <c r="C727" s="7">
        <v>0.39006999999999997</v>
      </c>
      <c r="D727" s="7">
        <v>1</v>
      </c>
      <c r="E727" t="str">
        <f>VLOOKUP(A727,metadata!$A$1:$B$111,2,FALSE)</f>
        <v>Ligra</v>
      </c>
      <c r="F727" t="str">
        <f>VLOOKUP(B727,metadata!$D$1:$F$17,2,FALSE)</f>
        <v>MLOP</v>
      </c>
      <c r="G727" t="str">
        <f>VLOOKUP(B727,metadata!$D$1:$F$17,3,FALSE)</f>
        <v>Prefetcher-only</v>
      </c>
      <c r="H727">
        <f t="shared" ref="H727" si="715">C727/C722</f>
        <v>1.023161263246249</v>
      </c>
    </row>
    <row r="728" spans="1:8" x14ac:dyDescent="0.25">
      <c r="A728" s="7" t="s">
        <v>53</v>
      </c>
      <c r="B728" s="7" t="s">
        <v>6</v>
      </c>
      <c r="C728" s="7">
        <v>0.44274999999999998</v>
      </c>
      <c r="D728" s="7">
        <v>1</v>
      </c>
      <c r="E728" t="str">
        <f>VLOOKUP(A728,metadata!$A$1:$B$111,2,FALSE)</f>
        <v>Ligra</v>
      </c>
      <c r="F728" t="str">
        <f>VLOOKUP(B728,metadata!$D$1:$F$17,2,FALSE)</f>
        <v>Pythia</v>
      </c>
      <c r="G728" t="str">
        <f>VLOOKUP(B728,metadata!$D$1:$F$17,3,FALSE)</f>
        <v>Prefetcher+Hermes-O</v>
      </c>
      <c r="H728">
        <f t="shared" ref="H728" si="716">C728/C722</f>
        <v>1.1613419368376874</v>
      </c>
    </row>
    <row r="729" spans="1:8" x14ac:dyDescent="0.25">
      <c r="A729" s="7" t="s">
        <v>53</v>
      </c>
      <c r="B729" s="7" t="s">
        <v>138</v>
      </c>
      <c r="C729" s="7">
        <v>0.43774999999999997</v>
      </c>
      <c r="D729" s="7">
        <v>1</v>
      </c>
      <c r="E729" t="str">
        <f>VLOOKUP(A729,metadata!$A$1:$B$111,2,FALSE)</f>
        <v>Ligra</v>
      </c>
      <c r="F729" t="str">
        <f>VLOOKUP(B729,metadata!$D$1:$F$17,2,FALSE)</f>
        <v>Pythia</v>
      </c>
      <c r="G729" t="str">
        <f>VLOOKUP(B729,metadata!$D$1:$F$17,3,FALSE)</f>
        <v>Prefetcher+Hermes-P</v>
      </c>
      <c r="H729">
        <f t="shared" ref="H729" si="717">C729/C722</f>
        <v>1.1482268387367536</v>
      </c>
    </row>
    <row r="730" spans="1:8" x14ac:dyDescent="0.25">
      <c r="A730" s="7" t="s">
        <v>53</v>
      </c>
      <c r="B730" s="7" t="s">
        <v>155</v>
      </c>
      <c r="C730" s="7">
        <v>0.41589999999999999</v>
      </c>
      <c r="D730" s="7">
        <v>1</v>
      </c>
      <c r="E730" t="str">
        <f>VLOOKUP(A730,metadata!$A$1:$B$111,2,FALSE)</f>
        <v>Ligra</v>
      </c>
      <c r="F730" t="str">
        <f>VLOOKUP(B730,metadata!$D$1:$F$17,2,FALSE)</f>
        <v>SMS</v>
      </c>
      <c r="G730" t="str">
        <f>VLOOKUP(B730,metadata!$D$1:$F$17,3,FALSE)</f>
        <v>Prefetcher+Hermes-O</v>
      </c>
      <c r="H730">
        <f t="shared" ref="H730" si="718">C730/C722</f>
        <v>1.0909138600356729</v>
      </c>
    </row>
    <row r="731" spans="1:8" x14ac:dyDescent="0.25">
      <c r="A731" s="7" t="s">
        <v>53</v>
      </c>
      <c r="B731" s="7" t="s">
        <v>156</v>
      </c>
      <c r="C731" s="7">
        <v>0.40962999999999999</v>
      </c>
      <c r="D731" s="7">
        <v>1</v>
      </c>
      <c r="E731" t="str">
        <f>VLOOKUP(A731,metadata!$A$1:$B$111,2,FALSE)</f>
        <v>Ligra</v>
      </c>
      <c r="F731" t="str">
        <f>VLOOKUP(B731,metadata!$D$1:$F$17,2,FALSE)</f>
        <v>SMS</v>
      </c>
      <c r="G731" t="str">
        <f>VLOOKUP(B731,metadata!$D$1:$F$17,3,FALSE)</f>
        <v>Prefetcher+Hermes-P</v>
      </c>
      <c r="H731">
        <f t="shared" ref="H731" si="719">C731/C722</f>
        <v>1.074467527017102</v>
      </c>
    </row>
    <row r="732" spans="1:8" x14ac:dyDescent="0.25">
      <c r="A732" s="7" t="s">
        <v>53</v>
      </c>
      <c r="B732" s="7" t="s">
        <v>157</v>
      </c>
      <c r="C732" s="7">
        <v>0.43208000000000002</v>
      </c>
      <c r="D732" s="7">
        <v>1</v>
      </c>
      <c r="E732" t="str">
        <f>VLOOKUP(A732,metadata!$A$1:$B$111,2,FALSE)</f>
        <v>Ligra</v>
      </c>
      <c r="F732" t="str">
        <f>VLOOKUP(B732,metadata!$D$1:$F$17,2,FALSE)</f>
        <v>SPP</v>
      </c>
      <c r="G732" t="str">
        <f>VLOOKUP(B732,metadata!$D$1:$F$17,3,FALSE)</f>
        <v>Prefetcher+Hermes-O</v>
      </c>
      <c r="H732">
        <f t="shared" ref="H732" si="720">C732/C722</f>
        <v>1.1333543174902949</v>
      </c>
    </row>
    <row r="733" spans="1:8" x14ac:dyDescent="0.25">
      <c r="A733" s="7" t="s">
        <v>53</v>
      </c>
      <c r="B733" s="7" t="s">
        <v>158</v>
      </c>
      <c r="C733" s="7">
        <v>0.42710999999999999</v>
      </c>
      <c r="D733" s="7">
        <v>1</v>
      </c>
      <c r="E733" t="str">
        <f>VLOOKUP(A733,metadata!$A$1:$B$111,2,FALSE)</f>
        <v>Ligra</v>
      </c>
      <c r="F733" t="str">
        <f>VLOOKUP(B733,metadata!$D$1:$F$17,2,FALSE)</f>
        <v>SPP</v>
      </c>
      <c r="G733" t="str">
        <f>VLOOKUP(B733,metadata!$D$1:$F$17,3,FALSE)</f>
        <v>Prefetcher+Hermes-P</v>
      </c>
      <c r="H733">
        <f t="shared" ref="H733" si="721">C733/C722</f>
        <v>1.1203179099779665</v>
      </c>
    </row>
    <row r="734" spans="1:8" x14ac:dyDescent="0.25">
      <c r="A734" s="7" t="s">
        <v>53</v>
      </c>
      <c r="B734" s="7" t="s">
        <v>159</v>
      </c>
      <c r="C734" s="7">
        <v>0.45863999999999999</v>
      </c>
      <c r="D734" s="7">
        <v>1</v>
      </c>
      <c r="E734" t="str">
        <f>VLOOKUP(A734,metadata!$A$1:$B$111,2,FALSE)</f>
        <v>Ligra</v>
      </c>
      <c r="F734" t="str">
        <f>VLOOKUP(B734,metadata!$D$1:$F$17,2,FALSE)</f>
        <v>Bingo</v>
      </c>
      <c r="G734" t="str">
        <f>VLOOKUP(B734,metadata!$D$1:$F$17,3,FALSE)</f>
        <v>Prefetcher+Hermes-O</v>
      </c>
      <c r="H734">
        <f t="shared" ref="H734" si="722">C734/C722</f>
        <v>1.203021718602455</v>
      </c>
    </row>
    <row r="735" spans="1:8" x14ac:dyDescent="0.25">
      <c r="A735" s="7" t="s">
        <v>53</v>
      </c>
      <c r="B735" s="7" t="s">
        <v>160</v>
      </c>
      <c r="C735" s="7">
        <v>0.45622000000000001</v>
      </c>
      <c r="D735" s="7">
        <v>1</v>
      </c>
      <c r="E735" t="str">
        <f>VLOOKUP(A735,metadata!$A$1:$B$111,2,FALSE)</f>
        <v>Ligra</v>
      </c>
      <c r="F735" t="str">
        <f>VLOOKUP(B735,metadata!$D$1:$F$17,2,FALSE)</f>
        <v>Bingo</v>
      </c>
      <c r="G735" t="str">
        <f>VLOOKUP(B735,metadata!$D$1:$F$17,3,FALSE)</f>
        <v>Prefetcher+Hermes-P</v>
      </c>
      <c r="H735">
        <f t="shared" ref="H735" si="723">C735/C722</f>
        <v>1.1966740111216032</v>
      </c>
    </row>
    <row r="736" spans="1:8" x14ac:dyDescent="0.25">
      <c r="A736" s="7" t="s">
        <v>53</v>
      </c>
      <c r="B736" s="7" t="s">
        <v>161</v>
      </c>
      <c r="C736" s="7">
        <v>0.41593000000000002</v>
      </c>
      <c r="D736" s="7">
        <v>1</v>
      </c>
      <c r="E736" t="str">
        <f>VLOOKUP(A736,metadata!$A$1:$B$111,2,FALSE)</f>
        <v>Ligra</v>
      </c>
      <c r="F736" t="str">
        <f>VLOOKUP(B736,metadata!$D$1:$F$17,2,FALSE)</f>
        <v>MLOP</v>
      </c>
      <c r="G736" t="str">
        <f>VLOOKUP(B736,metadata!$D$1:$F$17,3,FALSE)</f>
        <v>Prefetcher+Hermes-O</v>
      </c>
      <c r="H736">
        <f t="shared" ref="H736" si="724">C736/C722</f>
        <v>1.0909925506242786</v>
      </c>
    </row>
    <row r="737" spans="1:8" x14ac:dyDescent="0.25">
      <c r="A737" s="7" t="s">
        <v>53</v>
      </c>
      <c r="B737" s="7" t="s">
        <v>162</v>
      </c>
      <c r="C737" s="7">
        <v>0.41032000000000002</v>
      </c>
      <c r="D737" s="7">
        <v>1</v>
      </c>
      <c r="E737" t="str">
        <f>VLOOKUP(A737,metadata!$A$1:$B$111,2,FALSE)</f>
        <v>Ligra</v>
      </c>
      <c r="F737" t="str">
        <f>VLOOKUP(B737,metadata!$D$1:$F$17,2,FALSE)</f>
        <v>MLOP</v>
      </c>
      <c r="G737" t="str">
        <f>VLOOKUP(B737,metadata!$D$1:$F$17,3,FALSE)</f>
        <v>Prefetcher+Hermes-P</v>
      </c>
      <c r="H737">
        <f t="shared" ref="H737" si="725">C737/C722</f>
        <v>1.076277410555031</v>
      </c>
    </row>
    <row r="738" spans="1:8" x14ac:dyDescent="0.25">
      <c r="A738" s="7" t="s">
        <v>54</v>
      </c>
      <c r="B738" s="7" t="s">
        <v>134</v>
      </c>
      <c r="C738" s="7">
        <v>0.47477000000000003</v>
      </c>
      <c r="D738" s="7">
        <v>1</v>
      </c>
      <c r="E738" t="str">
        <f>VLOOKUP(A738,metadata!$A$1:$B$111,2,FALSE)</f>
        <v>CVP</v>
      </c>
      <c r="F738" t="str">
        <f>VLOOKUP(B738,metadata!$D$1:$F$17,2,FALSE)</f>
        <v>nopref</v>
      </c>
      <c r="G738" t="str">
        <f>VLOOKUP(B738,metadata!$D$1:$F$17,3,FALSE)</f>
        <v>nopref</v>
      </c>
      <c r="H738">
        <f t="shared" ref="H738" si="726">C738/C738</f>
        <v>1</v>
      </c>
    </row>
    <row r="739" spans="1:8" x14ac:dyDescent="0.25">
      <c r="A739" s="7" t="s">
        <v>54</v>
      </c>
      <c r="B739" s="7" t="s">
        <v>135</v>
      </c>
      <c r="C739" s="7">
        <v>0.78842999999999996</v>
      </c>
      <c r="D739" s="7">
        <v>1</v>
      </c>
      <c r="E739" t="str">
        <f>VLOOKUP(A739,metadata!$A$1:$B$111,2,FALSE)</f>
        <v>CVP</v>
      </c>
      <c r="F739" t="str">
        <f>VLOOKUP(B739,metadata!$D$1:$F$17,2,FALSE)</f>
        <v>Pythia</v>
      </c>
      <c r="G739" t="str">
        <f>VLOOKUP(B739,metadata!$D$1:$F$17,3,FALSE)</f>
        <v>Prefetcher-only</v>
      </c>
      <c r="H739">
        <f t="shared" ref="H739" si="727">C739/C738</f>
        <v>1.6606567390525937</v>
      </c>
    </row>
    <row r="740" spans="1:8" x14ac:dyDescent="0.25">
      <c r="A740" s="7" t="s">
        <v>54</v>
      </c>
      <c r="B740" s="7" t="s">
        <v>151</v>
      </c>
      <c r="C740" s="7">
        <v>0.56606999999999996</v>
      </c>
      <c r="D740" s="7">
        <v>1</v>
      </c>
      <c r="E740" t="str">
        <f>VLOOKUP(A740,metadata!$A$1:$B$111,2,FALSE)</f>
        <v>CVP</v>
      </c>
      <c r="F740" t="str">
        <f>VLOOKUP(B740,metadata!$D$1:$F$17,2,FALSE)</f>
        <v>SMS</v>
      </c>
      <c r="G740" t="str">
        <f>VLOOKUP(B740,metadata!$D$1:$F$17,3,FALSE)</f>
        <v>Prefetcher-only</v>
      </c>
      <c r="H740">
        <f t="shared" ref="H740" si="728">C740/C738</f>
        <v>1.1923036417633801</v>
      </c>
    </row>
    <row r="741" spans="1:8" x14ac:dyDescent="0.25">
      <c r="A741" s="7" t="s">
        <v>54</v>
      </c>
      <c r="B741" s="7" t="s">
        <v>152</v>
      </c>
      <c r="C741" s="7">
        <v>0.72462000000000004</v>
      </c>
      <c r="D741" s="7">
        <v>1</v>
      </c>
      <c r="E741" t="str">
        <f>VLOOKUP(A741,metadata!$A$1:$B$111,2,FALSE)</f>
        <v>CVP</v>
      </c>
      <c r="F741" t="str">
        <f>VLOOKUP(B741,metadata!$D$1:$F$17,2,FALSE)</f>
        <v>SPP</v>
      </c>
      <c r="G741" t="str">
        <f>VLOOKUP(B741,metadata!$D$1:$F$17,3,FALSE)</f>
        <v>Prefetcher-only</v>
      </c>
      <c r="H741">
        <f t="shared" ref="H741" si="729">C741/C738</f>
        <v>1.5262548181224593</v>
      </c>
    </row>
    <row r="742" spans="1:8" x14ac:dyDescent="0.25">
      <c r="A742" s="7" t="s">
        <v>54</v>
      </c>
      <c r="B742" s="7" t="s">
        <v>153</v>
      </c>
      <c r="C742" s="7">
        <v>0.86592999999999998</v>
      </c>
      <c r="D742" s="7">
        <v>1</v>
      </c>
      <c r="E742" t="str">
        <f>VLOOKUP(A742,metadata!$A$1:$B$111,2,FALSE)</f>
        <v>CVP</v>
      </c>
      <c r="F742" t="str">
        <f>VLOOKUP(B742,metadata!$D$1:$F$17,2,FALSE)</f>
        <v>Bingo</v>
      </c>
      <c r="G742" t="str">
        <f>VLOOKUP(B742,metadata!$D$1:$F$17,3,FALSE)</f>
        <v>Prefetcher-only</v>
      </c>
      <c r="H742">
        <f t="shared" ref="H742" si="730">C742/C738</f>
        <v>1.8238936748320238</v>
      </c>
    </row>
    <row r="743" spans="1:8" x14ac:dyDescent="0.25">
      <c r="A743" s="7" t="s">
        <v>54</v>
      </c>
      <c r="B743" s="7" t="s">
        <v>154</v>
      </c>
      <c r="C743" s="7">
        <v>0.76083999999999996</v>
      </c>
      <c r="D743" s="7">
        <v>1</v>
      </c>
      <c r="E743" t="str">
        <f>VLOOKUP(A743,metadata!$A$1:$B$111,2,FALSE)</f>
        <v>CVP</v>
      </c>
      <c r="F743" t="str">
        <f>VLOOKUP(B743,metadata!$D$1:$F$17,2,FALSE)</f>
        <v>MLOP</v>
      </c>
      <c r="G743" t="str">
        <f>VLOOKUP(B743,metadata!$D$1:$F$17,3,FALSE)</f>
        <v>Prefetcher-only</v>
      </c>
      <c r="H743">
        <f t="shared" ref="H743" si="731">C743/C738</f>
        <v>1.6025443899151166</v>
      </c>
    </row>
    <row r="744" spans="1:8" x14ac:dyDescent="0.25">
      <c r="A744" s="7" t="s">
        <v>54</v>
      </c>
      <c r="B744" s="7" t="s">
        <v>6</v>
      </c>
      <c r="C744" s="7">
        <v>0.81266000000000005</v>
      </c>
      <c r="D744" s="7">
        <v>1</v>
      </c>
      <c r="E744" t="str">
        <f>VLOOKUP(A744,metadata!$A$1:$B$111,2,FALSE)</f>
        <v>CVP</v>
      </c>
      <c r="F744" t="str">
        <f>VLOOKUP(B744,metadata!$D$1:$F$17,2,FALSE)</f>
        <v>Pythia</v>
      </c>
      <c r="G744" t="str">
        <f>VLOOKUP(B744,metadata!$D$1:$F$17,3,FALSE)</f>
        <v>Prefetcher+Hermes-O</v>
      </c>
      <c r="H744">
        <f t="shared" ref="H744" si="732">C744/C738</f>
        <v>1.7116919771678918</v>
      </c>
    </row>
    <row r="745" spans="1:8" x14ac:dyDescent="0.25">
      <c r="A745" s="7" t="s">
        <v>54</v>
      </c>
      <c r="B745" s="7" t="s">
        <v>138</v>
      </c>
      <c r="C745" s="7">
        <v>0.82191999999999998</v>
      </c>
      <c r="D745" s="7">
        <v>1</v>
      </c>
      <c r="E745" t="str">
        <f>VLOOKUP(A745,metadata!$A$1:$B$111,2,FALSE)</f>
        <v>CVP</v>
      </c>
      <c r="F745" t="str">
        <f>VLOOKUP(B745,metadata!$D$1:$F$17,2,FALSE)</f>
        <v>Pythia</v>
      </c>
      <c r="G745" t="str">
        <f>VLOOKUP(B745,metadata!$D$1:$F$17,3,FALSE)</f>
        <v>Prefetcher+Hermes-P</v>
      </c>
      <c r="H745">
        <f t="shared" ref="H745" si="733">C745/C738</f>
        <v>1.7311961581397306</v>
      </c>
    </row>
    <row r="746" spans="1:8" x14ac:dyDescent="0.25">
      <c r="A746" s="7" t="s">
        <v>54</v>
      </c>
      <c r="B746" s="7" t="s">
        <v>155</v>
      </c>
      <c r="C746" s="7">
        <v>0.61192999999999997</v>
      </c>
      <c r="D746" s="7">
        <v>1</v>
      </c>
      <c r="E746" t="str">
        <f>VLOOKUP(A746,metadata!$A$1:$B$111,2,FALSE)</f>
        <v>CVP</v>
      </c>
      <c r="F746" t="str">
        <f>VLOOKUP(B746,metadata!$D$1:$F$17,2,FALSE)</f>
        <v>SMS</v>
      </c>
      <c r="G746" t="str">
        <f>VLOOKUP(B746,metadata!$D$1:$F$17,3,FALSE)</f>
        <v>Prefetcher+Hermes-O</v>
      </c>
      <c r="H746">
        <f t="shared" ref="H746" si="734">C746/C738</f>
        <v>1.2888977820839562</v>
      </c>
    </row>
    <row r="747" spans="1:8" x14ac:dyDescent="0.25">
      <c r="A747" s="7" t="s">
        <v>54</v>
      </c>
      <c r="B747" s="7" t="s">
        <v>156</v>
      </c>
      <c r="C747" s="7">
        <v>0.60294000000000003</v>
      </c>
      <c r="D747" s="7">
        <v>1</v>
      </c>
      <c r="E747" t="str">
        <f>VLOOKUP(A747,metadata!$A$1:$B$111,2,FALSE)</f>
        <v>CVP</v>
      </c>
      <c r="F747" t="str">
        <f>VLOOKUP(B747,metadata!$D$1:$F$17,2,FALSE)</f>
        <v>SMS</v>
      </c>
      <c r="G747" t="str">
        <f>VLOOKUP(B747,metadata!$D$1:$F$17,3,FALSE)</f>
        <v>Prefetcher+Hermes-P</v>
      </c>
      <c r="H747">
        <f t="shared" ref="H747" si="735">C747/C738</f>
        <v>1.2699622975335425</v>
      </c>
    </row>
    <row r="748" spans="1:8" x14ac:dyDescent="0.25">
      <c r="A748" s="7" t="s">
        <v>54</v>
      </c>
      <c r="B748" s="7" t="s">
        <v>157</v>
      </c>
      <c r="C748" s="7">
        <v>0.74336999999999998</v>
      </c>
      <c r="D748" s="7">
        <v>1</v>
      </c>
      <c r="E748" t="str">
        <f>VLOOKUP(A748,metadata!$A$1:$B$111,2,FALSE)</f>
        <v>CVP</v>
      </c>
      <c r="F748" t="str">
        <f>VLOOKUP(B748,metadata!$D$1:$F$17,2,FALSE)</f>
        <v>SPP</v>
      </c>
      <c r="G748" t="str">
        <f>VLOOKUP(B748,metadata!$D$1:$F$17,3,FALSE)</f>
        <v>Prefetcher+Hermes-O</v>
      </c>
      <c r="H748">
        <f t="shared" ref="H748" si="736">C748/C738</f>
        <v>1.5657476251658697</v>
      </c>
    </row>
    <row r="749" spans="1:8" x14ac:dyDescent="0.25">
      <c r="A749" s="7" t="s">
        <v>54</v>
      </c>
      <c r="B749" s="7" t="s">
        <v>158</v>
      </c>
      <c r="C749" s="7">
        <v>0.74319999999999997</v>
      </c>
      <c r="D749" s="7">
        <v>1</v>
      </c>
      <c r="E749" t="str">
        <f>VLOOKUP(A749,metadata!$A$1:$B$111,2,FALSE)</f>
        <v>CVP</v>
      </c>
      <c r="F749" t="str">
        <f>VLOOKUP(B749,metadata!$D$1:$F$17,2,FALSE)</f>
        <v>SPP</v>
      </c>
      <c r="G749" t="str">
        <f>VLOOKUP(B749,metadata!$D$1:$F$17,3,FALSE)</f>
        <v>Prefetcher+Hermes-P</v>
      </c>
      <c r="H749">
        <f t="shared" ref="H749" si="737">C749/C738</f>
        <v>1.565389557048676</v>
      </c>
    </row>
    <row r="750" spans="1:8" x14ac:dyDescent="0.25">
      <c r="A750" s="7" t="s">
        <v>54</v>
      </c>
      <c r="B750" s="7" t="s">
        <v>159</v>
      </c>
      <c r="C750" s="7">
        <v>0.87695000000000001</v>
      </c>
      <c r="D750" s="7">
        <v>1</v>
      </c>
      <c r="E750" t="str">
        <f>VLOOKUP(A750,metadata!$A$1:$B$111,2,FALSE)</f>
        <v>CVP</v>
      </c>
      <c r="F750" t="str">
        <f>VLOOKUP(B750,metadata!$D$1:$F$17,2,FALSE)</f>
        <v>Bingo</v>
      </c>
      <c r="G750" t="str">
        <f>VLOOKUP(B750,metadata!$D$1:$F$17,3,FALSE)</f>
        <v>Prefetcher+Hermes-O</v>
      </c>
      <c r="H750">
        <f t="shared" ref="H750" si="738">C750/C738</f>
        <v>1.8471049139583375</v>
      </c>
    </row>
    <row r="751" spans="1:8" x14ac:dyDescent="0.25">
      <c r="A751" s="7" t="s">
        <v>54</v>
      </c>
      <c r="B751" s="7" t="s">
        <v>160</v>
      </c>
      <c r="C751" s="7">
        <v>0.87536999999999998</v>
      </c>
      <c r="D751" s="7">
        <v>1</v>
      </c>
      <c r="E751" t="str">
        <f>VLOOKUP(A751,metadata!$A$1:$B$111,2,FALSE)</f>
        <v>CVP</v>
      </c>
      <c r="F751" t="str">
        <f>VLOOKUP(B751,metadata!$D$1:$F$17,2,FALSE)</f>
        <v>Bingo</v>
      </c>
      <c r="G751" t="str">
        <f>VLOOKUP(B751,metadata!$D$1:$F$17,3,FALSE)</f>
        <v>Prefetcher+Hermes-P</v>
      </c>
      <c r="H751">
        <f t="shared" ref="H751" si="739">C751/C738</f>
        <v>1.8437769867514795</v>
      </c>
    </row>
    <row r="752" spans="1:8" x14ac:dyDescent="0.25">
      <c r="A752" s="7" t="s">
        <v>54</v>
      </c>
      <c r="B752" s="7" t="s">
        <v>161</v>
      </c>
      <c r="C752" s="7">
        <v>0.79701999999999995</v>
      </c>
      <c r="D752" s="7">
        <v>1</v>
      </c>
      <c r="E752" t="str">
        <f>VLOOKUP(A752,metadata!$A$1:$B$111,2,FALSE)</f>
        <v>CVP</v>
      </c>
      <c r="F752" t="str">
        <f>VLOOKUP(B752,metadata!$D$1:$F$17,2,FALSE)</f>
        <v>MLOP</v>
      </c>
      <c r="G752" t="str">
        <f>VLOOKUP(B752,metadata!$D$1:$F$17,3,FALSE)</f>
        <v>Prefetcher+Hermes-O</v>
      </c>
      <c r="H752">
        <f t="shared" ref="H752" si="740">C752/C738</f>
        <v>1.6787497103860816</v>
      </c>
    </row>
    <row r="753" spans="1:8" x14ac:dyDescent="0.25">
      <c r="A753" s="7" t="s">
        <v>54</v>
      </c>
      <c r="B753" s="7" t="s">
        <v>162</v>
      </c>
      <c r="C753" s="7">
        <v>0.79246000000000005</v>
      </c>
      <c r="D753" s="7">
        <v>1</v>
      </c>
      <c r="E753" t="str">
        <f>VLOOKUP(A753,metadata!$A$1:$B$111,2,FALSE)</f>
        <v>CVP</v>
      </c>
      <c r="F753" t="str">
        <f>VLOOKUP(B753,metadata!$D$1:$F$17,2,FALSE)</f>
        <v>MLOP</v>
      </c>
      <c r="G753" t="str">
        <f>VLOOKUP(B753,metadata!$D$1:$F$17,3,FALSE)</f>
        <v>Prefetcher+Hermes-P</v>
      </c>
      <c r="H753">
        <f t="shared" ref="H753" si="741">C753/C738</f>
        <v>1.6691450597131243</v>
      </c>
    </row>
    <row r="754" spans="1:8" x14ac:dyDescent="0.25">
      <c r="A754" s="7" t="s">
        <v>55</v>
      </c>
      <c r="B754" s="7" t="s">
        <v>134</v>
      </c>
      <c r="C754" s="7">
        <v>0.28453000000000001</v>
      </c>
      <c r="D754" s="7">
        <v>1</v>
      </c>
      <c r="E754" t="str">
        <f>VLOOKUP(A754,metadata!$A$1:$B$111,2,FALSE)</f>
        <v>CVP</v>
      </c>
      <c r="F754" t="str">
        <f>VLOOKUP(B754,metadata!$D$1:$F$17,2,FALSE)</f>
        <v>nopref</v>
      </c>
      <c r="G754" t="str">
        <f>VLOOKUP(B754,metadata!$D$1:$F$17,3,FALSE)</f>
        <v>nopref</v>
      </c>
      <c r="H754">
        <f t="shared" ref="H754" si="742">C754/C754</f>
        <v>1</v>
      </c>
    </row>
    <row r="755" spans="1:8" x14ac:dyDescent="0.25">
      <c r="A755" s="7" t="s">
        <v>55</v>
      </c>
      <c r="B755" s="7" t="s">
        <v>135</v>
      </c>
      <c r="C755" s="7">
        <v>0.44547999999999999</v>
      </c>
      <c r="D755" s="7">
        <v>1</v>
      </c>
      <c r="E755" t="str">
        <f>VLOOKUP(A755,metadata!$A$1:$B$111,2,FALSE)</f>
        <v>CVP</v>
      </c>
      <c r="F755" t="str">
        <f>VLOOKUP(B755,metadata!$D$1:$F$17,2,FALSE)</f>
        <v>Pythia</v>
      </c>
      <c r="G755" t="str">
        <f>VLOOKUP(B755,metadata!$D$1:$F$17,3,FALSE)</f>
        <v>Prefetcher-only</v>
      </c>
      <c r="H755">
        <f t="shared" ref="H755" si="743">C755/C754</f>
        <v>1.5656697009102729</v>
      </c>
    </row>
    <row r="756" spans="1:8" x14ac:dyDescent="0.25">
      <c r="A756" s="7" t="s">
        <v>55</v>
      </c>
      <c r="B756" s="7" t="s">
        <v>151</v>
      </c>
      <c r="C756" s="7">
        <v>0.32081999999999999</v>
      </c>
      <c r="D756" s="7">
        <v>1</v>
      </c>
      <c r="E756" t="str">
        <f>VLOOKUP(A756,metadata!$A$1:$B$111,2,FALSE)</f>
        <v>CVP</v>
      </c>
      <c r="F756" t="str">
        <f>VLOOKUP(B756,metadata!$D$1:$F$17,2,FALSE)</f>
        <v>SMS</v>
      </c>
      <c r="G756" t="str">
        <f>VLOOKUP(B756,metadata!$D$1:$F$17,3,FALSE)</f>
        <v>Prefetcher-only</v>
      </c>
      <c r="H756">
        <f t="shared" ref="H756" si="744">C756/C754</f>
        <v>1.1275436685059572</v>
      </c>
    </row>
    <row r="757" spans="1:8" x14ac:dyDescent="0.25">
      <c r="A757" s="7" t="s">
        <v>55</v>
      </c>
      <c r="B757" s="7" t="s">
        <v>152</v>
      </c>
      <c r="C757" s="7">
        <v>0.42151</v>
      </c>
      <c r="D757" s="7">
        <v>1</v>
      </c>
      <c r="E757" t="str">
        <f>VLOOKUP(A757,metadata!$A$1:$B$111,2,FALSE)</f>
        <v>CVP</v>
      </c>
      <c r="F757" t="str">
        <f>VLOOKUP(B757,metadata!$D$1:$F$17,2,FALSE)</f>
        <v>SPP</v>
      </c>
      <c r="G757" t="str">
        <f>VLOOKUP(B757,metadata!$D$1:$F$17,3,FALSE)</f>
        <v>Prefetcher-only</v>
      </c>
      <c r="H757">
        <f t="shared" ref="H757" si="745">C757/C754</f>
        <v>1.4814255087337012</v>
      </c>
    </row>
    <row r="758" spans="1:8" x14ac:dyDescent="0.25">
      <c r="A758" s="7" t="s">
        <v>55</v>
      </c>
      <c r="B758" s="7" t="s">
        <v>153</v>
      </c>
      <c r="C758" s="7">
        <v>0.48853999999999997</v>
      </c>
      <c r="D758" s="7">
        <v>1</v>
      </c>
      <c r="E758" t="str">
        <f>VLOOKUP(A758,metadata!$A$1:$B$111,2,FALSE)</f>
        <v>CVP</v>
      </c>
      <c r="F758" t="str">
        <f>VLOOKUP(B758,metadata!$D$1:$F$17,2,FALSE)</f>
        <v>Bingo</v>
      </c>
      <c r="G758" t="str">
        <f>VLOOKUP(B758,metadata!$D$1:$F$17,3,FALSE)</f>
        <v>Prefetcher-only</v>
      </c>
      <c r="H758">
        <f t="shared" ref="H758" si="746">C758/C754</f>
        <v>1.7170069939900887</v>
      </c>
    </row>
    <row r="759" spans="1:8" x14ac:dyDescent="0.25">
      <c r="A759" s="7" t="s">
        <v>55</v>
      </c>
      <c r="B759" s="7" t="s">
        <v>154</v>
      </c>
      <c r="C759" s="7">
        <v>0.39699000000000001</v>
      </c>
      <c r="D759" s="7">
        <v>1</v>
      </c>
      <c r="E759" t="str">
        <f>VLOOKUP(A759,metadata!$A$1:$B$111,2,FALSE)</f>
        <v>CVP</v>
      </c>
      <c r="F759" t="str">
        <f>VLOOKUP(B759,metadata!$D$1:$F$17,2,FALSE)</f>
        <v>MLOP</v>
      </c>
      <c r="G759" t="str">
        <f>VLOOKUP(B759,metadata!$D$1:$F$17,3,FALSE)</f>
        <v>Prefetcher-only</v>
      </c>
      <c r="H759">
        <f t="shared" ref="H759" si="747">C759/C754</f>
        <v>1.395248304220996</v>
      </c>
    </row>
    <row r="760" spans="1:8" x14ac:dyDescent="0.25">
      <c r="A760" s="7" t="s">
        <v>55</v>
      </c>
      <c r="B760" s="7" t="s">
        <v>6</v>
      </c>
      <c r="C760" s="7">
        <v>0.45928000000000002</v>
      </c>
      <c r="D760" s="7">
        <v>1</v>
      </c>
      <c r="E760" t="str">
        <f>VLOOKUP(A760,metadata!$A$1:$B$111,2,FALSE)</f>
        <v>CVP</v>
      </c>
      <c r="F760" t="str">
        <f>VLOOKUP(B760,metadata!$D$1:$F$17,2,FALSE)</f>
        <v>Pythia</v>
      </c>
      <c r="G760" t="str">
        <f>VLOOKUP(B760,metadata!$D$1:$F$17,3,FALSE)</f>
        <v>Prefetcher+Hermes-O</v>
      </c>
      <c r="H760">
        <f t="shared" ref="H760" si="748">C760/C754</f>
        <v>1.614170737707799</v>
      </c>
    </row>
    <row r="761" spans="1:8" x14ac:dyDescent="0.25">
      <c r="A761" s="7" t="s">
        <v>55</v>
      </c>
      <c r="B761" s="7" t="s">
        <v>138</v>
      </c>
      <c r="C761" s="7">
        <v>0.45629999999999998</v>
      </c>
      <c r="D761" s="7">
        <v>1</v>
      </c>
      <c r="E761" t="str">
        <f>VLOOKUP(A761,metadata!$A$1:$B$111,2,FALSE)</f>
        <v>CVP</v>
      </c>
      <c r="F761" t="str">
        <f>VLOOKUP(B761,metadata!$D$1:$F$17,2,FALSE)</f>
        <v>Pythia</v>
      </c>
      <c r="G761" t="str">
        <f>VLOOKUP(B761,metadata!$D$1:$F$17,3,FALSE)</f>
        <v>Prefetcher+Hermes-P</v>
      </c>
      <c r="H761">
        <f t="shared" ref="H761" si="749">C761/C754</f>
        <v>1.6036973254138402</v>
      </c>
    </row>
    <row r="762" spans="1:8" x14ac:dyDescent="0.25">
      <c r="A762" s="7" t="s">
        <v>55</v>
      </c>
      <c r="B762" s="7" t="s">
        <v>155</v>
      </c>
      <c r="C762" s="7">
        <v>0.35054999999999997</v>
      </c>
      <c r="D762" s="7">
        <v>1</v>
      </c>
      <c r="E762" t="str">
        <f>VLOOKUP(A762,metadata!$A$1:$B$111,2,FALSE)</f>
        <v>CVP</v>
      </c>
      <c r="F762" t="str">
        <f>VLOOKUP(B762,metadata!$D$1:$F$17,2,FALSE)</f>
        <v>SMS</v>
      </c>
      <c r="G762" t="str">
        <f>VLOOKUP(B762,metadata!$D$1:$F$17,3,FALSE)</f>
        <v>Prefetcher+Hermes-O</v>
      </c>
      <c r="H762">
        <f t="shared" ref="H762" si="750">C762/C754</f>
        <v>1.2320317716936702</v>
      </c>
    </row>
    <row r="763" spans="1:8" x14ac:dyDescent="0.25">
      <c r="A763" s="7" t="s">
        <v>55</v>
      </c>
      <c r="B763" s="7" t="s">
        <v>156</v>
      </c>
      <c r="C763" s="7">
        <v>0.34306999999999999</v>
      </c>
      <c r="D763" s="7">
        <v>1</v>
      </c>
      <c r="E763" t="str">
        <f>VLOOKUP(A763,metadata!$A$1:$B$111,2,FALSE)</f>
        <v>CVP</v>
      </c>
      <c r="F763" t="str">
        <f>VLOOKUP(B763,metadata!$D$1:$F$17,2,FALSE)</f>
        <v>SMS</v>
      </c>
      <c r="G763" t="str">
        <f>VLOOKUP(B763,metadata!$D$1:$F$17,3,FALSE)</f>
        <v>Prefetcher+Hermes-P</v>
      </c>
      <c r="H763">
        <f t="shared" ref="H763" si="751">C763/C754</f>
        <v>1.2057428039222577</v>
      </c>
    </row>
    <row r="764" spans="1:8" x14ac:dyDescent="0.25">
      <c r="A764" s="7" t="s">
        <v>55</v>
      </c>
      <c r="B764" s="7" t="s">
        <v>157</v>
      </c>
      <c r="C764" s="7">
        <v>0.43147999999999997</v>
      </c>
      <c r="D764" s="7">
        <v>1</v>
      </c>
      <c r="E764" t="str">
        <f>VLOOKUP(A764,metadata!$A$1:$B$111,2,FALSE)</f>
        <v>CVP</v>
      </c>
      <c r="F764" t="str">
        <f>VLOOKUP(B764,metadata!$D$1:$F$17,2,FALSE)</f>
        <v>SPP</v>
      </c>
      <c r="G764" t="str">
        <f>VLOOKUP(B764,metadata!$D$1:$F$17,3,FALSE)</f>
        <v>Prefetcher+Hermes-O</v>
      </c>
      <c r="H764">
        <f t="shared" ref="H764" si="752">C764/C754</f>
        <v>1.5164657505359715</v>
      </c>
    </row>
    <row r="765" spans="1:8" x14ac:dyDescent="0.25">
      <c r="A765" s="7" t="s">
        <v>55</v>
      </c>
      <c r="B765" s="7" t="s">
        <v>158</v>
      </c>
      <c r="C765" s="7">
        <v>0.43030000000000002</v>
      </c>
      <c r="D765" s="7">
        <v>1</v>
      </c>
      <c r="E765" t="str">
        <f>VLOOKUP(A765,metadata!$A$1:$B$111,2,FALSE)</f>
        <v>CVP</v>
      </c>
      <c r="F765" t="str">
        <f>VLOOKUP(B765,metadata!$D$1:$F$17,2,FALSE)</f>
        <v>SPP</v>
      </c>
      <c r="G765" t="str">
        <f>VLOOKUP(B765,metadata!$D$1:$F$17,3,FALSE)</f>
        <v>Prefetcher+Hermes-P</v>
      </c>
      <c r="H765">
        <f t="shared" ref="H765" si="753">C765/C754</f>
        <v>1.5123185604329947</v>
      </c>
    </row>
    <row r="766" spans="1:8" x14ac:dyDescent="0.25">
      <c r="A766" s="7" t="s">
        <v>55</v>
      </c>
      <c r="B766" s="7" t="s">
        <v>159</v>
      </c>
      <c r="C766" s="7">
        <v>0.49391000000000002</v>
      </c>
      <c r="D766" s="7">
        <v>1</v>
      </c>
      <c r="E766" t="str">
        <f>VLOOKUP(A766,metadata!$A$1:$B$111,2,FALSE)</f>
        <v>CVP</v>
      </c>
      <c r="F766" t="str">
        <f>VLOOKUP(B766,metadata!$D$1:$F$17,2,FALSE)</f>
        <v>Bingo</v>
      </c>
      <c r="G766" t="str">
        <f>VLOOKUP(B766,metadata!$D$1:$F$17,3,FALSE)</f>
        <v>Prefetcher+Hermes-O</v>
      </c>
      <c r="H766">
        <f t="shared" ref="H766" si="754">C766/C754</f>
        <v>1.7358802235265174</v>
      </c>
    </row>
    <row r="767" spans="1:8" x14ac:dyDescent="0.25">
      <c r="A767" s="7" t="s">
        <v>55</v>
      </c>
      <c r="B767" s="7" t="s">
        <v>160</v>
      </c>
      <c r="C767" s="7">
        <v>0.49295</v>
      </c>
      <c r="D767" s="7">
        <v>1</v>
      </c>
      <c r="E767" t="str">
        <f>VLOOKUP(A767,metadata!$A$1:$B$111,2,FALSE)</f>
        <v>CVP</v>
      </c>
      <c r="F767" t="str">
        <f>VLOOKUP(B767,metadata!$D$1:$F$17,2,FALSE)</f>
        <v>Bingo</v>
      </c>
      <c r="G767" t="str">
        <f>VLOOKUP(B767,metadata!$D$1:$F$17,3,FALSE)</f>
        <v>Prefetcher+Hermes-P</v>
      </c>
      <c r="H767">
        <f t="shared" ref="H767" si="755">C767/C754</f>
        <v>1.7325062383579939</v>
      </c>
    </row>
    <row r="768" spans="1:8" x14ac:dyDescent="0.25">
      <c r="A768" s="7" t="s">
        <v>55</v>
      </c>
      <c r="B768" s="7" t="s">
        <v>161</v>
      </c>
      <c r="C768" s="7">
        <v>0.42585000000000001</v>
      </c>
      <c r="D768" s="7">
        <v>1</v>
      </c>
      <c r="E768" t="str">
        <f>VLOOKUP(A768,metadata!$A$1:$B$111,2,FALSE)</f>
        <v>CVP</v>
      </c>
      <c r="F768" t="str">
        <f>VLOOKUP(B768,metadata!$D$1:$F$17,2,FALSE)</f>
        <v>MLOP</v>
      </c>
      <c r="G768" t="str">
        <f>VLOOKUP(B768,metadata!$D$1:$F$17,3,FALSE)</f>
        <v>Prefetcher+Hermes-O</v>
      </c>
      <c r="H768">
        <f t="shared" ref="H768" si="756">C768/C754</f>
        <v>1.4966787333497347</v>
      </c>
    </row>
    <row r="769" spans="1:8" x14ac:dyDescent="0.25">
      <c r="A769" s="7" t="s">
        <v>55</v>
      </c>
      <c r="B769" s="7" t="s">
        <v>162</v>
      </c>
      <c r="C769" s="7">
        <v>0.41931000000000002</v>
      </c>
      <c r="D769" s="7">
        <v>1</v>
      </c>
      <c r="E769" t="str">
        <f>VLOOKUP(A769,metadata!$A$1:$B$111,2,FALSE)</f>
        <v>CVP</v>
      </c>
      <c r="F769" t="str">
        <f>VLOOKUP(B769,metadata!$D$1:$F$17,2,FALSE)</f>
        <v>MLOP</v>
      </c>
      <c r="G769" t="str">
        <f>VLOOKUP(B769,metadata!$D$1:$F$17,3,FALSE)</f>
        <v>Prefetcher+Hermes-P</v>
      </c>
      <c r="H769">
        <f t="shared" ref="H769" si="757">C769/C754</f>
        <v>1.4736934593891682</v>
      </c>
    </row>
    <row r="770" spans="1:8" x14ac:dyDescent="0.25">
      <c r="A770" s="7" t="s">
        <v>56</v>
      </c>
      <c r="B770" s="7" t="s">
        <v>134</v>
      </c>
      <c r="C770" s="7">
        <v>0.19958000000000001</v>
      </c>
      <c r="D770" s="7">
        <v>1</v>
      </c>
      <c r="E770" t="str">
        <f>VLOOKUP(A770,metadata!$A$1:$B$111,2,FALSE)</f>
        <v>CVP</v>
      </c>
      <c r="F770" t="str">
        <f>VLOOKUP(B770,metadata!$D$1:$F$17,2,FALSE)</f>
        <v>nopref</v>
      </c>
      <c r="G770" t="str">
        <f>VLOOKUP(B770,metadata!$D$1:$F$17,3,FALSE)</f>
        <v>nopref</v>
      </c>
      <c r="H770">
        <f t="shared" ref="H770" si="758">C770/C770</f>
        <v>1</v>
      </c>
    </row>
    <row r="771" spans="1:8" x14ac:dyDescent="0.25">
      <c r="A771" s="7" t="s">
        <v>56</v>
      </c>
      <c r="B771" s="7" t="s">
        <v>135</v>
      </c>
      <c r="C771" s="7">
        <v>0.26562999999999998</v>
      </c>
      <c r="D771" s="7">
        <v>1</v>
      </c>
      <c r="E771" t="str">
        <f>VLOOKUP(A771,metadata!$A$1:$B$111,2,FALSE)</f>
        <v>CVP</v>
      </c>
      <c r="F771" t="str">
        <f>VLOOKUP(B771,metadata!$D$1:$F$17,2,FALSE)</f>
        <v>Pythia</v>
      </c>
      <c r="G771" t="str">
        <f>VLOOKUP(B771,metadata!$D$1:$F$17,3,FALSE)</f>
        <v>Prefetcher-only</v>
      </c>
      <c r="H771">
        <f t="shared" ref="H771" si="759">C771/C770</f>
        <v>1.3309449844673813</v>
      </c>
    </row>
    <row r="772" spans="1:8" x14ac:dyDescent="0.25">
      <c r="A772" s="7" t="s">
        <v>56</v>
      </c>
      <c r="B772" s="7" t="s">
        <v>151</v>
      </c>
      <c r="C772" s="7">
        <v>0.27833999999999998</v>
      </c>
      <c r="D772" s="7">
        <v>1</v>
      </c>
      <c r="E772" t="str">
        <f>VLOOKUP(A772,metadata!$A$1:$B$111,2,FALSE)</f>
        <v>CVP</v>
      </c>
      <c r="F772" t="str">
        <f>VLOOKUP(B772,metadata!$D$1:$F$17,2,FALSE)</f>
        <v>SMS</v>
      </c>
      <c r="G772" t="str">
        <f>VLOOKUP(B772,metadata!$D$1:$F$17,3,FALSE)</f>
        <v>Prefetcher-only</v>
      </c>
      <c r="H772">
        <f t="shared" ref="H772" si="760">C772/C770</f>
        <v>1.3946287203126564</v>
      </c>
    </row>
    <row r="773" spans="1:8" x14ac:dyDescent="0.25">
      <c r="A773" s="7" t="s">
        <v>56</v>
      </c>
      <c r="B773" s="7" t="s">
        <v>152</v>
      </c>
      <c r="C773" s="7">
        <v>0.26235999999999998</v>
      </c>
      <c r="D773" s="7">
        <v>1</v>
      </c>
      <c r="E773" t="str">
        <f>VLOOKUP(A773,metadata!$A$1:$B$111,2,FALSE)</f>
        <v>CVP</v>
      </c>
      <c r="F773" t="str">
        <f>VLOOKUP(B773,metadata!$D$1:$F$17,2,FALSE)</f>
        <v>SPP</v>
      </c>
      <c r="G773" t="str">
        <f>VLOOKUP(B773,metadata!$D$1:$F$17,3,FALSE)</f>
        <v>Prefetcher-only</v>
      </c>
      <c r="H773">
        <f t="shared" ref="H773" si="761">C773/C770</f>
        <v>1.3145605772121454</v>
      </c>
    </row>
    <row r="774" spans="1:8" x14ac:dyDescent="0.25">
      <c r="A774" s="7" t="s">
        <v>56</v>
      </c>
      <c r="B774" s="7" t="s">
        <v>153</v>
      </c>
      <c r="C774" s="7">
        <v>0.26899000000000001</v>
      </c>
      <c r="D774" s="7">
        <v>1</v>
      </c>
      <c r="E774" t="str">
        <f>VLOOKUP(A774,metadata!$A$1:$B$111,2,FALSE)</f>
        <v>CVP</v>
      </c>
      <c r="F774" t="str">
        <f>VLOOKUP(B774,metadata!$D$1:$F$17,2,FALSE)</f>
        <v>Bingo</v>
      </c>
      <c r="G774" t="str">
        <f>VLOOKUP(B774,metadata!$D$1:$F$17,3,FALSE)</f>
        <v>Prefetcher-only</v>
      </c>
      <c r="H774">
        <f t="shared" ref="H774" si="762">C774/C770</f>
        <v>1.3477803387112937</v>
      </c>
    </row>
    <row r="775" spans="1:8" x14ac:dyDescent="0.25">
      <c r="A775" s="7" t="s">
        <v>56</v>
      </c>
      <c r="B775" s="7" t="s">
        <v>154</v>
      </c>
      <c r="C775" s="7">
        <v>0.27011000000000002</v>
      </c>
      <c r="D775" s="7">
        <v>1</v>
      </c>
      <c r="E775" t="str">
        <f>VLOOKUP(A775,metadata!$A$1:$B$111,2,FALSE)</f>
        <v>CVP</v>
      </c>
      <c r="F775" t="str">
        <f>VLOOKUP(B775,metadata!$D$1:$F$17,2,FALSE)</f>
        <v>MLOP</v>
      </c>
      <c r="G775" t="str">
        <f>VLOOKUP(B775,metadata!$D$1:$F$17,3,FALSE)</f>
        <v>Prefetcher-only</v>
      </c>
      <c r="H775">
        <f t="shared" ref="H775" si="763">C775/C770</f>
        <v>1.3533921234592645</v>
      </c>
    </row>
    <row r="776" spans="1:8" x14ac:dyDescent="0.25">
      <c r="A776" s="7" t="s">
        <v>56</v>
      </c>
      <c r="B776" s="7" t="s">
        <v>6</v>
      </c>
      <c r="C776" s="7">
        <v>0.28144999999999998</v>
      </c>
      <c r="D776" s="7">
        <v>1</v>
      </c>
      <c r="E776" t="str">
        <f>VLOOKUP(A776,metadata!$A$1:$B$111,2,FALSE)</f>
        <v>CVP</v>
      </c>
      <c r="F776" t="str">
        <f>VLOOKUP(B776,metadata!$D$1:$F$17,2,FALSE)</f>
        <v>Pythia</v>
      </c>
      <c r="G776" t="str">
        <f>VLOOKUP(B776,metadata!$D$1:$F$17,3,FALSE)</f>
        <v>Prefetcher+Hermes-O</v>
      </c>
      <c r="H776">
        <f t="shared" ref="H776" si="764">C776/C770</f>
        <v>1.410211444032468</v>
      </c>
    </row>
    <row r="777" spans="1:8" x14ac:dyDescent="0.25">
      <c r="A777" s="7" t="s">
        <v>56</v>
      </c>
      <c r="B777" s="7" t="s">
        <v>138</v>
      </c>
      <c r="C777" s="7">
        <v>0.27932000000000001</v>
      </c>
      <c r="D777" s="7">
        <v>1</v>
      </c>
      <c r="E777" t="str">
        <f>VLOOKUP(A777,metadata!$A$1:$B$111,2,FALSE)</f>
        <v>CVP</v>
      </c>
      <c r="F777" t="str">
        <f>VLOOKUP(B777,metadata!$D$1:$F$17,2,FALSE)</f>
        <v>Pythia</v>
      </c>
      <c r="G777" t="str">
        <f>VLOOKUP(B777,metadata!$D$1:$F$17,3,FALSE)</f>
        <v>Prefetcher+Hermes-P</v>
      </c>
      <c r="H777">
        <f t="shared" ref="H777" si="765">C777/C770</f>
        <v>1.399539031967131</v>
      </c>
    </row>
    <row r="778" spans="1:8" x14ac:dyDescent="0.25">
      <c r="A778" s="7" t="s">
        <v>56</v>
      </c>
      <c r="B778" s="7" t="s">
        <v>155</v>
      </c>
      <c r="C778" s="7">
        <v>0.29160999999999998</v>
      </c>
      <c r="D778" s="7">
        <v>1</v>
      </c>
      <c r="E778" t="str">
        <f>VLOOKUP(A778,metadata!$A$1:$B$111,2,FALSE)</f>
        <v>CVP</v>
      </c>
      <c r="F778" t="str">
        <f>VLOOKUP(B778,metadata!$D$1:$F$17,2,FALSE)</f>
        <v>SMS</v>
      </c>
      <c r="G778" t="str">
        <f>VLOOKUP(B778,metadata!$D$1:$F$17,3,FALSE)</f>
        <v>Prefetcher+Hermes-O</v>
      </c>
      <c r="H778">
        <f t="shared" ref="H778" si="766">C778/C770</f>
        <v>1.4611183485319168</v>
      </c>
    </row>
    <row r="779" spans="1:8" x14ac:dyDescent="0.25">
      <c r="A779" s="7" t="s">
        <v>56</v>
      </c>
      <c r="B779" s="7" t="s">
        <v>156</v>
      </c>
      <c r="C779" s="7">
        <v>0.29077999999999998</v>
      </c>
      <c r="D779" s="7">
        <v>1</v>
      </c>
      <c r="E779" t="str">
        <f>VLOOKUP(A779,metadata!$A$1:$B$111,2,FALSE)</f>
        <v>CVP</v>
      </c>
      <c r="F779" t="str">
        <f>VLOOKUP(B779,metadata!$D$1:$F$17,2,FALSE)</f>
        <v>SMS</v>
      </c>
      <c r="G779" t="str">
        <f>VLOOKUP(B779,metadata!$D$1:$F$17,3,FALSE)</f>
        <v>Prefetcher+Hermes-P</v>
      </c>
      <c r="H779">
        <f t="shared" ref="H779" si="767">C779/C770</f>
        <v>1.4569596151919029</v>
      </c>
    </row>
    <row r="780" spans="1:8" x14ac:dyDescent="0.25">
      <c r="A780" s="7" t="s">
        <v>56</v>
      </c>
      <c r="B780" s="7" t="s">
        <v>157</v>
      </c>
      <c r="C780" s="7">
        <v>0.27418999999999999</v>
      </c>
      <c r="D780" s="7">
        <v>1</v>
      </c>
      <c r="E780" t="str">
        <f>VLOOKUP(A780,metadata!$A$1:$B$111,2,FALSE)</f>
        <v>CVP</v>
      </c>
      <c r="F780" t="str">
        <f>VLOOKUP(B780,metadata!$D$1:$F$17,2,FALSE)</f>
        <v>SPP</v>
      </c>
      <c r="G780" t="str">
        <f>VLOOKUP(B780,metadata!$D$1:$F$17,3,FALSE)</f>
        <v>Prefetcher+Hermes-O</v>
      </c>
      <c r="H780">
        <f t="shared" ref="H780" si="768">C780/C770</f>
        <v>1.3738350536125863</v>
      </c>
    </row>
    <row r="781" spans="1:8" x14ac:dyDescent="0.25">
      <c r="A781" s="7" t="s">
        <v>56</v>
      </c>
      <c r="B781" s="7" t="s">
        <v>158</v>
      </c>
      <c r="C781" s="7">
        <v>0.27221000000000001</v>
      </c>
      <c r="D781" s="7">
        <v>1</v>
      </c>
      <c r="E781" t="str">
        <f>VLOOKUP(A781,metadata!$A$1:$B$111,2,FALSE)</f>
        <v>CVP</v>
      </c>
      <c r="F781" t="str">
        <f>VLOOKUP(B781,metadata!$D$1:$F$17,2,FALSE)</f>
        <v>SPP</v>
      </c>
      <c r="G781" t="str">
        <f>VLOOKUP(B781,metadata!$D$1:$F$17,3,FALSE)</f>
        <v>Prefetcher+Hermes-P</v>
      </c>
      <c r="H781">
        <f t="shared" ref="H781" si="769">C781/C770</f>
        <v>1.3639142198617096</v>
      </c>
    </row>
    <row r="782" spans="1:8" x14ac:dyDescent="0.25">
      <c r="A782" s="7" t="s">
        <v>56</v>
      </c>
      <c r="B782" s="7" t="s">
        <v>159</v>
      </c>
      <c r="C782" s="7">
        <v>0.28571000000000002</v>
      </c>
      <c r="D782" s="7">
        <v>1</v>
      </c>
      <c r="E782" t="str">
        <f>VLOOKUP(A782,metadata!$A$1:$B$111,2,FALSE)</f>
        <v>CVP</v>
      </c>
      <c r="F782" t="str">
        <f>VLOOKUP(B782,metadata!$D$1:$F$17,2,FALSE)</f>
        <v>Bingo</v>
      </c>
      <c r="G782" t="str">
        <f>VLOOKUP(B782,metadata!$D$1:$F$17,3,FALSE)</f>
        <v>Prefetcher+Hermes-O</v>
      </c>
      <c r="H782">
        <f t="shared" ref="H782" si="770">C782/C770</f>
        <v>1.4315562681631426</v>
      </c>
    </row>
    <row r="783" spans="1:8" x14ac:dyDescent="0.25">
      <c r="A783" s="7" t="s">
        <v>56</v>
      </c>
      <c r="B783" s="7" t="s">
        <v>160</v>
      </c>
      <c r="C783" s="7">
        <v>0.28283000000000003</v>
      </c>
      <c r="D783" s="7">
        <v>1</v>
      </c>
      <c r="E783" t="str">
        <f>VLOOKUP(A783,metadata!$A$1:$B$111,2,FALSE)</f>
        <v>CVP</v>
      </c>
      <c r="F783" t="str">
        <f>VLOOKUP(B783,metadata!$D$1:$F$17,2,FALSE)</f>
        <v>Bingo</v>
      </c>
      <c r="G783" t="str">
        <f>VLOOKUP(B783,metadata!$D$1:$F$17,3,FALSE)</f>
        <v>Prefetcher+Hermes-P</v>
      </c>
      <c r="H783">
        <f t="shared" ref="H783" si="771">C783/C770</f>
        <v>1.4171259645255037</v>
      </c>
    </row>
    <row r="784" spans="1:8" x14ac:dyDescent="0.25">
      <c r="A784" s="7" t="s">
        <v>56</v>
      </c>
      <c r="B784" s="7" t="s">
        <v>161</v>
      </c>
      <c r="C784" s="7">
        <v>0.28520000000000001</v>
      </c>
      <c r="D784" s="7">
        <v>1</v>
      </c>
      <c r="E784" t="str">
        <f>VLOOKUP(A784,metadata!$A$1:$B$111,2,FALSE)</f>
        <v>CVP</v>
      </c>
      <c r="F784" t="str">
        <f>VLOOKUP(B784,metadata!$D$1:$F$17,2,FALSE)</f>
        <v>MLOP</v>
      </c>
      <c r="G784" t="str">
        <f>VLOOKUP(B784,metadata!$D$1:$F$17,3,FALSE)</f>
        <v>Prefetcher+Hermes-O</v>
      </c>
      <c r="H784">
        <f t="shared" ref="H784" si="772">C784/C770</f>
        <v>1.4290009018939773</v>
      </c>
    </row>
    <row r="785" spans="1:8" x14ac:dyDescent="0.25">
      <c r="A785" s="7" t="s">
        <v>56</v>
      </c>
      <c r="B785" s="7" t="s">
        <v>162</v>
      </c>
      <c r="C785" s="7">
        <v>0.28549000000000002</v>
      </c>
      <c r="D785" s="7">
        <v>1</v>
      </c>
      <c r="E785" t="str">
        <f>VLOOKUP(A785,metadata!$A$1:$B$111,2,FALSE)</f>
        <v>CVP</v>
      </c>
      <c r="F785" t="str">
        <f>VLOOKUP(B785,metadata!$D$1:$F$17,2,FALSE)</f>
        <v>MLOP</v>
      </c>
      <c r="G785" t="str">
        <f>VLOOKUP(B785,metadata!$D$1:$F$17,3,FALSE)</f>
        <v>Prefetcher+Hermes-P</v>
      </c>
      <c r="H785">
        <f t="shared" ref="H785" si="773">C785/C770</f>
        <v>1.430453953301934</v>
      </c>
    </row>
    <row r="786" spans="1:8" x14ac:dyDescent="0.25">
      <c r="A786" s="7" t="s">
        <v>57</v>
      </c>
      <c r="B786" s="7" t="s">
        <v>134</v>
      </c>
      <c r="C786" s="7">
        <v>0.29981999999999998</v>
      </c>
      <c r="D786" s="7">
        <v>1</v>
      </c>
      <c r="E786" t="str">
        <f>VLOOKUP(A786,metadata!$A$1:$B$111,2,FALSE)</f>
        <v>CVP</v>
      </c>
      <c r="F786" t="str">
        <f>VLOOKUP(B786,metadata!$D$1:$F$17,2,FALSE)</f>
        <v>nopref</v>
      </c>
      <c r="G786" t="str">
        <f>VLOOKUP(B786,metadata!$D$1:$F$17,3,FALSE)</f>
        <v>nopref</v>
      </c>
      <c r="H786">
        <f t="shared" ref="H786" si="774">C786/C786</f>
        <v>1</v>
      </c>
    </row>
    <row r="787" spans="1:8" x14ac:dyDescent="0.25">
      <c r="A787" s="7" t="s">
        <v>57</v>
      </c>
      <c r="B787" s="7" t="s">
        <v>135</v>
      </c>
      <c r="C787" s="7">
        <v>0.41156999999999999</v>
      </c>
      <c r="D787" s="7">
        <v>1</v>
      </c>
      <c r="E787" t="str">
        <f>VLOOKUP(A787,metadata!$A$1:$B$111,2,FALSE)</f>
        <v>CVP</v>
      </c>
      <c r="F787" t="str">
        <f>VLOOKUP(B787,metadata!$D$1:$F$17,2,FALSE)</f>
        <v>Pythia</v>
      </c>
      <c r="G787" t="str">
        <f>VLOOKUP(B787,metadata!$D$1:$F$17,3,FALSE)</f>
        <v>Prefetcher-only</v>
      </c>
      <c r="H787">
        <f t="shared" ref="H787" si="775">C787/C786</f>
        <v>1.3727236341805085</v>
      </c>
    </row>
    <row r="788" spans="1:8" x14ac:dyDescent="0.25">
      <c r="A788" s="7" t="s">
        <v>57</v>
      </c>
      <c r="B788" s="7" t="s">
        <v>151</v>
      </c>
      <c r="C788" s="7">
        <v>0.30737999999999999</v>
      </c>
      <c r="D788" s="7">
        <v>1</v>
      </c>
      <c r="E788" t="str">
        <f>VLOOKUP(A788,metadata!$A$1:$B$111,2,FALSE)</f>
        <v>CVP</v>
      </c>
      <c r="F788" t="str">
        <f>VLOOKUP(B788,metadata!$D$1:$F$17,2,FALSE)</f>
        <v>SMS</v>
      </c>
      <c r="G788" t="str">
        <f>VLOOKUP(B788,metadata!$D$1:$F$17,3,FALSE)</f>
        <v>Prefetcher-only</v>
      </c>
      <c r="H788">
        <f t="shared" ref="H788" si="776">C788/C786</f>
        <v>1.0252151290774465</v>
      </c>
    </row>
    <row r="789" spans="1:8" x14ac:dyDescent="0.25">
      <c r="A789" s="7" t="s">
        <v>57</v>
      </c>
      <c r="B789" s="7" t="s">
        <v>152</v>
      </c>
      <c r="C789" s="7">
        <v>0.43858999999999998</v>
      </c>
      <c r="D789" s="7">
        <v>1</v>
      </c>
      <c r="E789" t="str">
        <f>VLOOKUP(A789,metadata!$A$1:$B$111,2,FALSE)</f>
        <v>CVP</v>
      </c>
      <c r="F789" t="str">
        <f>VLOOKUP(B789,metadata!$D$1:$F$17,2,FALSE)</f>
        <v>SPP</v>
      </c>
      <c r="G789" t="str">
        <f>VLOOKUP(B789,metadata!$D$1:$F$17,3,FALSE)</f>
        <v>Prefetcher-only</v>
      </c>
      <c r="H789">
        <f t="shared" ref="H789" si="777">C789/C786</f>
        <v>1.4628443732906411</v>
      </c>
    </row>
    <row r="790" spans="1:8" x14ac:dyDescent="0.25">
      <c r="A790" s="7" t="s">
        <v>57</v>
      </c>
      <c r="B790" s="7" t="s">
        <v>153</v>
      </c>
      <c r="C790" s="7">
        <v>0.43013000000000001</v>
      </c>
      <c r="D790" s="7">
        <v>1</v>
      </c>
      <c r="E790" t="str">
        <f>VLOOKUP(A790,metadata!$A$1:$B$111,2,FALSE)</f>
        <v>CVP</v>
      </c>
      <c r="F790" t="str">
        <f>VLOOKUP(B790,metadata!$D$1:$F$17,2,FALSE)</f>
        <v>Bingo</v>
      </c>
      <c r="G790" t="str">
        <f>VLOOKUP(B790,metadata!$D$1:$F$17,3,FALSE)</f>
        <v>Prefetcher-only</v>
      </c>
      <c r="H790">
        <f t="shared" ref="H790" si="778">C790/C786</f>
        <v>1.4346274431325463</v>
      </c>
    </row>
    <row r="791" spans="1:8" x14ac:dyDescent="0.25">
      <c r="A791" s="7" t="s">
        <v>57</v>
      </c>
      <c r="B791" s="7" t="s">
        <v>154</v>
      </c>
      <c r="C791" s="7">
        <v>0.45811000000000002</v>
      </c>
      <c r="D791" s="7">
        <v>1</v>
      </c>
      <c r="E791" t="str">
        <f>VLOOKUP(A791,metadata!$A$1:$B$111,2,FALSE)</f>
        <v>CVP</v>
      </c>
      <c r="F791" t="str">
        <f>VLOOKUP(B791,metadata!$D$1:$F$17,2,FALSE)</f>
        <v>MLOP</v>
      </c>
      <c r="G791" t="str">
        <f>VLOOKUP(B791,metadata!$D$1:$F$17,3,FALSE)</f>
        <v>Prefetcher-only</v>
      </c>
      <c r="H791">
        <f t="shared" ref="H791" si="779">C791/C786</f>
        <v>1.5279501033953706</v>
      </c>
    </row>
    <row r="792" spans="1:8" x14ac:dyDescent="0.25">
      <c r="A792" s="7" t="s">
        <v>57</v>
      </c>
      <c r="B792" s="7" t="s">
        <v>6</v>
      </c>
      <c r="C792" s="7">
        <v>0.43168000000000001</v>
      </c>
      <c r="D792" s="7">
        <v>1</v>
      </c>
      <c r="E792" t="str">
        <f>VLOOKUP(A792,metadata!$A$1:$B$111,2,FALSE)</f>
        <v>CVP</v>
      </c>
      <c r="F792" t="str">
        <f>VLOOKUP(B792,metadata!$D$1:$F$17,2,FALSE)</f>
        <v>Pythia</v>
      </c>
      <c r="G792" t="str">
        <f>VLOOKUP(B792,metadata!$D$1:$F$17,3,FALSE)</f>
        <v>Prefetcher+Hermes-O</v>
      </c>
      <c r="H792">
        <f t="shared" ref="H792" si="780">C792/C786</f>
        <v>1.4397972116603297</v>
      </c>
    </row>
    <row r="793" spans="1:8" x14ac:dyDescent="0.25">
      <c r="A793" s="7" t="s">
        <v>57</v>
      </c>
      <c r="B793" s="7" t="s">
        <v>138</v>
      </c>
      <c r="C793" s="7">
        <v>0.42964999999999998</v>
      </c>
      <c r="D793" s="7">
        <v>1</v>
      </c>
      <c r="E793" t="str">
        <f>VLOOKUP(A793,metadata!$A$1:$B$111,2,FALSE)</f>
        <v>CVP</v>
      </c>
      <c r="F793" t="str">
        <f>VLOOKUP(B793,metadata!$D$1:$F$17,2,FALSE)</f>
        <v>Pythia</v>
      </c>
      <c r="G793" t="str">
        <f>VLOOKUP(B793,metadata!$D$1:$F$17,3,FALSE)</f>
        <v>Prefetcher+Hermes-P</v>
      </c>
      <c r="H793">
        <f t="shared" ref="H793" si="781">C793/C786</f>
        <v>1.4330264825562005</v>
      </c>
    </row>
    <row r="794" spans="1:8" x14ac:dyDescent="0.25">
      <c r="A794" s="7" t="s">
        <v>57</v>
      </c>
      <c r="B794" s="7" t="s">
        <v>155</v>
      </c>
      <c r="C794" s="7">
        <v>0.34662999999999999</v>
      </c>
      <c r="D794" s="7">
        <v>1</v>
      </c>
      <c r="E794" t="str">
        <f>VLOOKUP(A794,metadata!$A$1:$B$111,2,FALSE)</f>
        <v>CVP</v>
      </c>
      <c r="F794" t="str">
        <f>VLOOKUP(B794,metadata!$D$1:$F$17,2,FALSE)</f>
        <v>SMS</v>
      </c>
      <c r="G794" t="str">
        <f>VLOOKUP(B794,metadata!$D$1:$F$17,3,FALSE)</f>
        <v>Prefetcher+Hermes-O</v>
      </c>
      <c r="H794">
        <f t="shared" ref="H794" si="782">C794/C786</f>
        <v>1.1561270095390568</v>
      </c>
    </row>
    <row r="795" spans="1:8" x14ac:dyDescent="0.25">
      <c r="A795" s="7" t="s">
        <v>57</v>
      </c>
      <c r="B795" s="7" t="s">
        <v>156</v>
      </c>
      <c r="C795" s="7">
        <v>0.33973999999999999</v>
      </c>
      <c r="D795" s="7">
        <v>1</v>
      </c>
      <c r="E795" t="str">
        <f>VLOOKUP(A795,metadata!$A$1:$B$111,2,FALSE)</f>
        <v>CVP</v>
      </c>
      <c r="F795" t="str">
        <f>VLOOKUP(B795,metadata!$D$1:$F$17,2,FALSE)</f>
        <v>SMS</v>
      </c>
      <c r="G795" t="str">
        <f>VLOOKUP(B795,metadata!$D$1:$F$17,3,FALSE)</f>
        <v>Prefetcher+Hermes-P</v>
      </c>
      <c r="H795">
        <f t="shared" ref="H795" si="783">C795/C786</f>
        <v>1.1331465545994264</v>
      </c>
    </row>
    <row r="796" spans="1:8" x14ac:dyDescent="0.25">
      <c r="A796" s="7" t="s">
        <v>57</v>
      </c>
      <c r="B796" s="7" t="s">
        <v>157</v>
      </c>
      <c r="C796" s="7">
        <v>0.44583</v>
      </c>
      <c r="D796" s="7">
        <v>1</v>
      </c>
      <c r="E796" t="str">
        <f>VLOOKUP(A796,metadata!$A$1:$B$111,2,FALSE)</f>
        <v>CVP</v>
      </c>
      <c r="F796" t="str">
        <f>VLOOKUP(B796,metadata!$D$1:$F$17,2,FALSE)</f>
        <v>SPP</v>
      </c>
      <c r="G796" t="str">
        <f>VLOOKUP(B796,metadata!$D$1:$F$17,3,FALSE)</f>
        <v>Prefetcher+Hermes-O</v>
      </c>
      <c r="H796">
        <f t="shared" ref="H796" si="784">C796/C786</f>
        <v>1.4869921953171905</v>
      </c>
    </row>
    <row r="797" spans="1:8" x14ac:dyDescent="0.25">
      <c r="A797" s="7" t="s">
        <v>57</v>
      </c>
      <c r="B797" s="7" t="s">
        <v>158</v>
      </c>
      <c r="C797" s="7">
        <v>0.44463999999999998</v>
      </c>
      <c r="D797" s="7">
        <v>1</v>
      </c>
      <c r="E797" t="str">
        <f>VLOOKUP(A797,metadata!$A$1:$B$111,2,FALSE)</f>
        <v>CVP</v>
      </c>
      <c r="F797" t="str">
        <f>VLOOKUP(B797,metadata!$D$1:$F$17,2,FALSE)</f>
        <v>SPP</v>
      </c>
      <c r="G797" t="str">
        <f>VLOOKUP(B797,metadata!$D$1:$F$17,3,FALSE)</f>
        <v>Prefetcher+Hermes-P</v>
      </c>
      <c r="H797">
        <f t="shared" ref="H797" si="785">C797/C786</f>
        <v>1.4830231472216664</v>
      </c>
    </row>
    <row r="798" spans="1:8" x14ac:dyDescent="0.25">
      <c r="A798" s="7" t="s">
        <v>57</v>
      </c>
      <c r="B798" s="7" t="s">
        <v>159</v>
      </c>
      <c r="C798" s="7">
        <v>0.46858</v>
      </c>
      <c r="D798" s="7">
        <v>1</v>
      </c>
      <c r="E798" t="str">
        <f>VLOOKUP(A798,metadata!$A$1:$B$111,2,FALSE)</f>
        <v>CVP</v>
      </c>
      <c r="F798" t="str">
        <f>VLOOKUP(B798,metadata!$D$1:$F$17,2,FALSE)</f>
        <v>Bingo</v>
      </c>
      <c r="G798" t="str">
        <f>VLOOKUP(B798,metadata!$D$1:$F$17,3,FALSE)</f>
        <v>Prefetcher+Hermes-O</v>
      </c>
      <c r="H798">
        <f t="shared" ref="H798" si="786">C798/C786</f>
        <v>1.5628710559669137</v>
      </c>
    </row>
    <row r="799" spans="1:8" x14ac:dyDescent="0.25">
      <c r="A799" s="7" t="s">
        <v>57</v>
      </c>
      <c r="B799" s="7" t="s">
        <v>160</v>
      </c>
      <c r="C799" s="7">
        <v>0.46303</v>
      </c>
      <c r="D799" s="7">
        <v>1</v>
      </c>
      <c r="E799" t="str">
        <f>VLOOKUP(A799,metadata!$A$1:$B$111,2,FALSE)</f>
        <v>CVP</v>
      </c>
      <c r="F799" t="str">
        <f>VLOOKUP(B799,metadata!$D$1:$F$17,2,FALSE)</f>
        <v>Bingo</v>
      </c>
      <c r="G799" t="str">
        <f>VLOOKUP(B799,metadata!$D$1:$F$17,3,FALSE)</f>
        <v>Prefetcher+Hermes-P</v>
      </c>
      <c r="H799">
        <f t="shared" ref="H799" si="787">C799/C786</f>
        <v>1.5443599493029152</v>
      </c>
    </row>
    <row r="800" spans="1:8" x14ac:dyDescent="0.25">
      <c r="A800" s="7" t="s">
        <v>57</v>
      </c>
      <c r="B800" s="7" t="s">
        <v>161</v>
      </c>
      <c r="C800" s="7">
        <v>0.47238000000000002</v>
      </c>
      <c r="D800" s="7">
        <v>1</v>
      </c>
      <c r="E800" t="str">
        <f>VLOOKUP(A800,metadata!$A$1:$B$111,2,FALSE)</f>
        <v>CVP</v>
      </c>
      <c r="F800" t="str">
        <f>VLOOKUP(B800,metadata!$D$1:$F$17,2,FALSE)</f>
        <v>MLOP</v>
      </c>
      <c r="G800" t="str">
        <f>VLOOKUP(B800,metadata!$D$1:$F$17,3,FALSE)</f>
        <v>Prefetcher+Hermes-O</v>
      </c>
      <c r="H800">
        <f t="shared" ref="H800" si="788">C800/C786</f>
        <v>1.575545327196318</v>
      </c>
    </row>
    <row r="801" spans="1:8" x14ac:dyDescent="0.25">
      <c r="A801" s="7" t="s">
        <v>57</v>
      </c>
      <c r="B801" s="7" t="s">
        <v>162</v>
      </c>
      <c r="C801" s="7">
        <v>0.47028999999999999</v>
      </c>
      <c r="D801" s="7">
        <v>1</v>
      </c>
      <c r="E801" t="str">
        <f>VLOOKUP(A801,metadata!$A$1:$B$111,2,FALSE)</f>
        <v>CVP</v>
      </c>
      <c r="F801" t="str">
        <f>VLOOKUP(B801,metadata!$D$1:$F$17,2,FALSE)</f>
        <v>MLOP</v>
      </c>
      <c r="G801" t="str">
        <f>VLOOKUP(B801,metadata!$D$1:$F$17,3,FALSE)</f>
        <v>Prefetcher+Hermes-P</v>
      </c>
      <c r="H801">
        <f t="shared" ref="H801" si="789">C801/C786</f>
        <v>1.5685744780201456</v>
      </c>
    </row>
    <row r="802" spans="1:8" x14ac:dyDescent="0.25">
      <c r="A802" s="7" t="s">
        <v>58</v>
      </c>
      <c r="B802" s="7" t="s">
        <v>134</v>
      </c>
      <c r="C802" s="7">
        <v>0.97945000000000004</v>
      </c>
      <c r="D802" s="7">
        <v>1</v>
      </c>
      <c r="E802" t="str">
        <f>VLOOKUP(A802,metadata!$A$1:$B$111,2,FALSE)</f>
        <v>CVP</v>
      </c>
      <c r="F802" t="str">
        <f>VLOOKUP(B802,metadata!$D$1:$F$17,2,FALSE)</f>
        <v>nopref</v>
      </c>
      <c r="G802" t="str">
        <f>VLOOKUP(B802,metadata!$D$1:$F$17,3,FALSE)</f>
        <v>nopref</v>
      </c>
      <c r="H802">
        <f t="shared" ref="H802" si="790">C802/C802</f>
        <v>1</v>
      </c>
    </row>
    <row r="803" spans="1:8" x14ac:dyDescent="0.25">
      <c r="A803" s="7" t="s">
        <v>58</v>
      </c>
      <c r="B803" s="7" t="s">
        <v>135</v>
      </c>
      <c r="C803" s="7">
        <v>1.0851299999999999</v>
      </c>
      <c r="D803" s="7">
        <v>1</v>
      </c>
      <c r="E803" t="str">
        <f>VLOOKUP(A803,metadata!$A$1:$B$111,2,FALSE)</f>
        <v>CVP</v>
      </c>
      <c r="F803" t="str">
        <f>VLOOKUP(B803,metadata!$D$1:$F$17,2,FALSE)</f>
        <v>Pythia</v>
      </c>
      <c r="G803" t="str">
        <f>VLOOKUP(B803,metadata!$D$1:$F$17,3,FALSE)</f>
        <v>Prefetcher-only</v>
      </c>
      <c r="H803">
        <f t="shared" ref="H803" si="791">C803/C802</f>
        <v>1.1078972892950123</v>
      </c>
    </row>
    <row r="804" spans="1:8" x14ac:dyDescent="0.25">
      <c r="A804" s="7" t="s">
        <v>58</v>
      </c>
      <c r="B804" s="7" t="s">
        <v>151</v>
      </c>
      <c r="C804" s="7">
        <v>0.96055999999999997</v>
      </c>
      <c r="D804" s="7">
        <v>1</v>
      </c>
      <c r="E804" t="str">
        <f>VLOOKUP(A804,metadata!$A$1:$B$111,2,FALSE)</f>
        <v>CVP</v>
      </c>
      <c r="F804" t="str">
        <f>VLOOKUP(B804,metadata!$D$1:$F$17,2,FALSE)</f>
        <v>SMS</v>
      </c>
      <c r="G804" t="str">
        <f>VLOOKUP(B804,metadata!$D$1:$F$17,3,FALSE)</f>
        <v>Prefetcher-only</v>
      </c>
      <c r="H804">
        <f t="shared" ref="H804" si="792">C804/C802</f>
        <v>0.98071366583286534</v>
      </c>
    </row>
    <row r="805" spans="1:8" x14ac:dyDescent="0.25">
      <c r="A805" s="7" t="s">
        <v>58</v>
      </c>
      <c r="B805" s="7" t="s">
        <v>152</v>
      </c>
      <c r="C805" s="7">
        <v>1.0515699999999999</v>
      </c>
      <c r="D805" s="7">
        <v>1</v>
      </c>
      <c r="E805" t="str">
        <f>VLOOKUP(A805,metadata!$A$1:$B$111,2,FALSE)</f>
        <v>CVP</v>
      </c>
      <c r="F805" t="str">
        <f>VLOOKUP(B805,metadata!$D$1:$F$17,2,FALSE)</f>
        <v>SPP</v>
      </c>
      <c r="G805" t="str">
        <f>VLOOKUP(B805,metadata!$D$1:$F$17,3,FALSE)</f>
        <v>Prefetcher-only</v>
      </c>
      <c r="H805">
        <f t="shared" ref="H805" si="793">C805/C802</f>
        <v>1.0736331614681707</v>
      </c>
    </row>
    <row r="806" spans="1:8" x14ac:dyDescent="0.25">
      <c r="A806" s="7" t="s">
        <v>58</v>
      </c>
      <c r="B806" s="7" t="s">
        <v>153</v>
      </c>
      <c r="C806" s="7">
        <v>1.1392199999999999</v>
      </c>
      <c r="D806" s="7">
        <v>1</v>
      </c>
      <c r="E806" t="str">
        <f>VLOOKUP(A806,metadata!$A$1:$B$111,2,FALSE)</f>
        <v>CVP</v>
      </c>
      <c r="F806" t="str">
        <f>VLOOKUP(B806,metadata!$D$1:$F$17,2,FALSE)</f>
        <v>Bingo</v>
      </c>
      <c r="G806" t="str">
        <f>VLOOKUP(B806,metadata!$D$1:$F$17,3,FALSE)</f>
        <v>Prefetcher-only</v>
      </c>
      <c r="H806">
        <f t="shared" ref="H806" si="794">C806/C802</f>
        <v>1.1631221603961406</v>
      </c>
    </row>
    <row r="807" spans="1:8" x14ac:dyDescent="0.25">
      <c r="A807" s="7" t="s">
        <v>58</v>
      </c>
      <c r="B807" s="7" t="s">
        <v>154</v>
      </c>
      <c r="C807" s="7">
        <v>0.97955999999999999</v>
      </c>
      <c r="D807" s="7">
        <v>1</v>
      </c>
      <c r="E807" t="str">
        <f>VLOOKUP(A807,metadata!$A$1:$B$111,2,FALSE)</f>
        <v>CVP</v>
      </c>
      <c r="F807" t="str">
        <f>VLOOKUP(B807,metadata!$D$1:$F$17,2,FALSE)</f>
        <v>MLOP</v>
      </c>
      <c r="G807" t="str">
        <f>VLOOKUP(B807,metadata!$D$1:$F$17,3,FALSE)</f>
        <v>Prefetcher-only</v>
      </c>
      <c r="H807">
        <f t="shared" ref="H807" si="795">C807/C802</f>
        <v>1.0001123079279186</v>
      </c>
    </row>
    <row r="808" spans="1:8" x14ac:dyDescent="0.25">
      <c r="A808" s="7" t="s">
        <v>58</v>
      </c>
      <c r="B808" s="7" t="s">
        <v>6</v>
      </c>
      <c r="C808" s="7">
        <v>1.09606</v>
      </c>
      <c r="D808" s="7">
        <v>1</v>
      </c>
      <c r="E808" t="str">
        <f>VLOOKUP(A808,metadata!$A$1:$B$111,2,FALSE)</f>
        <v>CVP</v>
      </c>
      <c r="F808" t="str">
        <f>VLOOKUP(B808,metadata!$D$1:$F$17,2,FALSE)</f>
        <v>Pythia</v>
      </c>
      <c r="G808" t="str">
        <f>VLOOKUP(B808,metadata!$D$1:$F$17,3,FALSE)</f>
        <v>Prefetcher+Hermes-O</v>
      </c>
      <c r="H808">
        <f t="shared" ref="H808" si="796">C808/C802</f>
        <v>1.1190566134054827</v>
      </c>
    </row>
    <row r="809" spans="1:8" x14ac:dyDescent="0.25">
      <c r="A809" s="7" t="s">
        <v>58</v>
      </c>
      <c r="B809" s="7" t="s">
        <v>138</v>
      </c>
      <c r="C809" s="7">
        <v>1.10202</v>
      </c>
      <c r="D809" s="7">
        <v>1</v>
      </c>
      <c r="E809" t="str">
        <f>VLOOKUP(A809,metadata!$A$1:$B$111,2,FALSE)</f>
        <v>CVP</v>
      </c>
      <c r="F809" t="str">
        <f>VLOOKUP(B809,metadata!$D$1:$F$17,2,FALSE)</f>
        <v>Pythia</v>
      </c>
      <c r="G809" t="str">
        <f>VLOOKUP(B809,metadata!$D$1:$F$17,3,FALSE)</f>
        <v>Prefetcher+Hermes-P</v>
      </c>
      <c r="H809">
        <f t="shared" ref="H809" si="797">C809/C802</f>
        <v>1.1251416611363521</v>
      </c>
    </row>
    <row r="810" spans="1:8" x14ac:dyDescent="0.25">
      <c r="A810" s="7" t="s">
        <v>58</v>
      </c>
      <c r="B810" s="7" t="s">
        <v>155</v>
      </c>
      <c r="C810" s="7">
        <v>1.0264500000000001</v>
      </c>
      <c r="D810" s="7">
        <v>1</v>
      </c>
      <c r="E810" t="str">
        <f>VLOOKUP(A810,metadata!$A$1:$B$111,2,FALSE)</f>
        <v>CVP</v>
      </c>
      <c r="F810" t="str">
        <f>VLOOKUP(B810,metadata!$D$1:$F$17,2,FALSE)</f>
        <v>SMS</v>
      </c>
      <c r="G810" t="str">
        <f>VLOOKUP(B810,metadata!$D$1:$F$17,3,FALSE)</f>
        <v>Prefetcher+Hermes-O</v>
      </c>
      <c r="H810">
        <f t="shared" ref="H810" si="798">C810/C802</f>
        <v>1.0479861146561846</v>
      </c>
    </row>
    <row r="811" spans="1:8" x14ac:dyDescent="0.25">
      <c r="A811" s="7" t="s">
        <v>58</v>
      </c>
      <c r="B811" s="7" t="s">
        <v>156</v>
      </c>
      <c r="C811" s="7">
        <v>1.0099800000000001</v>
      </c>
      <c r="D811" s="7">
        <v>1</v>
      </c>
      <c r="E811" t="str">
        <f>VLOOKUP(A811,metadata!$A$1:$B$111,2,FALSE)</f>
        <v>CVP</v>
      </c>
      <c r="F811" t="str">
        <f>VLOOKUP(B811,metadata!$D$1:$F$17,2,FALSE)</f>
        <v>SMS</v>
      </c>
      <c r="G811" t="str">
        <f>VLOOKUP(B811,metadata!$D$1:$F$17,3,FALSE)</f>
        <v>Prefetcher+Hermes-P</v>
      </c>
      <c r="H811">
        <f t="shared" ref="H811" si="799">C811/C802</f>
        <v>1.0311705549032621</v>
      </c>
    </row>
    <row r="812" spans="1:8" x14ac:dyDescent="0.25">
      <c r="A812" s="7" t="s">
        <v>58</v>
      </c>
      <c r="B812" s="7" t="s">
        <v>157</v>
      </c>
      <c r="C812" s="7">
        <v>1.0694300000000001</v>
      </c>
      <c r="D812" s="7">
        <v>1</v>
      </c>
      <c r="E812" t="str">
        <f>VLOOKUP(A812,metadata!$A$1:$B$111,2,FALSE)</f>
        <v>CVP</v>
      </c>
      <c r="F812" t="str">
        <f>VLOOKUP(B812,metadata!$D$1:$F$17,2,FALSE)</f>
        <v>SPP</v>
      </c>
      <c r="G812" t="str">
        <f>VLOOKUP(B812,metadata!$D$1:$F$17,3,FALSE)</f>
        <v>Prefetcher+Hermes-O</v>
      </c>
      <c r="H812">
        <f t="shared" ref="H812" si="800">C812/C802</f>
        <v>1.0918678850375212</v>
      </c>
    </row>
    <row r="813" spans="1:8" x14ac:dyDescent="0.25">
      <c r="A813" s="7" t="s">
        <v>58</v>
      </c>
      <c r="B813" s="7" t="s">
        <v>158</v>
      </c>
      <c r="C813" s="7">
        <v>1.06534</v>
      </c>
      <c r="D813" s="7">
        <v>1</v>
      </c>
      <c r="E813" t="str">
        <f>VLOOKUP(A813,metadata!$A$1:$B$111,2,FALSE)</f>
        <v>CVP</v>
      </c>
      <c r="F813" t="str">
        <f>VLOOKUP(B813,metadata!$D$1:$F$17,2,FALSE)</f>
        <v>SPP</v>
      </c>
      <c r="G813" t="str">
        <f>VLOOKUP(B813,metadata!$D$1:$F$17,3,FALSE)</f>
        <v>Prefetcher+Hermes-P</v>
      </c>
      <c r="H813">
        <f t="shared" ref="H813" si="801">C813/C802</f>
        <v>1.0876920720812699</v>
      </c>
    </row>
    <row r="814" spans="1:8" x14ac:dyDescent="0.25">
      <c r="A814" s="7" t="s">
        <v>58</v>
      </c>
      <c r="B814" s="7" t="s">
        <v>159</v>
      </c>
      <c r="C814" s="7">
        <v>1.16032</v>
      </c>
      <c r="D814" s="7">
        <v>1</v>
      </c>
      <c r="E814" t="str">
        <f>VLOOKUP(A814,metadata!$A$1:$B$111,2,FALSE)</f>
        <v>CVP</v>
      </c>
      <c r="F814" t="str">
        <f>VLOOKUP(B814,metadata!$D$1:$F$17,2,FALSE)</f>
        <v>Bingo</v>
      </c>
      <c r="G814" t="str">
        <f>VLOOKUP(B814,metadata!$D$1:$F$17,3,FALSE)</f>
        <v>Prefetcher+Hermes-O</v>
      </c>
      <c r="H814">
        <f t="shared" ref="H814" si="802">C814/C802</f>
        <v>1.1846648629332788</v>
      </c>
    </row>
    <row r="815" spans="1:8" x14ac:dyDescent="0.25">
      <c r="A815" s="7" t="s">
        <v>58</v>
      </c>
      <c r="B815" s="7" t="s">
        <v>160</v>
      </c>
      <c r="C815" s="7">
        <v>1.1554199999999999</v>
      </c>
      <c r="D815" s="7">
        <v>1</v>
      </c>
      <c r="E815" t="str">
        <f>VLOOKUP(A815,metadata!$A$1:$B$111,2,FALSE)</f>
        <v>CVP</v>
      </c>
      <c r="F815" t="str">
        <f>VLOOKUP(B815,metadata!$D$1:$F$17,2,FALSE)</f>
        <v>Bingo</v>
      </c>
      <c r="G815" t="str">
        <f>VLOOKUP(B815,metadata!$D$1:$F$17,3,FALSE)</f>
        <v>Prefetcher+Hermes-P</v>
      </c>
      <c r="H815">
        <f t="shared" ref="H815" si="803">C815/C802</f>
        <v>1.1796620552350807</v>
      </c>
    </row>
    <row r="816" spans="1:8" x14ac:dyDescent="0.25">
      <c r="A816" s="7" t="s">
        <v>58</v>
      </c>
      <c r="B816" s="7" t="s">
        <v>161</v>
      </c>
      <c r="C816" s="7">
        <v>1.06134</v>
      </c>
      <c r="D816" s="7">
        <v>1</v>
      </c>
      <c r="E816" t="str">
        <f>VLOOKUP(A816,metadata!$A$1:$B$111,2,FALSE)</f>
        <v>CVP</v>
      </c>
      <c r="F816" t="str">
        <f>VLOOKUP(B816,metadata!$D$1:$F$17,2,FALSE)</f>
        <v>MLOP</v>
      </c>
      <c r="G816" t="str">
        <f>VLOOKUP(B816,metadata!$D$1:$F$17,3,FALSE)</f>
        <v>Prefetcher+Hermes-O</v>
      </c>
      <c r="H816">
        <f t="shared" ref="H816" si="804">C816/C802</f>
        <v>1.0836081474296799</v>
      </c>
    </row>
    <row r="817" spans="1:8" x14ac:dyDescent="0.25">
      <c r="A817" s="7" t="s">
        <v>58</v>
      </c>
      <c r="B817" s="7" t="s">
        <v>162</v>
      </c>
      <c r="C817" s="7">
        <v>1.0473699999999999</v>
      </c>
      <c r="D817" s="7">
        <v>1</v>
      </c>
      <c r="E817" t="str">
        <f>VLOOKUP(A817,metadata!$A$1:$B$111,2,FALSE)</f>
        <v>CVP</v>
      </c>
      <c r="F817" t="str">
        <f>VLOOKUP(B817,metadata!$D$1:$F$17,2,FALSE)</f>
        <v>MLOP</v>
      </c>
      <c r="G817" t="str">
        <f>VLOOKUP(B817,metadata!$D$1:$F$17,3,FALSE)</f>
        <v>Prefetcher+Hermes-P</v>
      </c>
      <c r="H817">
        <f t="shared" ref="H817" si="805">C817/C802</f>
        <v>1.069345040584001</v>
      </c>
    </row>
    <row r="818" spans="1:8" x14ac:dyDescent="0.25">
      <c r="A818" s="7" t="s">
        <v>59</v>
      </c>
      <c r="B818" s="7" t="s">
        <v>134</v>
      </c>
      <c r="C818" s="7">
        <v>0.27045999999999998</v>
      </c>
      <c r="D818" s="7">
        <v>1</v>
      </c>
      <c r="E818" t="str">
        <f>VLOOKUP(A818,metadata!$A$1:$B$111,2,FALSE)</f>
        <v>CVP</v>
      </c>
      <c r="F818" t="str">
        <f>VLOOKUP(B818,metadata!$D$1:$F$17,2,FALSE)</f>
        <v>nopref</v>
      </c>
      <c r="G818" t="str">
        <f>VLOOKUP(B818,metadata!$D$1:$F$17,3,FALSE)</f>
        <v>nopref</v>
      </c>
      <c r="H818">
        <f t="shared" ref="H818" si="806">C818/C818</f>
        <v>1</v>
      </c>
    </row>
    <row r="819" spans="1:8" x14ac:dyDescent="0.25">
      <c r="A819" s="7" t="s">
        <v>59</v>
      </c>
      <c r="B819" s="7" t="s">
        <v>135</v>
      </c>
      <c r="C819" s="7">
        <v>0.49373</v>
      </c>
      <c r="D819" s="7">
        <v>1</v>
      </c>
      <c r="E819" t="str">
        <f>VLOOKUP(A819,metadata!$A$1:$B$111,2,FALSE)</f>
        <v>CVP</v>
      </c>
      <c r="F819" t="str">
        <f>VLOOKUP(B819,metadata!$D$1:$F$17,2,FALSE)</f>
        <v>Pythia</v>
      </c>
      <c r="G819" t="str">
        <f>VLOOKUP(B819,metadata!$D$1:$F$17,3,FALSE)</f>
        <v>Prefetcher-only</v>
      </c>
      <c r="H819">
        <f t="shared" ref="H819" si="807">C819/C818</f>
        <v>1.8255194853213046</v>
      </c>
    </row>
    <row r="820" spans="1:8" x14ac:dyDescent="0.25">
      <c r="A820" s="7" t="s">
        <v>59</v>
      </c>
      <c r="B820" s="7" t="s">
        <v>151</v>
      </c>
      <c r="C820" s="7">
        <v>0.28575</v>
      </c>
      <c r="D820" s="7">
        <v>1</v>
      </c>
      <c r="E820" t="str">
        <f>VLOOKUP(A820,metadata!$A$1:$B$111,2,FALSE)</f>
        <v>CVP</v>
      </c>
      <c r="F820" t="str">
        <f>VLOOKUP(B820,metadata!$D$1:$F$17,2,FALSE)</f>
        <v>SMS</v>
      </c>
      <c r="G820" t="str">
        <f>VLOOKUP(B820,metadata!$D$1:$F$17,3,FALSE)</f>
        <v>Prefetcher-only</v>
      </c>
      <c r="H820">
        <f t="shared" ref="H820" si="808">C820/C818</f>
        <v>1.0565333136138433</v>
      </c>
    </row>
    <row r="821" spans="1:8" x14ac:dyDescent="0.25">
      <c r="A821" s="7" t="s">
        <v>59</v>
      </c>
      <c r="B821" s="7" t="s">
        <v>152</v>
      </c>
      <c r="C821" s="7">
        <v>0.43275000000000002</v>
      </c>
      <c r="D821" s="7">
        <v>1</v>
      </c>
      <c r="E821" t="str">
        <f>VLOOKUP(A821,metadata!$A$1:$B$111,2,FALSE)</f>
        <v>CVP</v>
      </c>
      <c r="F821" t="str">
        <f>VLOOKUP(B821,metadata!$D$1:$F$17,2,FALSE)</f>
        <v>SPP</v>
      </c>
      <c r="G821" t="str">
        <f>VLOOKUP(B821,metadata!$D$1:$F$17,3,FALSE)</f>
        <v>Prefetcher-only</v>
      </c>
      <c r="H821">
        <f t="shared" ref="H821" si="809">C821/C818</f>
        <v>1.6000517636619096</v>
      </c>
    </row>
    <row r="822" spans="1:8" x14ac:dyDescent="0.25">
      <c r="A822" s="7" t="s">
        <v>59</v>
      </c>
      <c r="B822" s="7" t="s">
        <v>153</v>
      </c>
      <c r="C822" s="7">
        <v>0.51876</v>
      </c>
      <c r="D822" s="7">
        <v>1</v>
      </c>
      <c r="E822" t="str">
        <f>VLOOKUP(A822,metadata!$A$1:$B$111,2,FALSE)</f>
        <v>CVP</v>
      </c>
      <c r="F822" t="str">
        <f>VLOOKUP(B822,metadata!$D$1:$F$17,2,FALSE)</f>
        <v>Bingo</v>
      </c>
      <c r="G822" t="str">
        <f>VLOOKUP(B822,metadata!$D$1:$F$17,3,FALSE)</f>
        <v>Prefetcher-only</v>
      </c>
      <c r="H822">
        <f t="shared" ref="H822" si="810">C822/C818</f>
        <v>1.9180655180063597</v>
      </c>
    </row>
    <row r="823" spans="1:8" x14ac:dyDescent="0.25">
      <c r="A823" s="7" t="s">
        <v>59</v>
      </c>
      <c r="B823" s="7" t="s">
        <v>154</v>
      </c>
      <c r="C823" s="7">
        <v>0.48938999999999999</v>
      </c>
      <c r="D823" s="7">
        <v>1</v>
      </c>
      <c r="E823" t="str">
        <f>VLOOKUP(A823,metadata!$A$1:$B$111,2,FALSE)</f>
        <v>CVP</v>
      </c>
      <c r="F823" t="str">
        <f>VLOOKUP(B823,metadata!$D$1:$F$17,2,FALSE)</f>
        <v>MLOP</v>
      </c>
      <c r="G823" t="str">
        <f>VLOOKUP(B823,metadata!$D$1:$F$17,3,FALSE)</f>
        <v>Prefetcher-only</v>
      </c>
      <c r="H823">
        <f t="shared" ref="H823" si="811">C823/C818</f>
        <v>1.8094727501294092</v>
      </c>
    </row>
    <row r="824" spans="1:8" x14ac:dyDescent="0.25">
      <c r="A824" s="7" t="s">
        <v>59</v>
      </c>
      <c r="B824" s="7" t="s">
        <v>6</v>
      </c>
      <c r="C824" s="7">
        <v>0.47892000000000001</v>
      </c>
      <c r="D824" s="7">
        <v>1</v>
      </c>
      <c r="E824" t="str">
        <f>VLOOKUP(A824,metadata!$A$1:$B$111,2,FALSE)</f>
        <v>CVP</v>
      </c>
      <c r="F824" t="str">
        <f>VLOOKUP(B824,metadata!$D$1:$F$17,2,FALSE)</f>
        <v>Pythia</v>
      </c>
      <c r="G824" t="str">
        <f>VLOOKUP(B824,metadata!$D$1:$F$17,3,FALSE)</f>
        <v>Prefetcher+Hermes-O</v>
      </c>
      <c r="H824">
        <f t="shared" ref="H824" si="812">C824/C818</f>
        <v>1.7707609258300674</v>
      </c>
    </row>
    <row r="825" spans="1:8" x14ac:dyDescent="0.25">
      <c r="A825" s="7" t="s">
        <v>59</v>
      </c>
      <c r="B825" s="7" t="s">
        <v>138</v>
      </c>
      <c r="C825" s="7">
        <v>0.49675000000000002</v>
      </c>
      <c r="D825" s="7">
        <v>1</v>
      </c>
      <c r="E825" t="str">
        <f>VLOOKUP(A825,metadata!$A$1:$B$111,2,FALSE)</f>
        <v>CVP</v>
      </c>
      <c r="F825" t="str">
        <f>VLOOKUP(B825,metadata!$D$1:$F$17,2,FALSE)</f>
        <v>Pythia</v>
      </c>
      <c r="G825" t="str">
        <f>VLOOKUP(B825,metadata!$D$1:$F$17,3,FALSE)</f>
        <v>Prefetcher+Hermes-P</v>
      </c>
      <c r="H825">
        <f t="shared" ref="H825" si="813">C825/C818</f>
        <v>1.8366856466760337</v>
      </c>
    </row>
    <row r="826" spans="1:8" x14ac:dyDescent="0.25">
      <c r="A826" s="7" t="s">
        <v>59</v>
      </c>
      <c r="B826" s="7" t="s">
        <v>155</v>
      </c>
      <c r="C826" s="7">
        <v>0.29665999999999998</v>
      </c>
      <c r="D826" s="7">
        <v>1</v>
      </c>
      <c r="E826" t="str">
        <f>VLOOKUP(A826,metadata!$A$1:$B$111,2,FALSE)</f>
        <v>CVP</v>
      </c>
      <c r="F826" t="str">
        <f>VLOOKUP(B826,metadata!$D$1:$F$17,2,FALSE)</f>
        <v>SMS</v>
      </c>
      <c r="G826" t="str">
        <f>VLOOKUP(B826,metadata!$D$1:$F$17,3,FALSE)</f>
        <v>Prefetcher+Hermes-O</v>
      </c>
      <c r="H826">
        <f t="shared" ref="H826" si="814">C826/C818</f>
        <v>1.096871995858907</v>
      </c>
    </row>
    <row r="827" spans="1:8" x14ac:dyDescent="0.25">
      <c r="A827" s="7" t="s">
        <v>59</v>
      </c>
      <c r="B827" s="7" t="s">
        <v>156</v>
      </c>
      <c r="C827" s="7">
        <v>0.29111999999999999</v>
      </c>
      <c r="D827" s="7">
        <v>1</v>
      </c>
      <c r="E827" t="str">
        <f>VLOOKUP(A827,metadata!$A$1:$B$111,2,FALSE)</f>
        <v>CVP</v>
      </c>
      <c r="F827" t="str">
        <f>VLOOKUP(B827,metadata!$D$1:$F$17,2,FALSE)</f>
        <v>SMS</v>
      </c>
      <c r="G827" t="str">
        <f>VLOOKUP(B827,metadata!$D$1:$F$17,3,FALSE)</f>
        <v>Prefetcher+Hermes-P</v>
      </c>
      <c r="H827">
        <f t="shared" ref="H827" si="815">C827/C818</f>
        <v>1.076388375360497</v>
      </c>
    </row>
    <row r="828" spans="1:8" x14ac:dyDescent="0.25">
      <c r="A828" s="7" t="s">
        <v>59</v>
      </c>
      <c r="B828" s="7" t="s">
        <v>157</v>
      </c>
      <c r="C828" s="7">
        <v>0.43972</v>
      </c>
      <c r="D828" s="7">
        <v>1</v>
      </c>
      <c r="E828" t="str">
        <f>VLOOKUP(A828,metadata!$A$1:$B$111,2,FALSE)</f>
        <v>CVP</v>
      </c>
      <c r="F828" t="str">
        <f>VLOOKUP(B828,metadata!$D$1:$F$17,2,FALSE)</f>
        <v>SPP</v>
      </c>
      <c r="G828" t="str">
        <f>VLOOKUP(B828,metadata!$D$1:$F$17,3,FALSE)</f>
        <v>Prefetcher+Hermes-O</v>
      </c>
      <c r="H828">
        <f t="shared" ref="H828" si="816">C828/C818</f>
        <v>1.6258226724839164</v>
      </c>
    </row>
    <row r="829" spans="1:8" x14ac:dyDescent="0.25">
      <c r="A829" s="7" t="s">
        <v>59</v>
      </c>
      <c r="B829" s="7" t="s">
        <v>158</v>
      </c>
      <c r="C829" s="7">
        <v>0.43891999999999998</v>
      </c>
      <c r="D829" s="7">
        <v>1</v>
      </c>
      <c r="E829" t="str">
        <f>VLOOKUP(A829,metadata!$A$1:$B$111,2,FALSE)</f>
        <v>CVP</v>
      </c>
      <c r="F829" t="str">
        <f>VLOOKUP(B829,metadata!$D$1:$F$17,2,FALSE)</f>
        <v>SPP</v>
      </c>
      <c r="G829" t="str">
        <f>VLOOKUP(B829,metadata!$D$1:$F$17,3,FALSE)</f>
        <v>Prefetcher+Hermes-P</v>
      </c>
      <c r="H829">
        <f t="shared" ref="H829" si="817">C829/C818</f>
        <v>1.6228647489462398</v>
      </c>
    </row>
    <row r="830" spans="1:8" x14ac:dyDescent="0.25">
      <c r="A830" s="7" t="s">
        <v>59</v>
      </c>
      <c r="B830" s="7" t="s">
        <v>159</v>
      </c>
      <c r="C830" s="7">
        <v>0.54224000000000006</v>
      </c>
      <c r="D830" s="7">
        <v>1</v>
      </c>
      <c r="E830" t="str">
        <f>VLOOKUP(A830,metadata!$A$1:$B$111,2,FALSE)</f>
        <v>CVP</v>
      </c>
      <c r="F830" t="str">
        <f>VLOOKUP(B830,metadata!$D$1:$F$17,2,FALSE)</f>
        <v>Bingo</v>
      </c>
      <c r="G830" t="str">
        <f>VLOOKUP(B830,metadata!$D$1:$F$17,3,FALSE)</f>
        <v>Prefetcher+Hermes-O</v>
      </c>
      <c r="H830">
        <f t="shared" ref="H830" si="818">C830/C818</f>
        <v>2.0048805738371667</v>
      </c>
    </row>
    <row r="831" spans="1:8" x14ac:dyDescent="0.25">
      <c r="A831" s="7" t="s">
        <v>59</v>
      </c>
      <c r="B831" s="7" t="s">
        <v>160</v>
      </c>
      <c r="C831" s="7">
        <v>0.53864000000000001</v>
      </c>
      <c r="D831" s="7">
        <v>1</v>
      </c>
      <c r="E831" t="str">
        <f>VLOOKUP(A831,metadata!$A$1:$B$111,2,FALSE)</f>
        <v>CVP</v>
      </c>
      <c r="F831" t="str">
        <f>VLOOKUP(B831,metadata!$D$1:$F$17,2,FALSE)</f>
        <v>Bingo</v>
      </c>
      <c r="G831" t="str">
        <f>VLOOKUP(B831,metadata!$D$1:$F$17,3,FALSE)</f>
        <v>Prefetcher+Hermes-P</v>
      </c>
      <c r="H831">
        <f t="shared" ref="H831" si="819">C831/C818</f>
        <v>1.9915699179176221</v>
      </c>
    </row>
    <row r="832" spans="1:8" x14ac:dyDescent="0.25">
      <c r="A832" s="7" t="s">
        <v>59</v>
      </c>
      <c r="B832" s="7" t="s">
        <v>161</v>
      </c>
      <c r="C832" s="7">
        <v>0.50036000000000003</v>
      </c>
      <c r="D832" s="7">
        <v>1</v>
      </c>
      <c r="E832" t="str">
        <f>VLOOKUP(A832,metadata!$A$1:$B$111,2,FALSE)</f>
        <v>CVP</v>
      </c>
      <c r="F832" t="str">
        <f>VLOOKUP(B832,metadata!$D$1:$F$17,2,FALSE)</f>
        <v>MLOP</v>
      </c>
      <c r="G832" t="str">
        <f>VLOOKUP(B832,metadata!$D$1:$F$17,3,FALSE)</f>
        <v>Prefetcher+Hermes-O</v>
      </c>
      <c r="H832">
        <f t="shared" ref="H832" si="820">C832/C818</f>
        <v>1.8500332766397991</v>
      </c>
    </row>
    <row r="833" spans="1:8" x14ac:dyDescent="0.25">
      <c r="A833" s="7" t="s">
        <v>59</v>
      </c>
      <c r="B833" s="7" t="s">
        <v>162</v>
      </c>
      <c r="C833" s="7">
        <v>0.49901000000000001</v>
      </c>
      <c r="D833" s="7">
        <v>1</v>
      </c>
      <c r="E833" t="str">
        <f>VLOOKUP(A833,metadata!$A$1:$B$111,2,FALSE)</f>
        <v>CVP</v>
      </c>
      <c r="F833" t="str">
        <f>VLOOKUP(B833,metadata!$D$1:$F$17,2,FALSE)</f>
        <v>MLOP</v>
      </c>
      <c r="G833" t="str">
        <f>VLOOKUP(B833,metadata!$D$1:$F$17,3,FALSE)</f>
        <v>Prefetcher+Hermes-P</v>
      </c>
      <c r="H833">
        <f t="shared" ref="H833" si="821">C833/C818</f>
        <v>1.8450417806699699</v>
      </c>
    </row>
    <row r="834" spans="1:8" x14ac:dyDescent="0.25">
      <c r="A834" s="7" t="s">
        <v>60</v>
      </c>
      <c r="B834" s="7" t="s">
        <v>134</v>
      </c>
      <c r="C834" s="7">
        <v>0.29236000000000001</v>
      </c>
      <c r="D834" s="7">
        <v>1</v>
      </c>
      <c r="E834" t="str">
        <f>VLOOKUP(A834,metadata!$A$1:$B$111,2,FALSE)</f>
        <v>CVP</v>
      </c>
      <c r="F834" t="str">
        <f>VLOOKUP(B834,metadata!$D$1:$F$17,2,FALSE)</f>
        <v>nopref</v>
      </c>
      <c r="G834" t="str">
        <f>VLOOKUP(B834,metadata!$D$1:$F$17,3,FALSE)</f>
        <v>nopref</v>
      </c>
      <c r="H834">
        <f t="shared" ref="H834" si="822">C834/C834</f>
        <v>1</v>
      </c>
    </row>
    <row r="835" spans="1:8" x14ac:dyDescent="0.25">
      <c r="A835" s="7" t="s">
        <v>60</v>
      </c>
      <c r="B835" s="7" t="s">
        <v>135</v>
      </c>
      <c r="C835" s="7">
        <v>0.48776000000000003</v>
      </c>
      <c r="D835" s="7">
        <v>1</v>
      </c>
      <c r="E835" t="str">
        <f>VLOOKUP(A835,metadata!$A$1:$B$111,2,FALSE)</f>
        <v>CVP</v>
      </c>
      <c r="F835" t="str">
        <f>VLOOKUP(B835,metadata!$D$1:$F$17,2,FALSE)</f>
        <v>Pythia</v>
      </c>
      <c r="G835" t="str">
        <f>VLOOKUP(B835,metadata!$D$1:$F$17,3,FALSE)</f>
        <v>Prefetcher-only</v>
      </c>
      <c r="H835">
        <f t="shared" ref="H835" si="823">C835/C834</f>
        <v>1.66835408400602</v>
      </c>
    </row>
    <row r="836" spans="1:8" x14ac:dyDescent="0.25">
      <c r="A836" s="7" t="s">
        <v>60</v>
      </c>
      <c r="B836" s="7" t="s">
        <v>151</v>
      </c>
      <c r="C836" s="7">
        <v>0.32723999999999998</v>
      </c>
      <c r="D836" s="7">
        <v>1</v>
      </c>
      <c r="E836" t="str">
        <f>VLOOKUP(A836,metadata!$A$1:$B$111,2,FALSE)</f>
        <v>CVP</v>
      </c>
      <c r="F836" t="str">
        <f>VLOOKUP(B836,metadata!$D$1:$F$17,2,FALSE)</f>
        <v>SMS</v>
      </c>
      <c r="G836" t="str">
        <f>VLOOKUP(B836,metadata!$D$1:$F$17,3,FALSE)</f>
        <v>Prefetcher-only</v>
      </c>
      <c r="H836">
        <f t="shared" ref="H836" si="824">C836/C834</f>
        <v>1.1193049664796824</v>
      </c>
    </row>
    <row r="837" spans="1:8" x14ac:dyDescent="0.25">
      <c r="A837" s="7" t="s">
        <v>60</v>
      </c>
      <c r="B837" s="7" t="s">
        <v>152</v>
      </c>
      <c r="C837" s="7">
        <v>0.44380999999999998</v>
      </c>
      <c r="D837" s="7">
        <v>1</v>
      </c>
      <c r="E837" t="str">
        <f>VLOOKUP(A837,metadata!$A$1:$B$111,2,FALSE)</f>
        <v>CVP</v>
      </c>
      <c r="F837" t="str">
        <f>VLOOKUP(B837,metadata!$D$1:$F$17,2,FALSE)</f>
        <v>SPP</v>
      </c>
      <c r="G837" t="str">
        <f>VLOOKUP(B837,metadata!$D$1:$F$17,3,FALSE)</f>
        <v>Prefetcher-only</v>
      </c>
      <c r="H837">
        <f t="shared" ref="H837" si="825">C837/C834</f>
        <v>1.5180257217129565</v>
      </c>
    </row>
    <row r="838" spans="1:8" x14ac:dyDescent="0.25">
      <c r="A838" s="7" t="s">
        <v>60</v>
      </c>
      <c r="B838" s="7" t="s">
        <v>153</v>
      </c>
      <c r="C838" s="7">
        <v>0.52390000000000003</v>
      </c>
      <c r="D838" s="7">
        <v>1</v>
      </c>
      <c r="E838" t="str">
        <f>VLOOKUP(A838,metadata!$A$1:$B$111,2,FALSE)</f>
        <v>CVP</v>
      </c>
      <c r="F838" t="str">
        <f>VLOOKUP(B838,metadata!$D$1:$F$17,2,FALSE)</f>
        <v>Bingo</v>
      </c>
      <c r="G838" t="str">
        <f>VLOOKUP(B838,metadata!$D$1:$F$17,3,FALSE)</f>
        <v>Prefetcher-only</v>
      </c>
      <c r="H838">
        <f t="shared" ref="H838" si="826">C838/C834</f>
        <v>1.791968805582159</v>
      </c>
    </row>
    <row r="839" spans="1:8" x14ac:dyDescent="0.25">
      <c r="A839" s="7" t="s">
        <v>60</v>
      </c>
      <c r="B839" s="7" t="s">
        <v>154</v>
      </c>
      <c r="C839" s="7">
        <v>0.40473999999999999</v>
      </c>
      <c r="D839" s="7">
        <v>1</v>
      </c>
      <c r="E839" t="str">
        <f>VLOOKUP(A839,metadata!$A$1:$B$111,2,FALSE)</f>
        <v>CVP</v>
      </c>
      <c r="F839" t="str">
        <f>VLOOKUP(B839,metadata!$D$1:$F$17,2,FALSE)</f>
        <v>MLOP</v>
      </c>
      <c r="G839" t="str">
        <f>VLOOKUP(B839,metadata!$D$1:$F$17,3,FALSE)</f>
        <v>Prefetcher-only</v>
      </c>
      <c r="H839">
        <f t="shared" ref="H839" si="827">C839/C834</f>
        <v>1.38438910931728</v>
      </c>
    </row>
    <row r="840" spans="1:8" x14ac:dyDescent="0.25">
      <c r="A840" s="7" t="s">
        <v>60</v>
      </c>
      <c r="B840" s="7" t="s">
        <v>6</v>
      </c>
      <c r="C840" s="7">
        <v>0.49259999999999998</v>
      </c>
      <c r="D840" s="7">
        <v>1</v>
      </c>
      <c r="E840" t="str">
        <f>VLOOKUP(A840,metadata!$A$1:$B$111,2,FALSE)</f>
        <v>CVP</v>
      </c>
      <c r="F840" t="str">
        <f>VLOOKUP(B840,metadata!$D$1:$F$17,2,FALSE)</f>
        <v>Pythia</v>
      </c>
      <c r="G840" t="str">
        <f>VLOOKUP(B840,metadata!$D$1:$F$17,3,FALSE)</f>
        <v>Prefetcher+Hermes-O</v>
      </c>
      <c r="H840">
        <f t="shared" ref="H840" si="828">C840/C834</f>
        <v>1.684909016281297</v>
      </c>
    </row>
    <row r="841" spans="1:8" x14ac:dyDescent="0.25">
      <c r="A841" s="7" t="s">
        <v>60</v>
      </c>
      <c r="B841" s="7" t="s">
        <v>138</v>
      </c>
      <c r="C841" s="7">
        <v>0.48981000000000002</v>
      </c>
      <c r="D841" s="7">
        <v>1</v>
      </c>
      <c r="E841" t="str">
        <f>VLOOKUP(A841,metadata!$A$1:$B$111,2,FALSE)</f>
        <v>CVP</v>
      </c>
      <c r="F841" t="str">
        <f>VLOOKUP(B841,metadata!$D$1:$F$17,2,FALSE)</f>
        <v>Pythia</v>
      </c>
      <c r="G841" t="str">
        <f>VLOOKUP(B841,metadata!$D$1:$F$17,3,FALSE)</f>
        <v>Prefetcher+Hermes-P</v>
      </c>
      <c r="H841">
        <f t="shared" ref="H841" si="829">C841/C834</f>
        <v>1.6753659871391435</v>
      </c>
    </row>
    <row r="842" spans="1:8" x14ac:dyDescent="0.25">
      <c r="A842" s="7" t="s">
        <v>60</v>
      </c>
      <c r="B842" s="7" t="s">
        <v>155</v>
      </c>
      <c r="C842" s="7">
        <v>0.35859999999999997</v>
      </c>
      <c r="D842" s="7">
        <v>1</v>
      </c>
      <c r="E842" t="str">
        <f>VLOOKUP(A842,metadata!$A$1:$B$111,2,FALSE)</f>
        <v>CVP</v>
      </c>
      <c r="F842" t="str">
        <f>VLOOKUP(B842,metadata!$D$1:$F$17,2,FALSE)</f>
        <v>SMS</v>
      </c>
      <c r="G842" t="str">
        <f>VLOOKUP(B842,metadata!$D$1:$F$17,3,FALSE)</f>
        <v>Prefetcher+Hermes-O</v>
      </c>
      <c r="H842">
        <f t="shared" ref="H842" si="830">C842/C834</f>
        <v>1.2265699822137091</v>
      </c>
    </row>
    <row r="843" spans="1:8" x14ac:dyDescent="0.25">
      <c r="A843" s="7" t="s">
        <v>60</v>
      </c>
      <c r="B843" s="7" t="s">
        <v>156</v>
      </c>
      <c r="C843" s="7">
        <v>0.35081000000000001</v>
      </c>
      <c r="D843" s="7">
        <v>1</v>
      </c>
      <c r="E843" t="str">
        <f>VLOOKUP(A843,metadata!$A$1:$B$111,2,FALSE)</f>
        <v>CVP</v>
      </c>
      <c r="F843" t="str">
        <f>VLOOKUP(B843,metadata!$D$1:$F$17,2,FALSE)</f>
        <v>SMS</v>
      </c>
      <c r="G843" t="str">
        <f>VLOOKUP(B843,metadata!$D$1:$F$17,3,FALSE)</f>
        <v>Prefetcher+Hermes-P</v>
      </c>
      <c r="H843">
        <f t="shared" ref="H843" si="831">C843/C834</f>
        <v>1.1999247503078396</v>
      </c>
    </row>
    <row r="844" spans="1:8" x14ac:dyDescent="0.25">
      <c r="A844" s="7" t="s">
        <v>60</v>
      </c>
      <c r="B844" s="7" t="s">
        <v>157</v>
      </c>
      <c r="C844" s="7">
        <v>0.45212999999999998</v>
      </c>
      <c r="D844" s="7">
        <v>1</v>
      </c>
      <c r="E844" t="str">
        <f>VLOOKUP(A844,metadata!$A$1:$B$111,2,FALSE)</f>
        <v>CVP</v>
      </c>
      <c r="F844" t="str">
        <f>VLOOKUP(B844,metadata!$D$1:$F$17,2,FALSE)</f>
        <v>SPP</v>
      </c>
      <c r="G844" t="str">
        <f>VLOOKUP(B844,metadata!$D$1:$F$17,3,FALSE)</f>
        <v>Prefetcher+Hermes-O</v>
      </c>
      <c r="H844">
        <f t="shared" ref="H844" si="832">C844/C834</f>
        <v>1.5464837871117798</v>
      </c>
    </row>
    <row r="845" spans="1:8" x14ac:dyDescent="0.25">
      <c r="A845" s="7" t="s">
        <v>60</v>
      </c>
      <c r="B845" s="7" t="s">
        <v>158</v>
      </c>
      <c r="C845" s="7">
        <v>0.45134000000000002</v>
      </c>
      <c r="D845" s="7">
        <v>1</v>
      </c>
      <c r="E845" t="str">
        <f>VLOOKUP(A845,metadata!$A$1:$B$111,2,FALSE)</f>
        <v>CVP</v>
      </c>
      <c r="F845" t="str">
        <f>VLOOKUP(B845,metadata!$D$1:$F$17,2,FALSE)</f>
        <v>SPP</v>
      </c>
      <c r="G845" t="str">
        <f>VLOOKUP(B845,metadata!$D$1:$F$17,3,FALSE)</f>
        <v>Prefetcher+Hermes-P</v>
      </c>
      <c r="H845">
        <f t="shared" ref="H845" si="833">C845/C834</f>
        <v>1.5437816390751129</v>
      </c>
    </row>
    <row r="846" spans="1:8" x14ac:dyDescent="0.25">
      <c r="A846" s="7" t="s">
        <v>60</v>
      </c>
      <c r="B846" s="7" t="s">
        <v>159</v>
      </c>
      <c r="C846" s="7">
        <v>0.53025999999999995</v>
      </c>
      <c r="D846" s="7">
        <v>1</v>
      </c>
      <c r="E846" t="str">
        <f>VLOOKUP(A846,metadata!$A$1:$B$111,2,FALSE)</f>
        <v>CVP</v>
      </c>
      <c r="F846" t="str">
        <f>VLOOKUP(B846,metadata!$D$1:$F$17,2,FALSE)</f>
        <v>Bingo</v>
      </c>
      <c r="G846" t="str">
        <f>VLOOKUP(B846,metadata!$D$1:$F$17,3,FALSE)</f>
        <v>Prefetcher+Hermes-O</v>
      </c>
      <c r="H846">
        <f t="shared" ref="H846" si="834">C846/C834</f>
        <v>1.8137228074976055</v>
      </c>
    </row>
    <row r="847" spans="1:8" x14ac:dyDescent="0.25">
      <c r="A847" s="7" t="s">
        <v>60</v>
      </c>
      <c r="B847" s="7" t="s">
        <v>160</v>
      </c>
      <c r="C847" s="7">
        <v>0.52912000000000003</v>
      </c>
      <c r="D847" s="7">
        <v>1</v>
      </c>
      <c r="E847" t="str">
        <f>VLOOKUP(A847,metadata!$A$1:$B$111,2,FALSE)</f>
        <v>CVP</v>
      </c>
      <c r="F847" t="str">
        <f>VLOOKUP(B847,metadata!$D$1:$F$17,2,FALSE)</f>
        <v>Bingo</v>
      </c>
      <c r="G847" t="str">
        <f>VLOOKUP(B847,metadata!$D$1:$F$17,3,FALSE)</f>
        <v>Prefetcher+Hermes-P</v>
      </c>
      <c r="H847">
        <f t="shared" ref="H847" si="835">C847/C834</f>
        <v>1.8098235052674785</v>
      </c>
    </row>
    <row r="848" spans="1:8" x14ac:dyDescent="0.25">
      <c r="A848" s="7" t="s">
        <v>60</v>
      </c>
      <c r="B848" s="7" t="s">
        <v>161</v>
      </c>
      <c r="C848" s="7">
        <v>0.43747999999999998</v>
      </c>
      <c r="D848" s="7">
        <v>1</v>
      </c>
      <c r="E848" t="str">
        <f>VLOOKUP(A848,metadata!$A$1:$B$111,2,FALSE)</f>
        <v>CVP</v>
      </c>
      <c r="F848" t="str">
        <f>VLOOKUP(B848,metadata!$D$1:$F$17,2,FALSE)</f>
        <v>MLOP</v>
      </c>
      <c r="G848" t="str">
        <f>VLOOKUP(B848,metadata!$D$1:$F$17,3,FALSE)</f>
        <v>Prefetcher+Hermes-O</v>
      </c>
      <c r="H848">
        <f t="shared" ref="H848" si="836">C848/C834</f>
        <v>1.4963743330140922</v>
      </c>
    </row>
    <row r="849" spans="1:8" x14ac:dyDescent="0.25">
      <c r="A849" s="7" t="s">
        <v>60</v>
      </c>
      <c r="B849" s="7" t="s">
        <v>162</v>
      </c>
      <c r="C849" s="7">
        <v>0.42985000000000001</v>
      </c>
      <c r="D849" s="7">
        <v>1</v>
      </c>
      <c r="E849" t="str">
        <f>VLOOKUP(A849,metadata!$A$1:$B$111,2,FALSE)</f>
        <v>CVP</v>
      </c>
      <c r="F849" t="str">
        <f>VLOOKUP(B849,metadata!$D$1:$F$17,2,FALSE)</f>
        <v>MLOP</v>
      </c>
      <c r="G849" t="str">
        <f>VLOOKUP(B849,metadata!$D$1:$F$17,3,FALSE)</f>
        <v>Prefetcher+Hermes-P</v>
      </c>
      <c r="H849">
        <f t="shared" ref="H849" si="837">C849/C834</f>
        <v>1.4702763715966616</v>
      </c>
    </row>
    <row r="850" spans="1:8" x14ac:dyDescent="0.25">
      <c r="A850" s="7" t="s">
        <v>61</v>
      </c>
      <c r="B850" s="7" t="s">
        <v>134</v>
      </c>
      <c r="C850" s="7">
        <v>0.87748000000000004</v>
      </c>
      <c r="D850" s="7">
        <v>1</v>
      </c>
      <c r="E850" t="str">
        <f>VLOOKUP(A850,metadata!$A$1:$B$111,2,FALSE)</f>
        <v>CVP</v>
      </c>
      <c r="F850" t="str">
        <f>VLOOKUP(B850,metadata!$D$1:$F$17,2,FALSE)</f>
        <v>nopref</v>
      </c>
      <c r="G850" t="str">
        <f>VLOOKUP(B850,metadata!$D$1:$F$17,3,FALSE)</f>
        <v>nopref</v>
      </c>
      <c r="H850">
        <f t="shared" ref="H850" si="838">C850/C850</f>
        <v>1</v>
      </c>
    </row>
    <row r="851" spans="1:8" x14ac:dyDescent="0.25">
      <c r="A851" s="7" t="s">
        <v>61</v>
      </c>
      <c r="B851" s="7" t="s">
        <v>135</v>
      </c>
      <c r="C851" s="7">
        <v>0.91449999999999998</v>
      </c>
      <c r="D851" s="7">
        <v>1</v>
      </c>
      <c r="E851" t="str">
        <f>VLOOKUP(A851,metadata!$A$1:$B$111,2,FALSE)</f>
        <v>CVP</v>
      </c>
      <c r="F851" t="str">
        <f>VLOOKUP(B851,metadata!$D$1:$F$17,2,FALSE)</f>
        <v>Pythia</v>
      </c>
      <c r="G851" t="str">
        <f>VLOOKUP(B851,metadata!$D$1:$F$17,3,FALSE)</f>
        <v>Prefetcher-only</v>
      </c>
      <c r="H851">
        <f t="shared" ref="H851" si="839">C851/C850</f>
        <v>1.042188995760587</v>
      </c>
    </row>
    <row r="852" spans="1:8" x14ac:dyDescent="0.25">
      <c r="A852" s="7" t="s">
        <v>61</v>
      </c>
      <c r="B852" s="7" t="s">
        <v>151</v>
      </c>
      <c r="C852" s="7">
        <v>0.85412999999999994</v>
      </c>
      <c r="D852" s="7">
        <v>1</v>
      </c>
      <c r="E852" t="str">
        <f>VLOOKUP(A852,metadata!$A$1:$B$111,2,FALSE)</f>
        <v>CVP</v>
      </c>
      <c r="F852" t="str">
        <f>VLOOKUP(B852,metadata!$D$1:$F$17,2,FALSE)</f>
        <v>SMS</v>
      </c>
      <c r="G852" t="str">
        <f>VLOOKUP(B852,metadata!$D$1:$F$17,3,FALSE)</f>
        <v>Prefetcher-only</v>
      </c>
      <c r="H852">
        <f t="shared" ref="H852" si="840">C852/C850</f>
        <v>0.97338970688790616</v>
      </c>
    </row>
    <row r="853" spans="1:8" x14ac:dyDescent="0.25">
      <c r="A853" s="7" t="s">
        <v>61</v>
      </c>
      <c r="B853" s="7" t="s">
        <v>152</v>
      </c>
      <c r="C853" s="7">
        <v>0.89515999999999996</v>
      </c>
      <c r="D853" s="7">
        <v>1</v>
      </c>
      <c r="E853" t="str">
        <f>VLOOKUP(A853,metadata!$A$1:$B$111,2,FALSE)</f>
        <v>CVP</v>
      </c>
      <c r="F853" t="str">
        <f>VLOOKUP(B853,metadata!$D$1:$F$17,2,FALSE)</f>
        <v>SPP</v>
      </c>
      <c r="G853" t="str">
        <f>VLOOKUP(B853,metadata!$D$1:$F$17,3,FALSE)</f>
        <v>Prefetcher-only</v>
      </c>
      <c r="H853">
        <f t="shared" ref="H853" si="841">C853/C850</f>
        <v>1.0201486073756665</v>
      </c>
    </row>
    <row r="854" spans="1:8" x14ac:dyDescent="0.25">
      <c r="A854" s="7" t="s">
        <v>61</v>
      </c>
      <c r="B854" s="7" t="s">
        <v>153</v>
      </c>
      <c r="C854" s="7">
        <v>0.93559000000000003</v>
      </c>
      <c r="D854" s="7">
        <v>1</v>
      </c>
      <c r="E854" t="str">
        <f>VLOOKUP(A854,metadata!$A$1:$B$111,2,FALSE)</f>
        <v>CVP</v>
      </c>
      <c r="F854" t="str">
        <f>VLOOKUP(B854,metadata!$D$1:$F$17,2,FALSE)</f>
        <v>Bingo</v>
      </c>
      <c r="G854" t="str">
        <f>VLOOKUP(B854,metadata!$D$1:$F$17,3,FALSE)</f>
        <v>Prefetcher-only</v>
      </c>
      <c r="H854">
        <f t="shared" ref="H854" si="842">C854/C850</f>
        <v>1.066223731595022</v>
      </c>
    </row>
    <row r="855" spans="1:8" x14ac:dyDescent="0.25">
      <c r="A855" s="7" t="s">
        <v>61</v>
      </c>
      <c r="B855" s="7" t="s">
        <v>154</v>
      </c>
      <c r="C855" s="7">
        <v>0.87875999999999999</v>
      </c>
      <c r="D855" s="7">
        <v>1</v>
      </c>
      <c r="E855" t="str">
        <f>VLOOKUP(A855,metadata!$A$1:$B$111,2,FALSE)</f>
        <v>CVP</v>
      </c>
      <c r="F855" t="str">
        <f>VLOOKUP(B855,metadata!$D$1:$F$17,2,FALSE)</f>
        <v>MLOP</v>
      </c>
      <c r="G855" t="str">
        <f>VLOOKUP(B855,metadata!$D$1:$F$17,3,FALSE)</f>
        <v>Prefetcher-only</v>
      </c>
      <c r="H855">
        <f t="shared" ref="H855" si="843">C855/C850</f>
        <v>1.0014587227059306</v>
      </c>
    </row>
    <row r="856" spans="1:8" x14ac:dyDescent="0.25">
      <c r="A856" s="7" t="s">
        <v>61</v>
      </c>
      <c r="B856" s="7" t="s">
        <v>6</v>
      </c>
      <c r="C856" s="7">
        <v>0.95545999999999998</v>
      </c>
      <c r="D856" s="7">
        <v>1</v>
      </c>
      <c r="E856" t="str">
        <f>VLOOKUP(A856,metadata!$A$1:$B$111,2,FALSE)</f>
        <v>CVP</v>
      </c>
      <c r="F856" t="str">
        <f>VLOOKUP(B856,metadata!$D$1:$F$17,2,FALSE)</f>
        <v>Pythia</v>
      </c>
      <c r="G856" t="str">
        <f>VLOOKUP(B856,metadata!$D$1:$F$17,3,FALSE)</f>
        <v>Prefetcher+Hermes-O</v>
      </c>
      <c r="H856">
        <f t="shared" ref="H856" si="844">C856/C850</f>
        <v>1.0888681223503669</v>
      </c>
    </row>
    <row r="857" spans="1:8" x14ac:dyDescent="0.25">
      <c r="A857" s="7" t="s">
        <v>61</v>
      </c>
      <c r="B857" s="7" t="s">
        <v>138</v>
      </c>
      <c r="C857" s="7">
        <v>0.94704999999999995</v>
      </c>
      <c r="D857" s="7">
        <v>1</v>
      </c>
      <c r="E857" t="str">
        <f>VLOOKUP(A857,metadata!$A$1:$B$111,2,FALSE)</f>
        <v>CVP</v>
      </c>
      <c r="F857" t="str">
        <f>VLOOKUP(B857,metadata!$D$1:$F$17,2,FALSE)</f>
        <v>Pythia</v>
      </c>
      <c r="G857" t="str">
        <f>VLOOKUP(B857,metadata!$D$1:$F$17,3,FALSE)</f>
        <v>Prefetcher+Hermes-P</v>
      </c>
      <c r="H857">
        <f t="shared" ref="H857" si="845">C857/C850</f>
        <v>1.0792838583215572</v>
      </c>
    </row>
    <row r="858" spans="1:8" x14ac:dyDescent="0.25">
      <c r="A858" s="7" t="s">
        <v>61</v>
      </c>
      <c r="B858" s="7" t="s">
        <v>155</v>
      </c>
      <c r="C858" s="7">
        <v>0.92301999999999995</v>
      </c>
      <c r="D858" s="7">
        <v>1</v>
      </c>
      <c r="E858" t="str">
        <f>VLOOKUP(A858,metadata!$A$1:$B$111,2,FALSE)</f>
        <v>CVP</v>
      </c>
      <c r="F858" t="str">
        <f>VLOOKUP(B858,metadata!$D$1:$F$17,2,FALSE)</f>
        <v>SMS</v>
      </c>
      <c r="G858" t="str">
        <f>VLOOKUP(B858,metadata!$D$1:$F$17,3,FALSE)</f>
        <v>Prefetcher+Hermes-O</v>
      </c>
      <c r="H858">
        <f t="shared" ref="H858" si="846">C858/C850</f>
        <v>1.0518986187719377</v>
      </c>
    </row>
    <row r="859" spans="1:8" x14ac:dyDescent="0.25">
      <c r="A859" s="7" t="s">
        <v>61</v>
      </c>
      <c r="B859" s="7" t="s">
        <v>156</v>
      </c>
      <c r="C859" s="7">
        <v>0.90978000000000003</v>
      </c>
      <c r="D859" s="7">
        <v>1</v>
      </c>
      <c r="E859" t="str">
        <f>VLOOKUP(A859,metadata!$A$1:$B$111,2,FALSE)</f>
        <v>CVP</v>
      </c>
      <c r="F859" t="str">
        <f>VLOOKUP(B859,metadata!$D$1:$F$17,2,FALSE)</f>
        <v>SMS</v>
      </c>
      <c r="G859" t="str">
        <f>VLOOKUP(B859,metadata!$D$1:$F$17,3,FALSE)</f>
        <v>Prefetcher+Hermes-P</v>
      </c>
      <c r="H859">
        <f t="shared" ref="H859" si="847">C859/C850</f>
        <v>1.0368099557824679</v>
      </c>
    </row>
    <row r="860" spans="1:8" x14ac:dyDescent="0.25">
      <c r="A860" s="7" t="s">
        <v>61</v>
      </c>
      <c r="B860" s="7" t="s">
        <v>157</v>
      </c>
      <c r="C860" s="7">
        <v>0.93061000000000005</v>
      </c>
      <c r="D860" s="7">
        <v>1</v>
      </c>
      <c r="E860" t="str">
        <f>VLOOKUP(A860,metadata!$A$1:$B$111,2,FALSE)</f>
        <v>CVP</v>
      </c>
      <c r="F860" t="str">
        <f>VLOOKUP(B860,metadata!$D$1:$F$17,2,FALSE)</f>
        <v>SPP</v>
      </c>
      <c r="G860" t="str">
        <f>VLOOKUP(B860,metadata!$D$1:$F$17,3,FALSE)</f>
        <v>Prefetcher+Hermes-O</v>
      </c>
      <c r="H860">
        <f t="shared" ref="H860" si="848">C860/C850</f>
        <v>1.0605483885672609</v>
      </c>
    </row>
    <row r="861" spans="1:8" x14ac:dyDescent="0.25">
      <c r="A861" s="7" t="s">
        <v>61</v>
      </c>
      <c r="B861" s="7" t="s">
        <v>158</v>
      </c>
      <c r="C861" s="7">
        <v>0.92298000000000002</v>
      </c>
      <c r="D861" s="7">
        <v>1</v>
      </c>
      <c r="E861" t="str">
        <f>VLOOKUP(A861,metadata!$A$1:$B$111,2,FALSE)</f>
        <v>CVP</v>
      </c>
      <c r="F861" t="str">
        <f>VLOOKUP(B861,metadata!$D$1:$F$17,2,FALSE)</f>
        <v>SPP</v>
      </c>
      <c r="G861" t="str">
        <f>VLOOKUP(B861,metadata!$D$1:$F$17,3,FALSE)</f>
        <v>Prefetcher+Hermes-P</v>
      </c>
      <c r="H861">
        <f t="shared" ref="H861" si="849">C861/C850</f>
        <v>1.0518530336873775</v>
      </c>
    </row>
    <row r="862" spans="1:8" x14ac:dyDescent="0.25">
      <c r="A862" s="7" t="s">
        <v>61</v>
      </c>
      <c r="B862" s="7" t="s">
        <v>159</v>
      </c>
      <c r="C862" s="7">
        <v>0.96557000000000004</v>
      </c>
      <c r="D862" s="7">
        <v>1</v>
      </c>
      <c r="E862" t="str">
        <f>VLOOKUP(A862,metadata!$A$1:$B$111,2,FALSE)</f>
        <v>CVP</v>
      </c>
      <c r="F862" t="str">
        <f>VLOOKUP(B862,metadata!$D$1:$F$17,2,FALSE)</f>
        <v>Bingo</v>
      </c>
      <c r="G862" t="str">
        <f>VLOOKUP(B862,metadata!$D$1:$F$17,3,FALSE)</f>
        <v>Prefetcher+Hermes-O</v>
      </c>
      <c r="H862">
        <f t="shared" ref="H862" si="850">C862/C850</f>
        <v>1.1003897524729909</v>
      </c>
    </row>
    <row r="863" spans="1:8" x14ac:dyDescent="0.25">
      <c r="A863" s="7" t="s">
        <v>61</v>
      </c>
      <c r="B863" s="7" t="s">
        <v>160</v>
      </c>
      <c r="C863" s="7">
        <v>0.95865999999999996</v>
      </c>
      <c r="D863" s="7">
        <v>1</v>
      </c>
      <c r="E863" t="str">
        <f>VLOOKUP(A863,metadata!$A$1:$B$111,2,FALSE)</f>
        <v>CVP</v>
      </c>
      <c r="F863" t="str">
        <f>VLOOKUP(B863,metadata!$D$1:$F$17,2,FALSE)</f>
        <v>Bingo</v>
      </c>
      <c r="G863" t="str">
        <f>VLOOKUP(B863,metadata!$D$1:$F$17,3,FALSE)</f>
        <v>Prefetcher+Hermes-P</v>
      </c>
      <c r="H863">
        <f t="shared" ref="H863" si="851">C863/C850</f>
        <v>1.0925149291151934</v>
      </c>
    </row>
    <row r="864" spans="1:8" x14ac:dyDescent="0.25">
      <c r="A864" s="7" t="s">
        <v>61</v>
      </c>
      <c r="B864" s="7" t="s">
        <v>161</v>
      </c>
      <c r="C864" s="7">
        <v>0.93813999999999997</v>
      </c>
      <c r="D864" s="7">
        <v>1</v>
      </c>
      <c r="E864" t="str">
        <f>VLOOKUP(A864,metadata!$A$1:$B$111,2,FALSE)</f>
        <v>CVP</v>
      </c>
      <c r="F864" t="str">
        <f>VLOOKUP(B864,metadata!$D$1:$F$17,2,FALSE)</f>
        <v>MLOP</v>
      </c>
      <c r="G864" t="str">
        <f>VLOOKUP(B864,metadata!$D$1:$F$17,3,FALSE)</f>
        <v>Prefetcher+Hermes-O</v>
      </c>
      <c r="H864">
        <f t="shared" ref="H864" si="852">C864/C850</f>
        <v>1.0691297807357432</v>
      </c>
    </row>
    <row r="865" spans="1:8" x14ac:dyDescent="0.25">
      <c r="A865" s="7" t="s">
        <v>61</v>
      </c>
      <c r="B865" s="7" t="s">
        <v>162</v>
      </c>
      <c r="C865" s="7">
        <v>0.92535999999999996</v>
      </c>
      <c r="D865" s="7">
        <v>1</v>
      </c>
      <c r="E865" t="str">
        <f>VLOOKUP(A865,metadata!$A$1:$B$111,2,FALSE)</f>
        <v>CVP</v>
      </c>
      <c r="F865" t="str">
        <f>VLOOKUP(B865,metadata!$D$1:$F$17,2,FALSE)</f>
        <v>MLOP</v>
      </c>
      <c r="G865" t="str">
        <f>VLOOKUP(B865,metadata!$D$1:$F$17,3,FALSE)</f>
        <v>Prefetcher+Hermes-P</v>
      </c>
      <c r="H865">
        <f t="shared" ref="H865" si="853">C865/C850</f>
        <v>1.0545653462187172</v>
      </c>
    </row>
    <row r="866" spans="1:8" x14ac:dyDescent="0.25">
      <c r="A866" s="7" t="s">
        <v>62</v>
      </c>
      <c r="B866" s="7" t="s">
        <v>134</v>
      </c>
      <c r="C866" s="7">
        <v>0.24016999999999999</v>
      </c>
      <c r="D866" s="7">
        <v>1</v>
      </c>
      <c r="E866" t="str">
        <f>VLOOKUP(A866,metadata!$A$1:$B$111,2,FALSE)</f>
        <v>CVP</v>
      </c>
      <c r="F866" t="str">
        <f>VLOOKUP(B866,metadata!$D$1:$F$17,2,FALSE)</f>
        <v>nopref</v>
      </c>
      <c r="G866" t="str">
        <f>VLOOKUP(B866,metadata!$D$1:$F$17,3,FALSE)</f>
        <v>nopref</v>
      </c>
      <c r="H866">
        <f t="shared" ref="H866" si="854">C866/C866</f>
        <v>1</v>
      </c>
    </row>
    <row r="867" spans="1:8" x14ac:dyDescent="0.25">
      <c r="A867" s="7" t="s">
        <v>62</v>
      </c>
      <c r="B867" s="7" t="s">
        <v>135</v>
      </c>
      <c r="C867" s="7">
        <v>0.40040999999999999</v>
      </c>
      <c r="D867" s="7">
        <v>1</v>
      </c>
      <c r="E867" t="str">
        <f>VLOOKUP(A867,metadata!$A$1:$B$111,2,FALSE)</f>
        <v>CVP</v>
      </c>
      <c r="F867" t="str">
        <f>VLOOKUP(B867,metadata!$D$1:$F$17,2,FALSE)</f>
        <v>Pythia</v>
      </c>
      <c r="G867" t="str">
        <f>VLOOKUP(B867,metadata!$D$1:$F$17,3,FALSE)</f>
        <v>Prefetcher-only</v>
      </c>
      <c r="H867">
        <f t="shared" ref="H867" si="855">C867/C866</f>
        <v>1.6671940708664696</v>
      </c>
    </row>
    <row r="868" spans="1:8" x14ac:dyDescent="0.25">
      <c r="A868" s="7" t="s">
        <v>62</v>
      </c>
      <c r="B868" s="7" t="s">
        <v>151</v>
      </c>
      <c r="C868" s="7">
        <v>0.26879999999999998</v>
      </c>
      <c r="D868" s="7">
        <v>1</v>
      </c>
      <c r="E868" t="str">
        <f>VLOOKUP(A868,metadata!$A$1:$B$111,2,FALSE)</f>
        <v>CVP</v>
      </c>
      <c r="F868" t="str">
        <f>VLOOKUP(B868,metadata!$D$1:$F$17,2,FALSE)</f>
        <v>SMS</v>
      </c>
      <c r="G868" t="str">
        <f>VLOOKUP(B868,metadata!$D$1:$F$17,3,FALSE)</f>
        <v>Prefetcher-only</v>
      </c>
      <c r="H868">
        <f t="shared" ref="H868" si="856">C868/C866</f>
        <v>1.1192072282133487</v>
      </c>
    </row>
    <row r="869" spans="1:8" x14ac:dyDescent="0.25">
      <c r="A869" s="7" t="s">
        <v>62</v>
      </c>
      <c r="B869" s="7" t="s">
        <v>152</v>
      </c>
      <c r="C869" s="7">
        <v>0.36801</v>
      </c>
      <c r="D869" s="7">
        <v>1</v>
      </c>
      <c r="E869" t="str">
        <f>VLOOKUP(A869,metadata!$A$1:$B$111,2,FALSE)</f>
        <v>CVP</v>
      </c>
      <c r="F869" t="str">
        <f>VLOOKUP(B869,metadata!$D$1:$F$17,2,FALSE)</f>
        <v>SPP</v>
      </c>
      <c r="G869" t="str">
        <f>VLOOKUP(B869,metadata!$D$1:$F$17,3,FALSE)</f>
        <v>Prefetcher-only</v>
      </c>
      <c r="H869">
        <f t="shared" ref="H869" si="857">C869/C866</f>
        <v>1.5322896281800391</v>
      </c>
    </row>
    <row r="870" spans="1:8" x14ac:dyDescent="0.25">
      <c r="A870" s="7" t="s">
        <v>62</v>
      </c>
      <c r="B870" s="7" t="s">
        <v>153</v>
      </c>
      <c r="C870" s="7">
        <v>0.42959000000000003</v>
      </c>
      <c r="D870" s="7">
        <v>1</v>
      </c>
      <c r="E870" t="str">
        <f>VLOOKUP(A870,metadata!$A$1:$B$111,2,FALSE)</f>
        <v>CVP</v>
      </c>
      <c r="F870" t="str">
        <f>VLOOKUP(B870,metadata!$D$1:$F$17,2,FALSE)</f>
        <v>Bingo</v>
      </c>
      <c r="G870" t="str">
        <f>VLOOKUP(B870,metadata!$D$1:$F$17,3,FALSE)</f>
        <v>Prefetcher-only</v>
      </c>
      <c r="H870">
        <f t="shared" ref="H870" si="858">C870/C866</f>
        <v>1.7886913436315945</v>
      </c>
    </row>
    <row r="871" spans="1:8" x14ac:dyDescent="0.25">
      <c r="A871" s="7" t="s">
        <v>62</v>
      </c>
      <c r="B871" s="7" t="s">
        <v>154</v>
      </c>
      <c r="C871" s="7">
        <v>0.31924999999999998</v>
      </c>
      <c r="D871" s="7">
        <v>1</v>
      </c>
      <c r="E871" t="str">
        <f>VLOOKUP(A871,metadata!$A$1:$B$111,2,FALSE)</f>
        <v>CVP</v>
      </c>
      <c r="F871" t="str">
        <f>VLOOKUP(B871,metadata!$D$1:$F$17,2,FALSE)</f>
        <v>MLOP</v>
      </c>
      <c r="G871" t="str">
        <f>VLOOKUP(B871,metadata!$D$1:$F$17,3,FALSE)</f>
        <v>Prefetcher-only</v>
      </c>
      <c r="H871">
        <f t="shared" ref="H871" si="859">C871/C866</f>
        <v>1.3292667693716951</v>
      </c>
    </row>
    <row r="872" spans="1:8" x14ac:dyDescent="0.25">
      <c r="A872" s="7" t="s">
        <v>62</v>
      </c>
      <c r="B872" s="7" t="s">
        <v>6</v>
      </c>
      <c r="C872" s="7">
        <v>0.41110999999999998</v>
      </c>
      <c r="D872" s="7">
        <v>1</v>
      </c>
      <c r="E872" t="str">
        <f>VLOOKUP(A872,metadata!$A$1:$B$111,2,FALSE)</f>
        <v>CVP</v>
      </c>
      <c r="F872" t="str">
        <f>VLOOKUP(B872,metadata!$D$1:$F$17,2,FALSE)</f>
        <v>Pythia</v>
      </c>
      <c r="G872" t="str">
        <f>VLOOKUP(B872,metadata!$D$1:$F$17,3,FALSE)</f>
        <v>Prefetcher+Hermes-O</v>
      </c>
      <c r="H872">
        <f t="shared" ref="H872" si="860">C872/C866</f>
        <v>1.7117458466919264</v>
      </c>
    </row>
    <row r="873" spans="1:8" x14ac:dyDescent="0.25">
      <c r="A873" s="7" t="s">
        <v>62</v>
      </c>
      <c r="B873" s="7" t="s">
        <v>138</v>
      </c>
      <c r="C873" s="7">
        <v>0.40526000000000001</v>
      </c>
      <c r="D873" s="7">
        <v>1</v>
      </c>
      <c r="E873" t="str">
        <f>VLOOKUP(A873,metadata!$A$1:$B$111,2,FALSE)</f>
        <v>CVP</v>
      </c>
      <c r="F873" t="str">
        <f>VLOOKUP(B873,metadata!$D$1:$F$17,2,FALSE)</f>
        <v>Pythia</v>
      </c>
      <c r="G873" t="str">
        <f>VLOOKUP(B873,metadata!$D$1:$F$17,3,FALSE)</f>
        <v>Prefetcher+Hermes-P</v>
      </c>
      <c r="H873">
        <f t="shared" ref="H873" si="861">C873/C866</f>
        <v>1.6873881000957656</v>
      </c>
    </row>
    <row r="874" spans="1:8" x14ac:dyDescent="0.25">
      <c r="A874" s="7" t="s">
        <v>62</v>
      </c>
      <c r="B874" s="7" t="s">
        <v>155</v>
      </c>
      <c r="C874" s="7">
        <v>0.29361999999999999</v>
      </c>
      <c r="D874" s="7">
        <v>1</v>
      </c>
      <c r="E874" t="str">
        <f>VLOOKUP(A874,metadata!$A$1:$B$111,2,FALSE)</f>
        <v>CVP</v>
      </c>
      <c r="F874" t="str">
        <f>VLOOKUP(B874,metadata!$D$1:$F$17,2,FALSE)</f>
        <v>SMS</v>
      </c>
      <c r="G874" t="str">
        <f>VLOOKUP(B874,metadata!$D$1:$F$17,3,FALSE)</f>
        <v>Prefetcher+Hermes-O</v>
      </c>
      <c r="H874">
        <f t="shared" ref="H874" si="862">C874/C866</f>
        <v>1.2225506932589416</v>
      </c>
    </row>
    <row r="875" spans="1:8" x14ac:dyDescent="0.25">
      <c r="A875" s="7" t="s">
        <v>62</v>
      </c>
      <c r="B875" s="7" t="s">
        <v>156</v>
      </c>
      <c r="C875" s="7">
        <v>0.28663</v>
      </c>
      <c r="D875" s="7">
        <v>1</v>
      </c>
      <c r="E875" t="str">
        <f>VLOOKUP(A875,metadata!$A$1:$B$111,2,FALSE)</f>
        <v>CVP</v>
      </c>
      <c r="F875" t="str">
        <f>VLOOKUP(B875,metadata!$D$1:$F$17,2,FALSE)</f>
        <v>SMS</v>
      </c>
      <c r="G875" t="str">
        <f>VLOOKUP(B875,metadata!$D$1:$F$17,3,FALSE)</f>
        <v>Prefetcher+Hermes-P</v>
      </c>
      <c r="H875">
        <f t="shared" ref="H875" si="863">C875/C866</f>
        <v>1.1934463088645544</v>
      </c>
    </row>
    <row r="876" spans="1:8" x14ac:dyDescent="0.25">
      <c r="A876" s="7" t="s">
        <v>62</v>
      </c>
      <c r="B876" s="7" t="s">
        <v>157</v>
      </c>
      <c r="C876" s="7">
        <v>0.37302000000000002</v>
      </c>
      <c r="D876" s="7">
        <v>1</v>
      </c>
      <c r="E876" t="str">
        <f>VLOOKUP(A876,metadata!$A$1:$B$111,2,FALSE)</f>
        <v>CVP</v>
      </c>
      <c r="F876" t="str">
        <f>VLOOKUP(B876,metadata!$D$1:$F$17,2,FALSE)</f>
        <v>SPP</v>
      </c>
      <c r="G876" t="str">
        <f>VLOOKUP(B876,metadata!$D$1:$F$17,3,FALSE)</f>
        <v>Prefetcher+Hermes-O</v>
      </c>
      <c r="H876">
        <f t="shared" ref="H876" si="864">C876/C866</f>
        <v>1.5531498521880336</v>
      </c>
    </row>
    <row r="877" spans="1:8" x14ac:dyDescent="0.25">
      <c r="A877" s="7" t="s">
        <v>62</v>
      </c>
      <c r="B877" s="7" t="s">
        <v>158</v>
      </c>
      <c r="C877" s="7">
        <v>0.37197999999999998</v>
      </c>
      <c r="D877" s="7">
        <v>1</v>
      </c>
      <c r="E877" t="str">
        <f>VLOOKUP(A877,metadata!$A$1:$B$111,2,FALSE)</f>
        <v>CVP</v>
      </c>
      <c r="F877" t="str">
        <f>VLOOKUP(B877,metadata!$D$1:$F$17,2,FALSE)</f>
        <v>SPP</v>
      </c>
      <c r="G877" t="str">
        <f>VLOOKUP(B877,metadata!$D$1:$F$17,3,FALSE)</f>
        <v>Prefetcher+Hermes-P</v>
      </c>
      <c r="H877">
        <f t="shared" ref="H877" si="865">C877/C866</f>
        <v>1.5488195861264937</v>
      </c>
    </row>
    <row r="878" spans="1:8" x14ac:dyDescent="0.25">
      <c r="A878" s="7" t="s">
        <v>62</v>
      </c>
      <c r="B878" s="7" t="s">
        <v>159</v>
      </c>
      <c r="C878" s="7">
        <v>0.43443999999999999</v>
      </c>
      <c r="D878" s="7">
        <v>1</v>
      </c>
      <c r="E878" t="str">
        <f>VLOOKUP(A878,metadata!$A$1:$B$111,2,FALSE)</f>
        <v>CVP</v>
      </c>
      <c r="F878" t="str">
        <f>VLOOKUP(B878,metadata!$D$1:$F$17,2,FALSE)</f>
        <v>Bingo</v>
      </c>
      <c r="G878" t="str">
        <f>VLOOKUP(B878,metadata!$D$1:$F$17,3,FALSE)</f>
        <v>Prefetcher+Hermes-O</v>
      </c>
      <c r="H878">
        <f t="shared" ref="H878" si="866">C878/C866</f>
        <v>1.8088853728608902</v>
      </c>
    </row>
    <row r="879" spans="1:8" x14ac:dyDescent="0.25">
      <c r="A879" s="7" t="s">
        <v>62</v>
      </c>
      <c r="B879" s="7" t="s">
        <v>160</v>
      </c>
      <c r="C879" s="7">
        <v>0.43358000000000002</v>
      </c>
      <c r="D879" s="7">
        <v>1</v>
      </c>
      <c r="E879" t="str">
        <f>VLOOKUP(A879,metadata!$A$1:$B$111,2,FALSE)</f>
        <v>CVP</v>
      </c>
      <c r="F879" t="str">
        <f>VLOOKUP(B879,metadata!$D$1:$F$17,2,FALSE)</f>
        <v>Bingo</v>
      </c>
      <c r="G879" t="str">
        <f>VLOOKUP(B879,metadata!$D$1:$F$17,3,FALSE)</f>
        <v>Prefetcher+Hermes-P</v>
      </c>
      <c r="H879">
        <f t="shared" ref="H879" si="867">C879/C866</f>
        <v>1.8053045759253863</v>
      </c>
    </row>
    <row r="880" spans="1:8" x14ac:dyDescent="0.25">
      <c r="A880" s="7" t="s">
        <v>62</v>
      </c>
      <c r="B880" s="7" t="s">
        <v>161</v>
      </c>
      <c r="C880" s="7">
        <v>0.34856999999999999</v>
      </c>
      <c r="D880" s="7">
        <v>1</v>
      </c>
      <c r="E880" t="str">
        <f>VLOOKUP(A880,metadata!$A$1:$B$111,2,FALSE)</f>
        <v>CVP</v>
      </c>
      <c r="F880" t="str">
        <f>VLOOKUP(B880,metadata!$D$1:$F$17,2,FALSE)</f>
        <v>MLOP</v>
      </c>
      <c r="G880" t="str">
        <f>VLOOKUP(B880,metadata!$D$1:$F$17,3,FALSE)</f>
        <v>Prefetcher+Hermes-O</v>
      </c>
      <c r="H880">
        <f t="shared" ref="H880" si="868">C880/C866</f>
        <v>1.451346962568181</v>
      </c>
    </row>
    <row r="881" spans="1:8" x14ac:dyDescent="0.25">
      <c r="A881" s="7" t="s">
        <v>62</v>
      </c>
      <c r="B881" s="7" t="s">
        <v>162</v>
      </c>
      <c r="C881" s="7">
        <v>0.34161999999999998</v>
      </c>
      <c r="D881" s="7">
        <v>1</v>
      </c>
      <c r="E881" t="str">
        <f>VLOOKUP(A881,metadata!$A$1:$B$111,2,FALSE)</f>
        <v>CVP</v>
      </c>
      <c r="F881" t="str">
        <f>VLOOKUP(B881,metadata!$D$1:$F$17,2,FALSE)</f>
        <v>MLOP</v>
      </c>
      <c r="G881" t="str">
        <f>VLOOKUP(B881,metadata!$D$1:$F$17,3,FALSE)</f>
        <v>Prefetcher+Hermes-P</v>
      </c>
      <c r="H881">
        <f t="shared" ref="H881" si="869">C881/C866</f>
        <v>1.4224091268684682</v>
      </c>
    </row>
    <row r="882" spans="1:8" x14ac:dyDescent="0.25">
      <c r="A882" s="7" t="s">
        <v>63</v>
      </c>
      <c r="B882" s="7" t="s">
        <v>134</v>
      </c>
      <c r="C882" s="7">
        <v>0.46096999999999999</v>
      </c>
      <c r="D882" s="7">
        <v>1</v>
      </c>
      <c r="E882" t="str">
        <f>VLOOKUP(A882,metadata!$A$1:$B$111,2,FALSE)</f>
        <v>CVP</v>
      </c>
      <c r="F882" t="str">
        <f>VLOOKUP(B882,metadata!$D$1:$F$17,2,FALSE)</f>
        <v>nopref</v>
      </c>
      <c r="G882" t="str">
        <f>VLOOKUP(B882,metadata!$D$1:$F$17,3,FALSE)</f>
        <v>nopref</v>
      </c>
      <c r="H882">
        <f t="shared" ref="H882" si="870">C882/C882</f>
        <v>1</v>
      </c>
    </row>
    <row r="883" spans="1:8" x14ac:dyDescent="0.25">
      <c r="A883" s="7" t="s">
        <v>63</v>
      </c>
      <c r="B883" s="7" t="s">
        <v>135</v>
      </c>
      <c r="C883" s="7">
        <v>0.50239</v>
      </c>
      <c r="D883" s="7">
        <v>1</v>
      </c>
      <c r="E883" t="str">
        <f>VLOOKUP(A883,metadata!$A$1:$B$111,2,FALSE)</f>
        <v>CVP</v>
      </c>
      <c r="F883" t="str">
        <f>VLOOKUP(B883,metadata!$D$1:$F$17,2,FALSE)</f>
        <v>Pythia</v>
      </c>
      <c r="G883" t="str">
        <f>VLOOKUP(B883,metadata!$D$1:$F$17,3,FALSE)</f>
        <v>Prefetcher-only</v>
      </c>
      <c r="H883">
        <f t="shared" ref="H883" si="871">C883/C882</f>
        <v>1.0898540035143285</v>
      </c>
    </row>
    <row r="884" spans="1:8" x14ac:dyDescent="0.25">
      <c r="A884" s="7" t="s">
        <v>63</v>
      </c>
      <c r="B884" s="7" t="s">
        <v>151</v>
      </c>
      <c r="C884" s="7">
        <v>0.49136999999999997</v>
      </c>
      <c r="D884" s="7">
        <v>1</v>
      </c>
      <c r="E884" t="str">
        <f>VLOOKUP(A884,metadata!$A$1:$B$111,2,FALSE)</f>
        <v>CVP</v>
      </c>
      <c r="F884" t="str">
        <f>VLOOKUP(B884,metadata!$D$1:$F$17,2,FALSE)</f>
        <v>SMS</v>
      </c>
      <c r="G884" t="str">
        <f>VLOOKUP(B884,metadata!$D$1:$F$17,3,FALSE)</f>
        <v>Prefetcher-only</v>
      </c>
      <c r="H884">
        <f t="shared" ref="H884" si="872">C884/C882</f>
        <v>1.0659478924875805</v>
      </c>
    </row>
    <row r="885" spans="1:8" x14ac:dyDescent="0.25">
      <c r="A885" s="7" t="s">
        <v>63</v>
      </c>
      <c r="B885" s="7" t="s">
        <v>152</v>
      </c>
      <c r="C885" s="7">
        <v>0.51980000000000004</v>
      </c>
      <c r="D885" s="7">
        <v>1</v>
      </c>
      <c r="E885" t="str">
        <f>VLOOKUP(A885,metadata!$A$1:$B$111,2,FALSE)</f>
        <v>CVP</v>
      </c>
      <c r="F885" t="str">
        <f>VLOOKUP(B885,metadata!$D$1:$F$17,2,FALSE)</f>
        <v>SPP</v>
      </c>
      <c r="G885" t="str">
        <f>VLOOKUP(B885,metadata!$D$1:$F$17,3,FALSE)</f>
        <v>Prefetcher-only</v>
      </c>
      <c r="H885">
        <f t="shared" ref="H885" si="873">C885/C882</f>
        <v>1.1276221879948805</v>
      </c>
    </row>
    <row r="886" spans="1:8" x14ac:dyDescent="0.25">
      <c r="A886" s="7" t="s">
        <v>63</v>
      </c>
      <c r="B886" s="7" t="s">
        <v>153</v>
      </c>
      <c r="C886" s="7">
        <v>0.54264000000000001</v>
      </c>
      <c r="D886" s="7">
        <v>1</v>
      </c>
      <c r="E886" t="str">
        <f>VLOOKUP(A886,metadata!$A$1:$B$111,2,FALSE)</f>
        <v>CVP</v>
      </c>
      <c r="F886" t="str">
        <f>VLOOKUP(B886,metadata!$D$1:$F$17,2,FALSE)</f>
        <v>Bingo</v>
      </c>
      <c r="G886" t="str">
        <f>VLOOKUP(B886,metadata!$D$1:$F$17,3,FALSE)</f>
        <v>Prefetcher-only</v>
      </c>
      <c r="H886">
        <f t="shared" ref="H886" si="874">C886/C882</f>
        <v>1.1771698809033126</v>
      </c>
    </row>
    <row r="887" spans="1:8" x14ac:dyDescent="0.25">
      <c r="A887" s="7" t="s">
        <v>63</v>
      </c>
      <c r="B887" s="7" t="s">
        <v>154</v>
      </c>
      <c r="C887" s="7">
        <v>0.49974000000000002</v>
      </c>
      <c r="D887" s="7">
        <v>1</v>
      </c>
      <c r="E887" t="str">
        <f>VLOOKUP(A887,metadata!$A$1:$B$111,2,FALSE)</f>
        <v>CVP</v>
      </c>
      <c r="F887" t="str">
        <f>VLOOKUP(B887,metadata!$D$1:$F$17,2,FALSE)</f>
        <v>MLOP</v>
      </c>
      <c r="G887" t="str">
        <f>VLOOKUP(B887,metadata!$D$1:$F$17,3,FALSE)</f>
        <v>Prefetcher-only</v>
      </c>
      <c r="H887">
        <f t="shared" ref="H887" si="875">C887/C882</f>
        <v>1.0841052563073519</v>
      </c>
    </row>
    <row r="888" spans="1:8" x14ac:dyDescent="0.25">
      <c r="A888" s="7" t="s">
        <v>63</v>
      </c>
      <c r="B888" s="7" t="s">
        <v>6</v>
      </c>
      <c r="C888" s="7">
        <v>0.53766999999999998</v>
      </c>
      <c r="D888" s="7">
        <v>1</v>
      </c>
      <c r="E888" t="str">
        <f>VLOOKUP(A888,metadata!$A$1:$B$111,2,FALSE)</f>
        <v>CVP</v>
      </c>
      <c r="F888" t="str">
        <f>VLOOKUP(B888,metadata!$D$1:$F$17,2,FALSE)</f>
        <v>Pythia</v>
      </c>
      <c r="G888" t="str">
        <f>VLOOKUP(B888,metadata!$D$1:$F$17,3,FALSE)</f>
        <v>Prefetcher+Hermes-O</v>
      </c>
      <c r="H888">
        <f t="shared" ref="H888" si="876">C888/C882</f>
        <v>1.1663882682170206</v>
      </c>
    </row>
    <row r="889" spans="1:8" x14ac:dyDescent="0.25">
      <c r="A889" s="7" t="s">
        <v>63</v>
      </c>
      <c r="B889" s="7" t="s">
        <v>138</v>
      </c>
      <c r="C889" s="7">
        <v>0.52973999999999999</v>
      </c>
      <c r="D889" s="7">
        <v>1</v>
      </c>
      <c r="E889" t="str">
        <f>VLOOKUP(A889,metadata!$A$1:$B$111,2,FALSE)</f>
        <v>CVP</v>
      </c>
      <c r="F889" t="str">
        <f>VLOOKUP(B889,metadata!$D$1:$F$17,2,FALSE)</f>
        <v>Pythia</v>
      </c>
      <c r="G889" t="str">
        <f>VLOOKUP(B889,metadata!$D$1:$F$17,3,FALSE)</f>
        <v>Prefetcher+Hermes-P</v>
      </c>
      <c r="H889">
        <f t="shared" ref="H889" si="877">C889/C882</f>
        <v>1.1491854133674642</v>
      </c>
    </row>
    <row r="890" spans="1:8" x14ac:dyDescent="0.25">
      <c r="A890" s="7" t="s">
        <v>63</v>
      </c>
      <c r="B890" s="7" t="s">
        <v>155</v>
      </c>
      <c r="C890" s="7">
        <v>0.53354000000000001</v>
      </c>
      <c r="D890" s="7">
        <v>1</v>
      </c>
      <c r="E890" t="str">
        <f>VLOOKUP(A890,metadata!$A$1:$B$111,2,FALSE)</f>
        <v>CVP</v>
      </c>
      <c r="F890" t="str">
        <f>VLOOKUP(B890,metadata!$D$1:$F$17,2,FALSE)</f>
        <v>SMS</v>
      </c>
      <c r="G890" t="str">
        <f>VLOOKUP(B890,metadata!$D$1:$F$17,3,FALSE)</f>
        <v>Prefetcher+Hermes-O</v>
      </c>
      <c r="H890">
        <f t="shared" ref="H890" si="878">C890/C882</f>
        <v>1.1574288999284119</v>
      </c>
    </row>
    <row r="891" spans="1:8" x14ac:dyDescent="0.25">
      <c r="A891" s="7" t="s">
        <v>63</v>
      </c>
      <c r="B891" s="7" t="s">
        <v>156</v>
      </c>
      <c r="C891" s="7">
        <v>0.52356999999999998</v>
      </c>
      <c r="D891" s="7">
        <v>1</v>
      </c>
      <c r="E891" t="str">
        <f>VLOOKUP(A891,metadata!$A$1:$B$111,2,FALSE)</f>
        <v>CVP</v>
      </c>
      <c r="F891" t="str">
        <f>VLOOKUP(B891,metadata!$D$1:$F$17,2,FALSE)</f>
        <v>SMS</v>
      </c>
      <c r="G891" t="str">
        <f>VLOOKUP(B891,metadata!$D$1:$F$17,3,FALSE)</f>
        <v>Prefetcher+Hermes-P</v>
      </c>
      <c r="H891">
        <f t="shared" ref="H891" si="879">C891/C882</f>
        <v>1.1358005943987679</v>
      </c>
    </row>
    <row r="892" spans="1:8" x14ac:dyDescent="0.25">
      <c r="A892" s="7" t="s">
        <v>63</v>
      </c>
      <c r="B892" s="7" t="s">
        <v>157</v>
      </c>
      <c r="C892" s="7">
        <v>0.54905999999999999</v>
      </c>
      <c r="D892" s="7">
        <v>1</v>
      </c>
      <c r="E892" t="str">
        <f>VLOOKUP(A892,metadata!$A$1:$B$111,2,FALSE)</f>
        <v>CVP</v>
      </c>
      <c r="F892" t="str">
        <f>VLOOKUP(B892,metadata!$D$1:$F$17,2,FALSE)</f>
        <v>SPP</v>
      </c>
      <c r="G892" t="str">
        <f>VLOOKUP(B892,metadata!$D$1:$F$17,3,FALSE)</f>
        <v>Prefetcher+Hermes-O</v>
      </c>
      <c r="H892">
        <f t="shared" ref="H892" si="880">C892/C882</f>
        <v>1.1910970345141767</v>
      </c>
    </row>
    <row r="893" spans="1:8" x14ac:dyDescent="0.25">
      <c r="A893" s="7" t="s">
        <v>63</v>
      </c>
      <c r="B893" s="7" t="s">
        <v>158</v>
      </c>
      <c r="C893" s="7">
        <v>0.54290000000000005</v>
      </c>
      <c r="D893" s="7">
        <v>1</v>
      </c>
      <c r="E893" t="str">
        <f>VLOOKUP(A893,metadata!$A$1:$B$111,2,FALSE)</f>
        <v>CVP</v>
      </c>
      <c r="F893" t="str">
        <f>VLOOKUP(B893,metadata!$D$1:$F$17,2,FALSE)</f>
        <v>SPP</v>
      </c>
      <c r="G893" t="str">
        <f>VLOOKUP(B893,metadata!$D$1:$F$17,3,FALSE)</f>
        <v>Prefetcher+Hermes-P</v>
      </c>
      <c r="H893">
        <f t="shared" ref="H893" si="881">C893/C882</f>
        <v>1.1777339089311669</v>
      </c>
    </row>
    <row r="894" spans="1:8" x14ac:dyDescent="0.25">
      <c r="A894" s="7" t="s">
        <v>63</v>
      </c>
      <c r="B894" s="7" t="s">
        <v>159</v>
      </c>
      <c r="C894" s="7">
        <v>0.57670999999999994</v>
      </c>
      <c r="D894" s="7">
        <v>1</v>
      </c>
      <c r="E894" t="str">
        <f>VLOOKUP(A894,metadata!$A$1:$B$111,2,FALSE)</f>
        <v>CVP</v>
      </c>
      <c r="F894" t="str">
        <f>VLOOKUP(B894,metadata!$D$1:$F$17,2,FALSE)</f>
        <v>Bingo</v>
      </c>
      <c r="G894" t="str">
        <f>VLOOKUP(B894,metadata!$D$1:$F$17,3,FALSE)</f>
        <v>Prefetcher+Hermes-O</v>
      </c>
      <c r="H894">
        <f t="shared" ref="H894" si="882">C894/C882</f>
        <v>1.2510792459379134</v>
      </c>
    </row>
    <row r="895" spans="1:8" x14ac:dyDescent="0.25">
      <c r="A895" s="7" t="s">
        <v>63</v>
      </c>
      <c r="B895" s="7" t="s">
        <v>160</v>
      </c>
      <c r="C895" s="7">
        <v>0.56967999999999996</v>
      </c>
      <c r="D895" s="7">
        <v>1</v>
      </c>
      <c r="E895" t="str">
        <f>VLOOKUP(A895,metadata!$A$1:$B$111,2,FALSE)</f>
        <v>CVP</v>
      </c>
      <c r="F895" t="str">
        <f>VLOOKUP(B895,metadata!$D$1:$F$17,2,FALSE)</f>
        <v>Bingo</v>
      </c>
      <c r="G895" t="str">
        <f>VLOOKUP(B895,metadata!$D$1:$F$17,3,FALSE)</f>
        <v>Prefetcher+Hermes-P</v>
      </c>
      <c r="H895">
        <f t="shared" ref="H895" si="883">C895/C882</f>
        <v>1.2358287958001606</v>
      </c>
    </row>
    <row r="896" spans="1:8" x14ac:dyDescent="0.25">
      <c r="A896" s="7" t="s">
        <v>63</v>
      </c>
      <c r="B896" s="7" t="s">
        <v>161</v>
      </c>
      <c r="C896" s="7">
        <v>0.53596999999999995</v>
      </c>
      <c r="D896" s="7">
        <v>1</v>
      </c>
      <c r="E896" t="str">
        <f>VLOOKUP(A896,metadata!$A$1:$B$111,2,FALSE)</f>
        <v>CVP</v>
      </c>
      <c r="F896" t="str">
        <f>VLOOKUP(B896,metadata!$D$1:$F$17,2,FALSE)</f>
        <v>MLOP</v>
      </c>
      <c r="G896" t="str">
        <f>VLOOKUP(B896,metadata!$D$1:$F$17,3,FALSE)</f>
        <v>Prefetcher+Hermes-O</v>
      </c>
      <c r="H896">
        <f t="shared" ref="H896" si="884">C896/C882</f>
        <v>1.1627003926502808</v>
      </c>
    </row>
    <row r="897" spans="1:8" x14ac:dyDescent="0.25">
      <c r="A897" s="7" t="s">
        <v>63</v>
      </c>
      <c r="B897" s="7" t="s">
        <v>162</v>
      </c>
      <c r="C897" s="7">
        <v>0.52841000000000005</v>
      </c>
      <c r="D897" s="7">
        <v>1</v>
      </c>
      <c r="E897" t="str">
        <f>VLOOKUP(A897,metadata!$A$1:$B$111,2,FALSE)</f>
        <v>CVP</v>
      </c>
      <c r="F897" t="str">
        <f>VLOOKUP(B897,metadata!$D$1:$F$17,2,FALSE)</f>
        <v>MLOP</v>
      </c>
      <c r="G897" t="str">
        <f>VLOOKUP(B897,metadata!$D$1:$F$17,3,FALSE)</f>
        <v>Prefetcher+Hermes-P</v>
      </c>
      <c r="H897">
        <f t="shared" ref="H897" si="885">C897/C882</f>
        <v>1.1463001930711327</v>
      </c>
    </row>
    <row r="898" spans="1:8" x14ac:dyDescent="0.25">
      <c r="A898" s="7" t="s">
        <v>64</v>
      </c>
      <c r="B898" s="7" t="s">
        <v>134</v>
      </c>
      <c r="C898" s="7">
        <v>0.17279</v>
      </c>
      <c r="D898" s="7">
        <v>1</v>
      </c>
      <c r="E898" t="str">
        <f>VLOOKUP(A898,metadata!$A$1:$B$111,2,FALSE)</f>
        <v>CVP</v>
      </c>
      <c r="F898" t="str">
        <f>VLOOKUP(B898,metadata!$D$1:$F$17,2,FALSE)</f>
        <v>nopref</v>
      </c>
      <c r="G898" t="str">
        <f>VLOOKUP(B898,metadata!$D$1:$F$17,3,FALSE)</f>
        <v>nopref</v>
      </c>
      <c r="H898">
        <f t="shared" ref="H898" si="886">C898/C898</f>
        <v>1</v>
      </c>
    </row>
    <row r="899" spans="1:8" x14ac:dyDescent="0.25">
      <c r="A899" s="7" t="s">
        <v>64</v>
      </c>
      <c r="B899" s="7" t="s">
        <v>135</v>
      </c>
      <c r="C899" s="7">
        <v>0.20802000000000001</v>
      </c>
      <c r="D899" s="7">
        <v>1</v>
      </c>
      <c r="E899" t="str">
        <f>VLOOKUP(A899,metadata!$A$1:$B$111,2,FALSE)</f>
        <v>CVP</v>
      </c>
      <c r="F899" t="str">
        <f>VLOOKUP(B899,metadata!$D$1:$F$17,2,FALSE)</f>
        <v>Pythia</v>
      </c>
      <c r="G899" t="str">
        <f>VLOOKUP(B899,metadata!$D$1:$F$17,3,FALSE)</f>
        <v>Prefetcher-only</v>
      </c>
      <c r="H899">
        <f t="shared" ref="H899" si="887">C899/C898</f>
        <v>1.2038891139533539</v>
      </c>
    </row>
    <row r="900" spans="1:8" x14ac:dyDescent="0.25">
      <c r="A900" s="7" t="s">
        <v>64</v>
      </c>
      <c r="B900" s="7" t="s">
        <v>151</v>
      </c>
      <c r="C900" s="7">
        <v>0.16936000000000001</v>
      </c>
      <c r="D900" s="7">
        <v>1</v>
      </c>
      <c r="E900" t="str">
        <f>VLOOKUP(A900,metadata!$A$1:$B$111,2,FALSE)</f>
        <v>CVP</v>
      </c>
      <c r="F900" t="str">
        <f>VLOOKUP(B900,metadata!$D$1:$F$17,2,FALSE)</f>
        <v>SMS</v>
      </c>
      <c r="G900" t="str">
        <f>VLOOKUP(B900,metadata!$D$1:$F$17,3,FALSE)</f>
        <v>Prefetcher-only</v>
      </c>
      <c r="H900">
        <f t="shared" ref="H900" si="888">C900/C898</f>
        <v>0.98014931419642348</v>
      </c>
    </row>
    <row r="901" spans="1:8" x14ac:dyDescent="0.25">
      <c r="A901" s="7" t="s">
        <v>64</v>
      </c>
      <c r="B901" s="7" t="s">
        <v>152</v>
      </c>
      <c r="C901" s="7">
        <v>0.20246</v>
      </c>
      <c r="D901" s="7">
        <v>1</v>
      </c>
      <c r="E901" t="str">
        <f>VLOOKUP(A901,metadata!$A$1:$B$111,2,FALSE)</f>
        <v>CVP</v>
      </c>
      <c r="F901" t="str">
        <f>VLOOKUP(B901,metadata!$D$1:$F$17,2,FALSE)</f>
        <v>SPP</v>
      </c>
      <c r="G901" t="str">
        <f>VLOOKUP(B901,metadata!$D$1:$F$17,3,FALSE)</f>
        <v>Prefetcher-only</v>
      </c>
      <c r="H901">
        <f t="shared" ref="H901" si="889">C901/C898</f>
        <v>1.1717113258869147</v>
      </c>
    </row>
    <row r="902" spans="1:8" x14ac:dyDescent="0.25">
      <c r="A902" s="7" t="s">
        <v>64</v>
      </c>
      <c r="B902" s="7" t="s">
        <v>153</v>
      </c>
      <c r="C902" s="7">
        <v>0.25611</v>
      </c>
      <c r="D902" s="7">
        <v>1</v>
      </c>
      <c r="E902" t="str">
        <f>VLOOKUP(A902,metadata!$A$1:$B$111,2,FALSE)</f>
        <v>CVP</v>
      </c>
      <c r="F902" t="str">
        <f>VLOOKUP(B902,metadata!$D$1:$F$17,2,FALSE)</f>
        <v>Bingo</v>
      </c>
      <c r="G902" t="str">
        <f>VLOOKUP(B902,metadata!$D$1:$F$17,3,FALSE)</f>
        <v>Prefetcher-only</v>
      </c>
      <c r="H902">
        <f t="shared" ref="H902" si="890">C902/C898</f>
        <v>1.4822038312402339</v>
      </c>
    </row>
    <row r="903" spans="1:8" x14ac:dyDescent="0.25">
      <c r="A903" s="7" t="s">
        <v>64</v>
      </c>
      <c r="B903" s="7" t="s">
        <v>154</v>
      </c>
      <c r="C903" s="7">
        <v>0.21049999999999999</v>
      </c>
      <c r="D903" s="7">
        <v>1</v>
      </c>
      <c r="E903" t="str">
        <f>VLOOKUP(A903,metadata!$A$1:$B$111,2,FALSE)</f>
        <v>CVP</v>
      </c>
      <c r="F903" t="str">
        <f>VLOOKUP(B903,metadata!$D$1:$F$17,2,FALSE)</f>
        <v>MLOP</v>
      </c>
      <c r="G903" t="str">
        <f>VLOOKUP(B903,metadata!$D$1:$F$17,3,FALSE)</f>
        <v>Prefetcher-only</v>
      </c>
      <c r="H903">
        <f t="shared" ref="H903" si="891">C903/C898</f>
        <v>1.2182417964002545</v>
      </c>
    </row>
    <row r="904" spans="1:8" x14ac:dyDescent="0.25">
      <c r="A904" s="7" t="s">
        <v>64</v>
      </c>
      <c r="B904" s="7" t="s">
        <v>6</v>
      </c>
      <c r="C904" s="7">
        <v>0.22256000000000001</v>
      </c>
      <c r="D904" s="7">
        <v>1</v>
      </c>
      <c r="E904" t="str">
        <f>VLOOKUP(A904,metadata!$A$1:$B$111,2,FALSE)</f>
        <v>CVP</v>
      </c>
      <c r="F904" t="str">
        <f>VLOOKUP(B904,metadata!$D$1:$F$17,2,FALSE)</f>
        <v>Pythia</v>
      </c>
      <c r="G904" t="str">
        <f>VLOOKUP(B904,metadata!$D$1:$F$17,3,FALSE)</f>
        <v>Prefetcher+Hermes-O</v>
      </c>
      <c r="H904">
        <f t="shared" ref="H904" si="892">C904/C898</f>
        <v>1.2880375021702646</v>
      </c>
    </row>
    <row r="905" spans="1:8" x14ac:dyDescent="0.25">
      <c r="A905" s="7" t="s">
        <v>64</v>
      </c>
      <c r="B905" s="7" t="s">
        <v>138</v>
      </c>
      <c r="C905" s="7">
        <v>0.21892</v>
      </c>
      <c r="D905" s="7">
        <v>1</v>
      </c>
      <c r="E905" t="str">
        <f>VLOOKUP(A905,metadata!$A$1:$B$111,2,FALSE)</f>
        <v>CVP</v>
      </c>
      <c r="F905" t="str">
        <f>VLOOKUP(B905,metadata!$D$1:$F$17,2,FALSE)</f>
        <v>Pythia</v>
      </c>
      <c r="G905" t="str">
        <f>VLOOKUP(B905,metadata!$D$1:$F$17,3,FALSE)</f>
        <v>Prefetcher+Hermes-P</v>
      </c>
      <c r="H905">
        <f t="shared" ref="H905" si="893">C905/C898</f>
        <v>1.2669714682562649</v>
      </c>
    </row>
    <row r="906" spans="1:8" x14ac:dyDescent="0.25">
      <c r="A906" s="7" t="s">
        <v>64</v>
      </c>
      <c r="B906" s="7" t="s">
        <v>155</v>
      </c>
      <c r="C906" s="7">
        <v>0.19217999999999999</v>
      </c>
      <c r="D906" s="7">
        <v>1</v>
      </c>
      <c r="E906" t="str">
        <f>VLOOKUP(A906,metadata!$A$1:$B$111,2,FALSE)</f>
        <v>CVP</v>
      </c>
      <c r="F906" t="str">
        <f>VLOOKUP(B906,metadata!$D$1:$F$17,2,FALSE)</f>
        <v>SMS</v>
      </c>
      <c r="G906" t="str">
        <f>VLOOKUP(B906,metadata!$D$1:$F$17,3,FALSE)</f>
        <v>Prefetcher+Hermes-O</v>
      </c>
      <c r="H906">
        <f t="shared" ref="H906" si="894">C906/C898</f>
        <v>1.1122171421957288</v>
      </c>
    </row>
    <row r="907" spans="1:8" x14ac:dyDescent="0.25">
      <c r="A907" s="7" t="s">
        <v>64</v>
      </c>
      <c r="B907" s="7" t="s">
        <v>156</v>
      </c>
      <c r="C907" s="7">
        <v>0.18672</v>
      </c>
      <c r="D907" s="7">
        <v>1</v>
      </c>
      <c r="E907" t="str">
        <f>VLOOKUP(A907,metadata!$A$1:$B$111,2,FALSE)</f>
        <v>CVP</v>
      </c>
      <c r="F907" t="str">
        <f>VLOOKUP(B907,metadata!$D$1:$F$17,2,FALSE)</f>
        <v>SMS</v>
      </c>
      <c r="G907" t="str">
        <f>VLOOKUP(B907,metadata!$D$1:$F$17,3,FALSE)</f>
        <v>Prefetcher+Hermes-P</v>
      </c>
      <c r="H907">
        <f t="shared" ref="H907" si="895">C907/C898</f>
        <v>1.0806180913247294</v>
      </c>
    </row>
    <row r="908" spans="1:8" x14ac:dyDescent="0.25">
      <c r="A908" s="7" t="s">
        <v>64</v>
      </c>
      <c r="B908" s="7" t="s">
        <v>157</v>
      </c>
      <c r="C908" s="7">
        <v>0.20774999999999999</v>
      </c>
      <c r="D908" s="7">
        <v>1</v>
      </c>
      <c r="E908" t="str">
        <f>VLOOKUP(A908,metadata!$A$1:$B$111,2,FALSE)</f>
        <v>CVP</v>
      </c>
      <c r="F908" t="str">
        <f>VLOOKUP(B908,metadata!$D$1:$F$17,2,FALSE)</f>
        <v>SPP</v>
      </c>
      <c r="G908" t="str">
        <f>VLOOKUP(B908,metadata!$D$1:$F$17,3,FALSE)</f>
        <v>Prefetcher+Hermes-O</v>
      </c>
      <c r="H908">
        <f t="shared" ref="H908" si="896">C908/C898</f>
        <v>1.202326523525667</v>
      </c>
    </row>
    <row r="909" spans="1:8" x14ac:dyDescent="0.25">
      <c r="A909" s="7" t="s">
        <v>64</v>
      </c>
      <c r="B909" s="7" t="s">
        <v>158</v>
      </c>
      <c r="C909" s="7">
        <v>0.20613000000000001</v>
      </c>
      <c r="D909" s="7">
        <v>1</v>
      </c>
      <c r="E909" t="str">
        <f>VLOOKUP(A909,metadata!$A$1:$B$111,2,FALSE)</f>
        <v>CVP</v>
      </c>
      <c r="F909" t="str">
        <f>VLOOKUP(B909,metadata!$D$1:$F$17,2,FALSE)</f>
        <v>SPP</v>
      </c>
      <c r="G909" t="str">
        <f>VLOOKUP(B909,metadata!$D$1:$F$17,3,FALSE)</f>
        <v>Prefetcher+Hermes-P</v>
      </c>
      <c r="H909">
        <f t="shared" ref="H909" si="897">C909/C898</f>
        <v>1.1929509809595462</v>
      </c>
    </row>
    <row r="910" spans="1:8" x14ac:dyDescent="0.25">
      <c r="A910" s="7" t="s">
        <v>64</v>
      </c>
      <c r="B910" s="7" t="s">
        <v>159</v>
      </c>
      <c r="C910" s="7">
        <v>0.25791999999999998</v>
      </c>
      <c r="D910" s="7">
        <v>1</v>
      </c>
      <c r="E910" t="str">
        <f>VLOOKUP(A910,metadata!$A$1:$B$111,2,FALSE)</f>
        <v>CVP</v>
      </c>
      <c r="F910" t="str">
        <f>VLOOKUP(B910,metadata!$D$1:$F$17,2,FALSE)</f>
        <v>Bingo</v>
      </c>
      <c r="G910" t="str">
        <f>VLOOKUP(B910,metadata!$D$1:$F$17,3,FALSE)</f>
        <v>Prefetcher+Hermes-O</v>
      </c>
      <c r="H910">
        <f t="shared" ref="H910" si="898">C910/C898</f>
        <v>1.4926789744776896</v>
      </c>
    </row>
    <row r="911" spans="1:8" x14ac:dyDescent="0.25">
      <c r="A911" s="7" t="s">
        <v>64</v>
      </c>
      <c r="B911" s="7" t="s">
        <v>160</v>
      </c>
      <c r="C911" s="7">
        <v>0.25800000000000001</v>
      </c>
      <c r="D911" s="7">
        <v>1</v>
      </c>
      <c r="E911" t="str">
        <f>VLOOKUP(A911,metadata!$A$1:$B$111,2,FALSE)</f>
        <v>CVP</v>
      </c>
      <c r="F911" t="str">
        <f>VLOOKUP(B911,metadata!$D$1:$F$17,2,FALSE)</f>
        <v>Bingo</v>
      </c>
      <c r="G911" t="str">
        <f>VLOOKUP(B911,metadata!$D$1:$F$17,3,FALSE)</f>
        <v>Prefetcher+Hermes-P</v>
      </c>
      <c r="H911">
        <f t="shared" ref="H911" si="899">C911/C898</f>
        <v>1.4931419642340413</v>
      </c>
    </row>
    <row r="912" spans="1:8" x14ac:dyDescent="0.25">
      <c r="A912" s="7" t="s">
        <v>64</v>
      </c>
      <c r="B912" s="7" t="s">
        <v>161</v>
      </c>
      <c r="C912" s="7">
        <v>0.22600999999999999</v>
      </c>
      <c r="D912" s="7">
        <v>1</v>
      </c>
      <c r="E912" t="str">
        <f>VLOOKUP(A912,metadata!$A$1:$B$111,2,FALSE)</f>
        <v>CVP</v>
      </c>
      <c r="F912" t="str">
        <f>VLOOKUP(B912,metadata!$D$1:$F$17,2,FALSE)</f>
        <v>MLOP</v>
      </c>
      <c r="G912" t="str">
        <f>VLOOKUP(B912,metadata!$D$1:$F$17,3,FALSE)</f>
        <v>Prefetcher+Hermes-O</v>
      </c>
      <c r="H912">
        <f t="shared" ref="H912" si="900">C912/C898</f>
        <v>1.3080039354129289</v>
      </c>
    </row>
    <row r="913" spans="1:8" x14ac:dyDescent="0.25">
      <c r="A913" s="7" t="s">
        <v>64</v>
      </c>
      <c r="B913" s="7" t="s">
        <v>162</v>
      </c>
      <c r="C913" s="7">
        <v>0.22169</v>
      </c>
      <c r="D913" s="7">
        <v>1</v>
      </c>
      <c r="E913" t="str">
        <f>VLOOKUP(A913,metadata!$A$1:$B$111,2,FALSE)</f>
        <v>CVP</v>
      </c>
      <c r="F913" t="str">
        <f>VLOOKUP(B913,metadata!$D$1:$F$17,2,FALSE)</f>
        <v>MLOP</v>
      </c>
      <c r="G913" t="str">
        <f>VLOOKUP(B913,metadata!$D$1:$F$17,3,FALSE)</f>
        <v>Prefetcher+Hermes-P</v>
      </c>
      <c r="H913">
        <f t="shared" ref="H913" si="901">C913/C898</f>
        <v>1.2830024885699405</v>
      </c>
    </row>
    <row r="914" spans="1:8" x14ac:dyDescent="0.25">
      <c r="A914" s="7" t="s">
        <v>65</v>
      </c>
      <c r="B914" s="7" t="s">
        <v>134</v>
      </c>
      <c r="C914" s="7">
        <v>0.55823</v>
      </c>
      <c r="D914" s="7">
        <v>1</v>
      </c>
      <c r="E914" t="str">
        <f>VLOOKUP(A914,metadata!$A$1:$B$111,2,FALSE)</f>
        <v>CVP</v>
      </c>
      <c r="F914" t="str">
        <f>VLOOKUP(B914,metadata!$D$1:$F$17,2,FALSE)</f>
        <v>nopref</v>
      </c>
      <c r="G914" t="str">
        <f>VLOOKUP(B914,metadata!$D$1:$F$17,3,FALSE)</f>
        <v>nopref</v>
      </c>
      <c r="H914">
        <f t="shared" ref="H914" si="902">C914/C914</f>
        <v>1</v>
      </c>
    </row>
    <row r="915" spans="1:8" x14ac:dyDescent="0.25">
      <c r="A915" s="7" t="s">
        <v>65</v>
      </c>
      <c r="B915" s="7" t="s">
        <v>135</v>
      </c>
      <c r="C915" s="7">
        <v>0.58069999999999999</v>
      </c>
      <c r="D915" s="7">
        <v>1</v>
      </c>
      <c r="E915" t="str">
        <f>VLOOKUP(A915,metadata!$A$1:$B$111,2,FALSE)</f>
        <v>CVP</v>
      </c>
      <c r="F915" t="str">
        <f>VLOOKUP(B915,metadata!$D$1:$F$17,2,FALSE)</f>
        <v>Pythia</v>
      </c>
      <c r="G915" t="str">
        <f>VLOOKUP(B915,metadata!$D$1:$F$17,3,FALSE)</f>
        <v>Prefetcher-only</v>
      </c>
      <c r="H915">
        <f t="shared" ref="H915" si="903">C915/C914</f>
        <v>1.0402522257850706</v>
      </c>
    </row>
    <row r="916" spans="1:8" x14ac:dyDescent="0.25">
      <c r="A916" s="7" t="s">
        <v>65</v>
      </c>
      <c r="B916" s="7" t="s">
        <v>151</v>
      </c>
      <c r="C916" s="7">
        <v>0.57218999999999998</v>
      </c>
      <c r="D916" s="7">
        <v>1</v>
      </c>
      <c r="E916" t="str">
        <f>VLOOKUP(A916,metadata!$A$1:$B$111,2,FALSE)</f>
        <v>CVP</v>
      </c>
      <c r="F916" t="str">
        <f>VLOOKUP(B916,metadata!$D$1:$F$17,2,FALSE)</f>
        <v>SMS</v>
      </c>
      <c r="G916" t="str">
        <f>VLOOKUP(B916,metadata!$D$1:$F$17,3,FALSE)</f>
        <v>Prefetcher-only</v>
      </c>
      <c r="H916">
        <f t="shared" ref="H916" si="904">C916/C914</f>
        <v>1.0250076133493362</v>
      </c>
    </row>
    <row r="917" spans="1:8" x14ac:dyDescent="0.25">
      <c r="A917" s="7" t="s">
        <v>65</v>
      </c>
      <c r="B917" s="7" t="s">
        <v>152</v>
      </c>
      <c r="C917" s="7">
        <v>0.58687</v>
      </c>
      <c r="D917" s="7">
        <v>1</v>
      </c>
      <c r="E917" t="str">
        <f>VLOOKUP(A917,metadata!$A$1:$B$111,2,FALSE)</f>
        <v>CVP</v>
      </c>
      <c r="F917" t="str">
        <f>VLOOKUP(B917,metadata!$D$1:$F$17,2,FALSE)</f>
        <v>SPP</v>
      </c>
      <c r="G917" t="str">
        <f>VLOOKUP(B917,metadata!$D$1:$F$17,3,FALSE)</f>
        <v>Prefetcher-only</v>
      </c>
      <c r="H917">
        <f t="shared" ref="H917" si="905">C917/C914</f>
        <v>1.0513050176450567</v>
      </c>
    </row>
    <row r="918" spans="1:8" x14ac:dyDescent="0.25">
      <c r="A918" s="7" t="s">
        <v>65</v>
      </c>
      <c r="B918" s="7" t="s">
        <v>153</v>
      </c>
      <c r="C918" s="7">
        <v>0.61780999999999997</v>
      </c>
      <c r="D918" s="7">
        <v>1</v>
      </c>
      <c r="E918" t="str">
        <f>VLOOKUP(A918,metadata!$A$1:$B$111,2,FALSE)</f>
        <v>CVP</v>
      </c>
      <c r="F918" t="str">
        <f>VLOOKUP(B918,metadata!$D$1:$F$17,2,FALSE)</f>
        <v>Bingo</v>
      </c>
      <c r="G918" t="str">
        <f>VLOOKUP(B918,metadata!$D$1:$F$17,3,FALSE)</f>
        <v>Prefetcher-only</v>
      </c>
      <c r="H918">
        <f t="shared" ref="H918" si="906">C918/C914</f>
        <v>1.1067302008132849</v>
      </c>
    </row>
    <row r="919" spans="1:8" x14ac:dyDescent="0.25">
      <c r="A919" s="7" t="s">
        <v>65</v>
      </c>
      <c r="B919" s="7" t="s">
        <v>154</v>
      </c>
      <c r="C919" s="7">
        <v>0.57892999999999994</v>
      </c>
      <c r="D919" s="7">
        <v>1</v>
      </c>
      <c r="E919" t="str">
        <f>VLOOKUP(A919,metadata!$A$1:$B$111,2,FALSE)</f>
        <v>CVP</v>
      </c>
      <c r="F919" t="str">
        <f>VLOOKUP(B919,metadata!$D$1:$F$17,2,FALSE)</f>
        <v>MLOP</v>
      </c>
      <c r="G919" t="str">
        <f>VLOOKUP(B919,metadata!$D$1:$F$17,3,FALSE)</f>
        <v>Prefetcher-only</v>
      </c>
      <c r="H919">
        <f t="shared" ref="H919" si="907">C919/C914</f>
        <v>1.037081489708543</v>
      </c>
    </row>
    <row r="920" spans="1:8" x14ac:dyDescent="0.25">
      <c r="A920" s="7" t="s">
        <v>65</v>
      </c>
      <c r="B920" s="7" t="s">
        <v>6</v>
      </c>
      <c r="C920" s="7">
        <v>0.63200999999999996</v>
      </c>
      <c r="D920" s="7">
        <v>1</v>
      </c>
      <c r="E920" t="str">
        <f>VLOOKUP(A920,metadata!$A$1:$B$111,2,FALSE)</f>
        <v>CVP</v>
      </c>
      <c r="F920" t="str">
        <f>VLOOKUP(B920,metadata!$D$1:$F$17,2,FALSE)</f>
        <v>Pythia</v>
      </c>
      <c r="G920" t="str">
        <f>VLOOKUP(B920,metadata!$D$1:$F$17,3,FALSE)</f>
        <v>Prefetcher+Hermes-O</v>
      </c>
      <c r="H920">
        <f t="shared" ref="H920" si="908">C920/C914</f>
        <v>1.1321677444780824</v>
      </c>
    </row>
    <row r="921" spans="1:8" x14ac:dyDescent="0.25">
      <c r="A921" s="7" t="s">
        <v>65</v>
      </c>
      <c r="B921" s="7" t="s">
        <v>138</v>
      </c>
      <c r="C921" s="7">
        <v>0.62143000000000004</v>
      </c>
      <c r="D921" s="7">
        <v>1</v>
      </c>
      <c r="E921" t="str">
        <f>VLOOKUP(A921,metadata!$A$1:$B$111,2,FALSE)</f>
        <v>CVP</v>
      </c>
      <c r="F921" t="str">
        <f>VLOOKUP(B921,metadata!$D$1:$F$17,2,FALSE)</f>
        <v>Pythia</v>
      </c>
      <c r="G921" t="str">
        <f>VLOOKUP(B921,metadata!$D$1:$F$17,3,FALSE)</f>
        <v>Prefetcher+Hermes-P</v>
      </c>
      <c r="H921">
        <f t="shared" ref="H921" si="909">C921/C914</f>
        <v>1.1132149830714939</v>
      </c>
    </row>
    <row r="922" spans="1:8" x14ac:dyDescent="0.25">
      <c r="A922" s="7" t="s">
        <v>65</v>
      </c>
      <c r="B922" s="7" t="s">
        <v>155</v>
      </c>
      <c r="C922" s="7">
        <v>0.62355000000000005</v>
      </c>
      <c r="D922" s="7">
        <v>1</v>
      </c>
      <c r="E922" t="str">
        <f>VLOOKUP(A922,metadata!$A$1:$B$111,2,FALSE)</f>
        <v>CVP</v>
      </c>
      <c r="F922" t="str">
        <f>VLOOKUP(B922,metadata!$D$1:$F$17,2,FALSE)</f>
        <v>SMS</v>
      </c>
      <c r="G922" t="str">
        <f>VLOOKUP(B922,metadata!$D$1:$F$17,3,FALSE)</f>
        <v>Prefetcher+Hermes-O</v>
      </c>
      <c r="H922">
        <f t="shared" ref="H922" si="910">C922/C914</f>
        <v>1.1170127008580693</v>
      </c>
    </row>
    <row r="923" spans="1:8" x14ac:dyDescent="0.25">
      <c r="A923" s="7" t="s">
        <v>65</v>
      </c>
      <c r="B923" s="7" t="s">
        <v>156</v>
      </c>
      <c r="C923" s="7">
        <v>0.61246999999999996</v>
      </c>
      <c r="D923" s="7">
        <v>1</v>
      </c>
      <c r="E923" t="str">
        <f>VLOOKUP(A923,metadata!$A$1:$B$111,2,FALSE)</f>
        <v>CVP</v>
      </c>
      <c r="F923" t="str">
        <f>VLOOKUP(B923,metadata!$D$1:$F$17,2,FALSE)</f>
        <v>SMS</v>
      </c>
      <c r="G923" t="str">
        <f>VLOOKUP(B923,metadata!$D$1:$F$17,3,FALSE)</f>
        <v>Prefetcher+Hermes-P</v>
      </c>
      <c r="H923">
        <f t="shared" ref="H923" si="911">C923/C914</f>
        <v>1.0971642512942692</v>
      </c>
    </row>
    <row r="924" spans="1:8" x14ac:dyDescent="0.25">
      <c r="A924" s="7" t="s">
        <v>65</v>
      </c>
      <c r="B924" s="7" t="s">
        <v>157</v>
      </c>
      <c r="C924" s="7">
        <v>0.63307000000000002</v>
      </c>
      <c r="D924" s="7">
        <v>1</v>
      </c>
      <c r="E924" t="str">
        <f>VLOOKUP(A924,metadata!$A$1:$B$111,2,FALSE)</f>
        <v>CVP</v>
      </c>
      <c r="F924" t="str">
        <f>VLOOKUP(B924,metadata!$D$1:$F$17,2,FALSE)</f>
        <v>SPP</v>
      </c>
      <c r="G924" t="str">
        <f>VLOOKUP(B924,metadata!$D$1:$F$17,3,FALSE)</f>
        <v>Prefetcher+Hermes-O</v>
      </c>
      <c r="H924">
        <f t="shared" ref="H924" si="912">C924/C914</f>
        <v>1.1340666033713702</v>
      </c>
    </row>
    <row r="925" spans="1:8" x14ac:dyDescent="0.25">
      <c r="A925" s="7" t="s">
        <v>65</v>
      </c>
      <c r="B925" s="7" t="s">
        <v>158</v>
      </c>
      <c r="C925" s="7">
        <v>0.62378</v>
      </c>
      <c r="D925" s="7">
        <v>1</v>
      </c>
      <c r="E925" t="str">
        <f>VLOOKUP(A925,metadata!$A$1:$B$111,2,FALSE)</f>
        <v>CVP</v>
      </c>
      <c r="F925" t="str">
        <f>VLOOKUP(B925,metadata!$D$1:$F$17,2,FALSE)</f>
        <v>SPP</v>
      </c>
      <c r="G925" t="str">
        <f>VLOOKUP(B925,metadata!$D$1:$F$17,3,FALSE)</f>
        <v>Prefetcher+Hermes-P</v>
      </c>
      <c r="H925">
        <f t="shared" ref="H925" si="913">C925/C914</f>
        <v>1.1174247174103864</v>
      </c>
    </row>
    <row r="926" spans="1:8" x14ac:dyDescent="0.25">
      <c r="A926" s="7" t="s">
        <v>65</v>
      </c>
      <c r="B926" s="7" t="s">
        <v>159</v>
      </c>
      <c r="C926" s="7">
        <v>0.65207999999999999</v>
      </c>
      <c r="D926" s="7">
        <v>1</v>
      </c>
      <c r="E926" t="str">
        <f>VLOOKUP(A926,metadata!$A$1:$B$111,2,FALSE)</f>
        <v>CVP</v>
      </c>
      <c r="F926" t="str">
        <f>VLOOKUP(B926,metadata!$D$1:$F$17,2,FALSE)</f>
        <v>Bingo</v>
      </c>
      <c r="G926" t="str">
        <f>VLOOKUP(B926,metadata!$D$1:$F$17,3,FALSE)</f>
        <v>Prefetcher+Hermes-O</v>
      </c>
      <c r="H926">
        <f t="shared" ref="H926" si="914">C926/C914</f>
        <v>1.1681206671085396</v>
      </c>
    </row>
    <row r="927" spans="1:8" x14ac:dyDescent="0.25">
      <c r="A927" s="7" t="s">
        <v>65</v>
      </c>
      <c r="B927" s="7" t="s">
        <v>160</v>
      </c>
      <c r="C927" s="7">
        <v>0.64531000000000005</v>
      </c>
      <c r="D927" s="7">
        <v>1</v>
      </c>
      <c r="E927" t="str">
        <f>VLOOKUP(A927,metadata!$A$1:$B$111,2,FALSE)</f>
        <v>CVP</v>
      </c>
      <c r="F927" t="str">
        <f>VLOOKUP(B927,metadata!$D$1:$F$17,2,FALSE)</f>
        <v>Bingo</v>
      </c>
      <c r="G927" t="str">
        <f>VLOOKUP(B927,metadata!$D$1:$F$17,3,FALSE)</f>
        <v>Prefetcher+Hermes-P</v>
      </c>
      <c r="H927">
        <f t="shared" ref="H927" si="915">C927/C914</f>
        <v>1.1559930494599002</v>
      </c>
    </row>
    <row r="928" spans="1:8" x14ac:dyDescent="0.25">
      <c r="A928" s="7" t="s">
        <v>65</v>
      </c>
      <c r="B928" s="7" t="s">
        <v>161</v>
      </c>
      <c r="C928" s="7">
        <v>0.62809000000000004</v>
      </c>
      <c r="D928" s="7">
        <v>1</v>
      </c>
      <c r="E928" t="str">
        <f>VLOOKUP(A928,metadata!$A$1:$B$111,2,FALSE)</f>
        <v>CVP</v>
      </c>
      <c r="F928" t="str">
        <f>VLOOKUP(B928,metadata!$D$1:$F$17,2,FALSE)</f>
        <v>MLOP</v>
      </c>
      <c r="G928" t="str">
        <f>VLOOKUP(B928,metadata!$D$1:$F$17,3,FALSE)</f>
        <v>Prefetcher+Hermes-O</v>
      </c>
      <c r="H928">
        <f t="shared" ref="H928" si="916">C928/C914</f>
        <v>1.1251455493255469</v>
      </c>
    </row>
    <row r="929" spans="1:8" x14ac:dyDescent="0.25">
      <c r="A929" s="7" t="s">
        <v>65</v>
      </c>
      <c r="B929" s="7" t="s">
        <v>162</v>
      </c>
      <c r="C929" s="7">
        <v>0.61763999999999997</v>
      </c>
      <c r="D929" s="7">
        <v>1</v>
      </c>
      <c r="E929" t="str">
        <f>VLOOKUP(A929,metadata!$A$1:$B$111,2,FALSE)</f>
        <v>CVP</v>
      </c>
      <c r="F929" t="str">
        <f>VLOOKUP(B929,metadata!$D$1:$F$17,2,FALSE)</f>
        <v>MLOP</v>
      </c>
      <c r="G929" t="str">
        <f>VLOOKUP(B929,metadata!$D$1:$F$17,3,FALSE)</f>
        <v>Prefetcher+Hermes-P</v>
      </c>
      <c r="H929">
        <f t="shared" ref="H929" si="917">C929/C914</f>
        <v>1.1064256668398329</v>
      </c>
    </row>
    <row r="930" spans="1:8" x14ac:dyDescent="0.25">
      <c r="A930" s="7" t="s">
        <v>66</v>
      </c>
      <c r="B930" s="7" t="s">
        <v>134</v>
      </c>
      <c r="C930" s="7">
        <v>0.28100999999999998</v>
      </c>
      <c r="D930" s="7">
        <v>1</v>
      </c>
      <c r="E930" t="str">
        <f>VLOOKUP(A930,metadata!$A$1:$B$111,2,FALSE)</f>
        <v>CVP</v>
      </c>
      <c r="F930" t="str">
        <f>VLOOKUP(B930,metadata!$D$1:$F$17,2,FALSE)</f>
        <v>nopref</v>
      </c>
      <c r="G930" t="str">
        <f>VLOOKUP(B930,metadata!$D$1:$F$17,3,FALSE)</f>
        <v>nopref</v>
      </c>
      <c r="H930">
        <f t="shared" ref="H930" si="918">C930/C930</f>
        <v>1</v>
      </c>
    </row>
    <row r="931" spans="1:8" x14ac:dyDescent="0.25">
      <c r="A931" s="7" t="s">
        <v>66</v>
      </c>
      <c r="B931" s="7" t="s">
        <v>135</v>
      </c>
      <c r="C931" s="7">
        <v>0.31942999999999999</v>
      </c>
      <c r="D931" s="7">
        <v>1</v>
      </c>
      <c r="E931" t="str">
        <f>VLOOKUP(A931,metadata!$A$1:$B$111,2,FALSE)</f>
        <v>CVP</v>
      </c>
      <c r="F931" t="str">
        <f>VLOOKUP(B931,metadata!$D$1:$F$17,2,FALSE)</f>
        <v>Pythia</v>
      </c>
      <c r="G931" t="str">
        <f>VLOOKUP(B931,metadata!$D$1:$F$17,3,FALSE)</f>
        <v>Prefetcher-only</v>
      </c>
      <c r="H931">
        <f t="shared" ref="H931" si="919">C931/C930</f>
        <v>1.1367211131276467</v>
      </c>
    </row>
    <row r="932" spans="1:8" x14ac:dyDescent="0.25">
      <c r="A932" s="7" t="s">
        <v>66</v>
      </c>
      <c r="B932" s="7" t="s">
        <v>151</v>
      </c>
      <c r="C932" s="7">
        <v>0.27066000000000001</v>
      </c>
      <c r="D932" s="7">
        <v>1</v>
      </c>
      <c r="E932" t="str">
        <f>VLOOKUP(A932,metadata!$A$1:$B$111,2,FALSE)</f>
        <v>CVP</v>
      </c>
      <c r="F932" t="str">
        <f>VLOOKUP(B932,metadata!$D$1:$F$17,2,FALSE)</f>
        <v>SMS</v>
      </c>
      <c r="G932" t="str">
        <f>VLOOKUP(B932,metadata!$D$1:$F$17,3,FALSE)</f>
        <v>Prefetcher-only</v>
      </c>
      <c r="H932">
        <f t="shared" ref="H932" si="920">C932/C930</f>
        <v>0.96316857051350491</v>
      </c>
    </row>
    <row r="933" spans="1:8" x14ac:dyDescent="0.25">
      <c r="A933" s="7" t="s">
        <v>66</v>
      </c>
      <c r="B933" s="7" t="s">
        <v>152</v>
      </c>
      <c r="C933" s="7">
        <v>0.31586999999999998</v>
      </c>
      <c r="D933" s="7">
        <v>1</v>
      </c>
      <c r="E933" t="str">
        <f>VLOOKUP(A933,metadata!$A$1:$B$111,2,FALSE)</f>
        <v>CVP</v>
      </c>
      <c r="F933" t="str">
        <f>VLOOKUP(B933,metadata!$D$1:$F$17,2,FALSE)</f>
        <v>SPP</v>
      </c>
      <c r="G933" t="str">
        <f>VLOOKUP(B933,metadata!$D$1:$F$17,3,FALSE)</f>
        <v>Prefetcher-only</v>
      </c>
      <c r="H933">
        <f t="shared" ref="H933" si="921">C933/C930</f>
        <v>1.1240525248211808</v>
      </c>
    </row>
    <row r="934" spans="1:8" x14ac:dyDescent="0.25">
      <c r="A934" s="7" t="s">
        <v>66</v>
      </c>
      <c r="B934" s="7" t="s">
        <v>153</v>
      </c>
      <c r="C934" s="7">
        <v>0.34947</v>
      </c>
      <c r="D934" s="7">
        <v>1</v>
      </c>
      <c r="E934" t="str">
        <f>VLOOKUP(A934,metadata!$A$1:$B$111,2,FALSE)</f>
        <v>CVP</v>
      </c>
      <c r="F934" t="str">
        <f>VLOOKUP(B934,metadata!$D$1:$F$17,2,FALSE)</f>
        <v>Bingo</v>
      </c>
      <c r="G934" t="str">
        <f>VLOOKUP(B934,metadata!$D$1:$F$17,3,FALSE)</f>
        <v>Prefetcher-only</v>
      </c>
      <c r="H934">
        <f t="shared" ref="H934" si="922">C934/C930</f>
        <v>1.2436212234440056</v>
      </c>
    </row>
    <row r="935" spans="1:8" x14ac:dyDescent="0.25">
      <c r="A935" s="7" t="s">
        <v>66</v>
      </c>
      <c r="B935" s="7" t="s">
        <v>154</v>
      </c>
      <c r="C935" s="7">
        <v>0.32939000000000002</v>
      </c>
      <c r="D935" s="7">
        <v>1</v>
      </c>
      <c r="E935" t="str">
        <f>VLOOKUP(A935,metadata!$A$1:$B$111,2,FALSE)</f>
        <v>CVP</v>
      </c>
      <c r="F935" t="str">
        <f>VLOOKUP(B935,metadata!$D$1:$F$17,2,FALSE)</f>
        <v>MLOP</v>
      </c>
      <c r="G935" t="str">
        <f>VLOOKUP(B935,metadata!$D$1:$F$17,3,FALSE)</f>
        <v>Prefetcher-only</v>
      </c>
      <c r="H935">
        <f t="shared" ref="H935" si="923">C935/C930</f>
        <v>1.1721646916479842</v>
      </c>
    </row>
    <row r="936" spans="1:8" x14ac:dyDescent="0.25">
      <c r="A936" s="7" t="s">
        <v>66</v>
      </c>
      <c r="B936" s="7" t="s">
        <v>6</v>
      </c>
      <c r="C936" s="7">
        <v>0.33434000000000003</v>
      </c>
      <c r="D936" s="7">
        <v>1</v>
      </c>
      <c r="E936" t="str">
        <f>VLOOKUP(A936,metadata!$A$1:$B$111,2,FALSE)</f>
        <v>CVP</v>
      </c>
      <c r="F936" t="str">
        <f>VLOOKUP(B936,metadata!$D$1:$F$17,2,FALSE)</f>
        <v>Pythia</v>
      </c>
      <c r="G936" t="str">
        <f>VLOOKUP(B936,metadata!$D$1:$F$17,3,FALSE)</f>
        <v>Prefetcher+Hermes-O</v>
      </c>
      <c r="H936">
        <f t="shared" ref="H936" si="924">C936/C930</f>
        <v>1.1897797231415255</v>
      </c>
    </row>
    <row r="937" spans="1:8" x14ac:dyDescent="0.25">
      <c r="A937" s="7" t="s">
        <v>66</v>
      </c>
      <c r="B937" s="7" t="s">
        <v>138</v>
      </c>
      <c r="C937" s="7">
        <v>0.33056000000000002</v>
      </c>
      <c r="D937" s="7">
        <v>1</v>
      </c>
      <c r="E937" t="str">
        <f>VLOOKUP(A937,metadata!$A$1:$B$111,2,FALSE)</f>
        <v>CVP</v>
      </c>
      <c r="F937" t="str">
        <f>VLOOKUP(B937,metadata!$D$1:$F$17,2,FALSE)</f>
        <v>Pythia</v>
      </c>
      <c r="G937" t="str">
        <f>VLOOKUP(B937,metadata!$D$1:$F$17,3,FALSE)</f>
        <v>Prefetcher+Hermes-P</v>
      </c>
      <c r="H937">
        <f t="shared" ref="H937" si="925">C937/C930</f>
        <v>1.1763282445464576</v>
      </c>
    </row>
    <row r="938" spans="1:8" x14ac:dyDescent="0.25">
      <c r="A938" s="7" t="s">
        <v>66</v>
      </c>
      <c r="B938" s="7" t="s">
        <v>155</v>
      </c>
      <c r="C938" s="7">
        <v>0.30259999999999998</v>
      </c>
      <c r="D938" s="7">
        <v>1</v>
      </c>
      <c r="E938" t="str">
        <f>VLOOKUP(A938,metadata!$A$1:$B$111,2,FALSE)</f>
        <v>CVP</v>
      </c>
      <c r="F938" t="str">
        <f>VLOOKUP(B938,metadata!$D$1:$F$17,2,FALSE)</f>
        <v>SMS</v>
      </c>
      <c r="G938" t="str">
        <f>VLOOKUP(B938,metadata!$D$1:$F$17,3,FALSE)</f>
        <v>Prefetcher+Hermes-O</v>
      </c>
      <c r="H938">
        <f t="shared" ref="H938" si="926">C938/C930</f>
        <v>1.0768300060496068</v>
      </c>
    </row>
    <row r="939" spans="1:8" x14ac:dyDescent="0.25">
      <c r="A939" s="7" t="s">
        <v>66</v>
      </c>
      <c r="B939" s="7" t="s">
        <v>156</v>
      </c>
      <c r="C939" s="7">
        <v>0.29601</v>
      </c>
      <c r="D939" s="7">
        <v>1</v>
      </c>
      <c r="E939" t="str">
        <f>VLOOKUP(A939,metadata!$A$1:$B$111,2,FALSE)</f>
        <v>CVP</v>
      </c>
      <c r="F939" t="str">
        <f>VLOOKUP(B939,metadata!$D$1:$F$17,2,FALSE)</f>
        <v>SMS</v>
      </c>
      <c r="G939" t="str">
        <f>VLOOKUP(B939,metadata!$D$1:$F$17,3,FALSE)</f>
        <v>Prefetcher+Hermes-P</v>
      </c>
      <c r="H939">
        <f t="shared" ref="H939" si="927">C939/C930</f>
        <v>1.0533788833137612</v>
      </c>
    </row>
    <row r="940" spans="1:8" x14ac:dyDescent="0.25">
      <c r="A940" s="7" t="s">
        <v>66</v>
      </c>
      <c r="B940" s="7" t="s">
        <v>157</v>
      </c>
      <c r="C940" s="7">
        <v>0.32062000000000002</v>
      </c>
      <c r="D940" s="7">
        <v>1</v>
      </c>
      <c r="E940" t="str">
        <f>VLOOKUP(A940,metadata!$A$1:$B$111,2,FALSE)</f>
        <v>CVP</v>
      </c>
      <c r="F940" t="str">
        <f>VLOOKUP(B940,metadata!$D$1:$F$17,2,FALSE)</f>
        <v>SPP</v>
      </c>
      <c r="G940" t="str">
        <f>VLOOKUP(B940,metadata!$D$1:$F$17,3,FALSE)</f>
        <v>Prefetcher+Hermes-O</v>
      </c>
      <c r="H940">
        <f t="shared" ref="H940" si="928">C940/C930</f>
        <v>1.1409558378705384</v>
      </c>
    </row>
    <row r="941" spans="1:8" x14ac:dyDescent="0.25">
      <c r="A941" s="7" t="s">
        <v>66</v>
      </c>
      <c r="B941" s="7" t="s">
        <v>158</v>
      </c>
      <c r="C941" s="7">
        <v>0.31952999999999998</v>
      </c>
      <c r="D941" s="7">
        <v>1</v>
      </c>
      <c r="E941" t="str">
        <f>VLOOKUP(A941,metadata!$A$1:$B$111,2,FALSE)</f>
        <v>CVP</v>
      </c>
      <c r="F941" t="str">
        <f>VLOOKUP(B941,metadata!$D$1:$F$17,2,FALSE)</f>
        <v>SPP</v>
      </c>
      <c r="G941" t="str">
        <f>VLOOKUP(B941,metadata!$D$1:$F$17,3,FALSE)</f>
        <v>Prefetcher+Hermes-P</v>
      </c>
      <c r="H941">
        <f t="shared" ref="H941" si="929">C941/C930</f>
        <v>1.1370769723497385</v>
      </c>
    </row>
    <row r="942" spans="1:8" x14ac:dyDescent="0.25">
      <c r="A942" s="7" t="s">
        <v>66</v>
      </c>
      <c r="B942" s="7" t="s">
        <v>159</v>
      </c>
      <c r="C942" s="7">
        <v>0.35237000000000002</v>
      </c>
      <c r="D942" s="7">
        <v>1</v>
      </c>
      <c r="E942" t="str">
        <f>VLOOKUP(A942,metadata!$A$1:$B$111,2,FALSE)</f>
        <v>CVP</v>
      </c>
      <c r="F942" t="str">
        <f>VLOOKUP(B942,metadata!$D$1:$F$17,2,FALSE)</f>
        <v>Bingo</v>
      </c>
      <c r="G942" t="str">
        <f>VLOOKUP(B942,metadata!$D$1:$F$17,3,FALSE)</f>
        <v>Prefetcher+Hermes-O</v>
      </c>
      <c r="H942">
        <f t="shared" ref="H942" si="930">C942/C930</f>
        <v>1.2539411408846661</v>
      </c>
    </row>
    <row r="943" spans="1:8" x14ac:dyDescent="0.25">
      <c r="A943" s="7" t="s">
        <v>66</v>
      </c>
      <c r="B943" s="7" t="s">
        <v>160</v>
      </c>
      <c r="C943" s="7">
        <v>0.35206999999999999</v>
      </c>
      <c r="D943" s="7">
        <v>1</v>
      </c>
      <c r="E943" t="str">
        <f>VLOOKUP(A943,metadata!$A$1:$B$111,2,FALSE)</f>
        <v>CVP</v>
      </c>
      <c r="F943" t="str">
        <f>VLOOKUP(B943,metadata!$D$1:$F$17,2,FALSE)</f>
        <v>Bingo</v>
      </c>
      <c r="G943" t="str">
        <f>VLOOKUP(B943,metadata!$D$1:$F$17,3,FALSE)</f>
        <v>Prefetcher+Hermes-P</v>
      </c>
      <c r="H943">
        <f t="shared" ref="H943" si="931">C943/C930</f>
        <v>1.2528735632183909</v>
      </c>
    </row>
    <row r="944" spans="1:8" x14ac:dyDescent="0.25">
      <c r="A944" s="7" t="s">
        <v>66</v>
      </c>
      <c r="B944" s="7" t="s">
        <v>161</v>
      </c>
      <c r="C944" s="7">
        <v>0.34338999999999997</v>
      </c>
      <c r="D944" s="7">
        <v>1</v>
      </c>
      <c r="E944" t="str">
        <f>VLOOKUP(A944,metadata!$A$1:$B$111,2,FALSE)</f>
        <v>CVP</v>
      </c>
      <c r="F944" t="str">
        <f>VLOOKUP(B944,metadata!$D$1:$F$17,2,FALSE)</f>
        <v>MLOP</v>
      </c>
      <c r="G944" t="str">
        <f>VLOOKUP(B944,metadata!$D$1:$F$17,3,FALSE)</f>
        <v>Prefetcher+Hermes-O</v>
      </c>
      <c r="H944">
        <f t="shared" ref="H944" si="932">C944/C930</f>
        <v>1.2219849827408278</v>
      </c>
    </row>
    <row r="945" spans="1:8" x14ac:dyDescent="0.25">
      <c r="A945" s="7" t="s">
        <v>66</v>
      </c>
      <c r="B945" s="7" t="s">
        <v>162</v>
      </c>
      <c r="C945" s="7">
        <v>0.33981</v>
      </c>
      <c r="D945" s="7">
        <v>1</v>
      </c>
      <c r="E945" t="str">
        <f>VLOOKUP(A945,metadata!$A$1:$B$111,2,FALSE)</f>
        <v>CVP</v>
      </c>
      <c r="F945" t="str">
        <f>VLOOKUP(B945,metadata!$D$1:$F$17,2,FALSE)</f>
        <v>MLOP</v>
      </c>
      <c r="G945" t="str">
        <f>VLOOKUP(B945,metadata!$D$1:$F$17,3,FALSE)</f>
        <v>Prefetcher+Hermes-P</v>
      </c>
      <c r="H945">
        <f t="shared" ref="H945" si="933">C945/C930</f>
        <v>1.2092452225899435</v>
      </c>
    </row>
    <row r="946" spans="1:8" x14ac:dyDescent="0.25">
      <c r="A946" s="7" t="s">
        <v>67</v>
      </c>
      <c r="B946" s="7" t="s">
        <v>134</v>
      </c>
      <c r="C946" s="7">
        <v>0.10689</v>
      </c>
      <c r="D946" s="7">
        <v>1</v>
      </c>
      <c r="E946" t="str">
        <f>VLOOKUP(A946,metadata!$A$1:$B$111,2,FALSE)</f>
        <v>CVP</v>
      </c>
      <c r="F946" t="str">
        <f>VLOOKUP(B946,metadata!$D$1:$F$17,2,FALSE)</f>
        <v>nopref</v>
      </c>
      <c r="G946" t="str">
        <f>VLOOKUP(B946,metadata!$D$1:$F$17,3,FALSE)</f>
        <v>nopref</v>
      </c>
      <c r="H946">
        <f t="shared" ref="H946" si="934">C946/C946</f>
        <v>1</v>
      </c>
    </row>
    <row r="947" spans="1:8" x14ac:dyDescent="0.25">
      <c r="A947" s="7" t="s">
        <v>67</v>
      </c>
      <c r="B947" s="7" t="s">
        <v>135</v>
      </c>
      <c r="C947" s="7">
        <v>0.15828999999999999</v>
      </c>
      <c r="D947" s="7">
        <v>1</v>
      </c>
      <c r="E947" t="str">
        <f>VLOOKUP(A947,metadata!$A$1:$B$111,2,FALSE)</f>
        <v>CVP</v>
      </c>
      <c r="F947" t="str">
        <f>VLOOKUP(B947,metadata!$D$1:$F$17,2,FALSE)</f>
        <v>Pythia</v>
      </c>
      <c r="G947" t="str">
        <f>VLOOKUP(B947,metadata!$D$1:$F$17,3,FALSE)</f>
        <v>Prefetcher-only</v>
      </c>
      <c r="H947">
        <f t="shared" ref="H947" si="935">C947/C946</f>
        <v>1.4808681822434278</v>
      </c>
    </row>
    <row r="948" spans="1:8" x14ac:dyDescent="0.25">
      <c r="A948" s="7" t="s">
        <v>67</v>
      </c>
      <c r="B948" s="7" t="s">
        <v>151</v>
      </c>
      <c r="C948" s="7">
        <v>0.11432</v>
      </c>
      <c r="D948" s="7">
        <v>1</v>
      </c>
      <c r="E948" t="str">
        <f>VLOOKUP(A948,metadata!$A$1:$B$111,2,FALSE)</f>
        <v>CVP</v>
      </c>
      <c r="F948" t="str">
        <f>VLOOKUP(B948,metadata!$D$1:$F$17,2,FALSE)</f>
        <v>SMS</v>
      </c>
      <c r="G948" t="str">
        <f>VLOOKUP(B948,metadata!$D$1:$F$17,3,FALSE)</f>
        <v>Prefetcher-only</v>
      </c>
      <c r="H948">
        <f t="shared" ref="H948" si="936">C948/C946</f>
        <v>1.0695107119468614</v>
      </c>
    </row>
    <row r="949" spans="1:8" x14ac:dyDescent="0.25">
      <c r="A949" s="7" t="s">
        <v>67</v>
      </c>
      <c r="B949" s="7" t="s">
        <v>152</v>
      </c>
      <c r="C949" s="7">
        <v>0.14208000000000001</v>
      </c>
      <c r="D949" s="7">
        <v>1</v>
      </c>
      <c r="E949" t="str">
        <f>VLOOKUP(A949,metadata!$A$1:$B$111,2,FALSE)</f>
        <v>CVP</v>
      </c>
      <c r="F949" t="str">
        <f>VLOOKUP(B949,metadata!$D$1:$F$17,2,FALSE)</f>
        <v>SPP</v>
      </c>
      <c r="G949" t="str">
        <f>VLOOKUP(B949,metadata!$D$1:$F$17,3,FALSE)</f>
        <v>Prefetcher-only</v>
      </c>
      <c r="H949">
        <f t="shared" ref="H949" si="937">C949/C946</f>
        <v>1.3292169520067361</v>
      </c>
    </row>
    <row r="950" spans="1:8" x14ac:dyDescent="0.25">
      <c r="A950" s="7" t="s">
        <v>67</v>
      </c>
      <c r="B950" s="7" t="s">
        <v>153</v>
      </c>
      <c r="C950" s="7">
        <v>0.19188</v>
      </c>
      <c r="D950" s="7">
        <v>1</v>
      </c>
      <c r="E950" t="str">
        <f>VLOOKUP(A950,metadata!$A$1:$B$111,2,FALSE)</f>
        <v>CVP</v>
      </c>
      <c r="F950" t="str">
        <f>VLOOKUP(B950,metadata!$D$1:$F$17,2,FALSE)</f>
        <v>Bingo</v>
      </c>
      <c r="G950" t="str">
        <f>VLOOKUP(B950,metadata!$D$1:$F$17,3,FALSE)</f>
        <v>Prefetcher-only</v>
      </c>
      <c r="H950">
        <f t="shared" ref="H950" si="938">C950/C946</f>
        <v>1.7951164748807185</v>
      </c>
    </row>
    <row r="951" spans="1:8" x14ac:dyDescent="0.25">
      <c r="A951" s="7" t="s">
        <v>67</v>
      </c>
      <c r="B951" s="7" t="s">
        <v>154</v>
      </c>
      <c r="C951" s="7">
        <v>0.16497999999999999</v>
      </c>
      <c r="D951" s="7">
        <v>1</v>
      </c>
      <c r="E951" t="str">
        <f>VLOOKUP(A951,metadata!$A$1:$B$111,2,FALSE)</f>
        <v>CVP</v>
      </c>
      <c r="F951" t="str">
        <f>VLOOKUP(B951,metadata!$D$1:$F$17,2,FALSE)</f>
        <v>MLOP</v>
      </c>
      <c r="G951" t="str">
        <f>VLOOKUP(B951,metadata!$D$1:$F$17,3,FALSE)</f>
        <v>Prefetcher-only</v>
      </c>
      <c r="H951">
        <f t="shared" ref="H951" si="939">C951/C946</f>
        <v>1.5434558892319206</v>
      </c>
    </row>
    <row r="952" spans="1:8" x14ac:dyDescent="0.25">
      <c r="A952" s="7" t="s">
        <v>67</v>
      </c>
      <c r="B952" s="7" t="s">
        <v>6</v>
      </c>
      <c r="C952" s="7">
        <v>0.16908000000000001</v>
      </c>
      <c r="D952" s="7">
        <v>1</v>
      </c>
      <c r="E952" t="str">
        <f>VLOOKUP(A952,metadata!$A$1:$B$111,2,FALSE)</f>
        <v>CVP</v>
      </c>
      <c r="F952" t="str">
        <f>VLOOKUP(B952,metadata!$D$1:$F$17,2,FALSE)</f>
        <v>Pythia</v>
      </c>
      <c r="G952" t="str">
        <f>VLOOKUP(B952,metadata!$D$1:$F$17,3,FALSE)</f>
        <v>Prefetcher+Hermes-O</v>
      </c>
      <c r="H952">
        <f t="shared" ref="H952" si="940">C952/C946</f>
        <v>1.5818130788661242</v>
      </c>
    </row>
    <row r="953" spans="1:8" x14ac:dyDescent="0.25">
      <c r="A953" s="7" t="s">
        <v>67</v>
      </c>
      <c r="B953" s="7" t="s">
        <v>138</v>
      </c>
      <c r="C953" s="7">
        <v>0.16667999999999999</v>
      </c>
      <c r="D953" s="7">
        <v>1</v>
      </c>
      <c r="E953" t="str">
        <f>VLOOKUP(A953,metadata!$A$1:$B$111,2,FALSE)</f>
        <v>CVP</v>
      </c>
      <c r="F953" t="str">
        <f>VLOOKUP(B953,metadata!$D$1:$F$17,2,FALSE)</f>
        <v>Pythia</v>
      </c>
      <c r="G953" t="str">
        <f>VLOOKUP(B953,metadata!$D$1:$F$17,3,FALSE)</f>
        <v>Prefetcher+Hermes-P</v>
      </c>
      <c r="H953">
        <f t="shared" ref="H953" si="941">C953/C946</f>
        <v>1.5593600898119562</v>
      </c>
    </row>
    <row r="954" spans="1:8" x14ac:dyDescent="0.25">
      <c r="A954" s="7" t="s">
        <v>67</v>
      </c>
      <c r="B954" s="7" t="s">
        <v>155</v>
      </c>
      <c r="C954" s="7">
        <v>0.14077999999999999</v>
      </c>
      <c r="D954" s="7">
        <v>1</v>
      </c>
      <c r="E954" t="str">
        <f>VLOOKUP(A954,metadata!$A$1:$B$111,2,FALSE)</f>
        <v>CVP</v>
      </c>
      <c r="F954" t="str">
        <f>VLOOKUP(B954,metadata!$D$1:$F$17,2,FALSE)</f>
        <v>SMS</v>
      </c>
      <c r="G954" t="str">
        <f>VLOOKUP(B954,metadata!$D$1:$F$17,3,FALSE)</f>
        <v>Prefetcher+Hermes-O</v>
      </c>
      <c r="H954">
        <f t="shared" ref="H954" si="942">C954/C946</f>
        <v>1.3170549162690615</v>
      </c>
    </row>
    <row r="955" spans="1:8" x14ac:dyDescent="0.25">
      <c r="A955" s="7" t="s">
        <v>67</v>
      </c>
      <c r="B955" s="7" t="s">
        <v>156</v>
      </c>
      <c r="C955" s="7">
        <v>0.13485</v>
      </c>
      <c r="D955" s="7">
        <v>1</v>
      </c>
      <c r="E955" t="str">
        <f>VLOOKUP(A955,metadata!$A$1:$B$111,2,FALSE)</f>
        <v>CVP</v>
      </c>
      <c r="F955" t="str">
        <f>VLOOKUP(B955,metadata!$D$1:$F$17,2,FALSE)</f>
        <v>SMS</v>
      </c>
      <c r="G955" t="str">
        <f>VLOOKUP(B955,metadata!$D$1:$F$17,3,FALSE)</f>
        <v>Prefetcher+Hermes-P</v>
      </c>
      <c r="H955">
        <f t="shared" ref="H955" si="943">C955/C946</f>
        <v>1.2615773224810554</v>
      </c>
    </row>
    <row r="956" spans="1:8" x14ac:dyDescent="0.25">
      <c r="A956" s="7" t="s">
        <v>67</v>
      </c>
      <c r="B956" s="7" t="s">
        <v>157</v>
      </c>
      <c r="C956" s="7">
        <v>0.14913999999999999</v>
      </c>
      <c r="D956" s="7">
        <v>1</v>
      </c>
      <c r="E956" t="str">
        <f>VLOOKUP(A956,metadata!$A$1:$B$111,2,FALSE)</f>
        <v>CVP</v>
      </c>
      <c r="F956" t="str">
        <f>VLOOKUP(B956,metadata!$D$1:$F$17,2,FALSE)</f>
        <v>SPP</v>
      </c>
      <c r="G956" t="str">
        <f>VLOOKUP(B956,metadata!$D$1:$F$17,3,FALSE)</f>
        <v>Prefetcher+Hermes-O</v>
      </c>
      <c r="H956">
        <f t="shared" ref="H956" si="944">C956/C946</f>
        <v>1.3952661614744128</v>
      </c>
    </row>
    <row r="957" spans="1:8" x14ac:dyDescent="0.25">
      <c r="A957" s="7" t="s">
        <v>67</v>
      </c>
      <c r="B957" s="7" t="s">
        <v>158</v>
      </c>
      <c r="C957" s="7">
        <v>0.14782999999999999</v>
      </c>
      <c r="D957" s="7">
        <v>1</v>
      </c>
      <c r="E957" t="str">
        <f>VLOOKUP(A957,metadata!$A$1:$B$111,2,FALSE)</f>
        <v>CVP</v>
      </c>
      <c r="F957" t="str">
        <f>VLOOKUP(B957,metadata!$D$1:$F$17,2,FALSE)</f>
        <v>SPP</v>
      </c>
      <c r="G957" t="str">
        <f>VLOOKUP(B957,metadata!$D$1:$F$17,3,FALSE)</f>
        <v>Prefetcher+Hermes-P</v>
      </c>
      <c r="H957">
        <f t="shared" ref="H957" si="945">C957/C946</f>
        <v>1.3830105716156795</v>
      </c>
    </row>
    <row r="958" spans="1:8" x14ac:dyDescent="0.25">
      <c r="A958" s="7" t="s">
        <v>67</v>
      </c>
      <c r="B958" s="7" t="s">
        <v>159</v>
      </c>
      <c r="C958" s="7">
        <v>0.19374</v>
      </c>
      <c r="D958" s="7">
        <v>1</v>
      </c>
      <c r="E958" t="str">
        <f>VLOOKUP(A958,metadata!$A$1:$B$111,2,FALSE)</f>
        <v>CVP</v>
      </c>
      <c r="F958" t="str">
        <f>VLOOKUP(B958,metadata!$D$1:$F$17,2,FALSE)</f>
        <v>Bingo</v>
      </c>
      <c r="G958" t="str">
        <f>VLOOKUP(B958,metadata!$D$1:$F$17,3,FALSE)</f>
        <v>Prefetcher+Hermes-O</v>
      </c>
      <c r="H958">
        <f t="shared" ref="H958" si="946">C958/C946</f>
        <v>1.8125175413976986</v>
      </c>
    </row>
    <row r="959" spans="1:8" x14ac:dyDescent="0.25">
      <c r="A959" s="7" t="s">
        <v>67</v>
      </c>
      <c r="B959" s="7" t="s">
        <v>160</v>
      </c>
      <c r="C959" s="7">
        <v>0.19392999999999999</v>
      </c>
      <c r="D959" s="7">
        <v>1</v>
      </c>
      <c r="E959" t="str">
        <f>VLOOKUP(A959,metadata!$A$1:$B$111,2,FALSE)</f>
        <v>CVP</v>
      </c>
      <c r="F959" t="str">
        <f>VLOOKUP(B959,metadata!$D$1:$F$17,2,FALSE)</f>
        <v>Bingo</v>
      </c>
      <c r="G959" t="str">
        <f>VLOOKUP(B959,metadata!$D$1:$F$17,3,FALSE)</f>
        <v>Prefetcher+Hermes-P</v>
      </c>
      <c r="H959">
        <f t="shared" ref="H959" si="947">C959/C946</f>
        <v>1.8142950696978202</v>
      </c>
    </row>
    <row r="960" spans="1:8" x14ac:dyDescent="0.25">
      <c r="A960" s="7" t="s">
        <v>67</v>
      </c>
      <c r="B960" s="7" t="s">
        <v>161</v>
      </c>
      <c r="C960" s="7">
        <v>0.17646999999999999</v>
      </c>
      <c r="D960" s="7">
        <v>1</v>
      </c>
      <c r="E960" t="str">
        <f>VLOOKUP(A960,metadata!$A$1:$B$111,2,FALSE)</f>
        <v>CVP</v>
      </c>
      <c r="F960" t="str">
        <f>VLOOKUP(B960,metadata!$D$1:$F$17,2,FALSE)</f>
        <v>MLOP</v>
      </c>
      <c r="G960" t="str">
        <f>VLOOKUP(B960,metadata!$D$1:$F$17,3,FALSE)</f>
        <v>Prefetcher+Hermes-O</v>
      </c>
      <c r="H960">
        <f t="shared" ref="H960" si="948">C960/C946</f>
        <v>1.650949574328749</v>
      </c>
    </row>
    <row r="961" spans="1:8" x14ac:dyDescent="0.25">
      <c r="A961" s="7" t="s">
        <v>67</v>
      </c>
      <c r="B961" s="7" t="s">
        <v>162</v>
      </c>
      <c r="C961" s="7">
        <v>0.17372000000000001</v>
      </c>
      <c r="D961" s="7">
        <v>1</v>
      </c>
      <c r="E961" t="str">
        <f>VLOOKUP(A961,metadata!$A$1:$B$111,2,FALSE)</f>
        <v>CVP</v>
      </c>
      <c r="F961" t="str">
        <f>VLOOKUP(B961,metadata!$D$1:$F$17,2,FALSE)</f>
        <v>MLOP</v>
      </c>
      <c r="G961" t="str">
        <f>VLOOKUP(B961,metadata!$D$1:$F$17,3,FALSE)</f>
        <v>Prefetcher+Hermes-P</v>
      </c>
      <c r="H961">
        <f t="shared" ref="H961" si="949">C961/C946</f>
        <v>1.6252221910375153</v>
      </c>
    </row>
    <row r="962" spans="1:8" x14ac:dyDescent="0.25">
      <c r="A962" s="7" t="s">
        <v>68</v>
      </c>
      <c r="B962" s="7" t="s">
        <v>134</v>
      </c>
      <c r="C962" s="7">
        <v>0.42157</v>
      </c>
      <c r="D962" s="7">
        <v>1</v>
      </c>
      <c r="E962" t="str">
        <f>VLOOKUP(A962,metadata!$A$1:$B$111,2,FALSE)</f>
        <v>CVP</v>
      </c>
      <c r="F962" t="str">
        <f>VLOOKUP(B962,metadata!$D$1:$F$17,2,FALSE)</f>
        <v>nopref</v>
      </c>
      <c r="G962" t="str">
        <f>VLOOKUP(B962,metadata!$D$1:$F$17,3,FALSE)</f>
        <v>nopref</v>
      </c>
      <c r="H962">
        <f t="shared" ref="H962" si="950">C962/C962</f>
        <v>1</v>
      </c>
    </row>
    <row r="963" spans="1:8" x14ac:dyDescent="0.25">
      <c r="A963" s="7" t="s">
        <v>68</v>
      </c>
      <c r="B963" s="7" t="s">
        <v>135</v>
      </c>
      <c r="C963" s="7">
        <v>0.42431000000000002</v>
      </c>
      <c r="D963" s="7">
        <v>1</v>
      </c>
      <c r="E963" t="str">
        <f>VLOOKUP(A963,metadata!$A$1:$B$111,2,FALSE)</f>
        <v>CVP</v>
      </c>
      <c r="F963" t="str">
        <f>VLOOKUP(B963,metadata!$D$1:$F$17,2,FALSE)</f>
        <v>Pythia</v>
      </c>
      <c r="G963" t="str">
        <f>VLOOKUP(B963,metadata!$D$1:$F$17,3,FALSE)</f>
        <v>Prefetcher-only</v>
      </c>
      <c r="H963">
        <f t="shared" ref="H963" si="951">C963/C962</f>
        <v>1.0064995137225135</v>
      </c>
    </row>
    <row r="964" spans="1:8" x14ac:dyDescent="0.25">
      <c r="A964" s="7" t="s">
        <v>68</v>
      </c>
      <c r="B964" s="7" t="s">
        <v>151</v>
      </c>
      <c r="C964" s="7">
        <v>0.42265000000000003</v>
      </c>
      <c r="D964" s="7">
        <v>1</v>
      </c>
      <c r="E964" t="str">
        <f>VLOOKUP(A964,metadata!$A$1:$B$111,2,FALSE)</f>
        <v>CVP</v>
      </c>
      <c r="F964" t="str">
        <f>VLOOKUP(B964,metadata!$D$1:$F$17,2,FALSE)</f>
        <v>SMS</v>
      </c>
      <c r="G964" t="str">
        <f>VLOOKUP(B964,metadata!$D$1:$F$17,3,FALSE)</f>
        <v>Prefetcher-only</v>
      </c>
      <c r="H964">
        <f t="shared" ref="H964" si="952">C964/C962</f>
        <v>1.0025618521242023</v>
      </c>
    </row>
    <row r="965" spans="1:8" x14ac:dyDescent="0.25">
      <c r="A965" s="7" t="s">
        <v>68</v>
      </c>
      <c r="B965" s="7" t="s">
        <v>152</v>
      </c>
      <c r="C965" s="7">
        <v>0.42242000000000002</v>
      </c>
      <c r="D965" s="7">
        <v>1</v>
      </c>
      <c r="E965" t="str">
        <f>VLOOKUP(A965,metadata!$A$1:$B$111,2,FALSE)</f>
        <v>CVP</v>
      </c>
      <c r="F965" t="str">
        <f>VLOOKUP(B965,metadata!$D$1:$F$17,2,FALSE)</f>
        <v>SPP</v>
      </c>
      <c r="G965" t="str">
        <f>VLOOKUP(B965,metadata!$D$1:$F$17,3,FALSE)</f>
        <v>Prefetcher-only</v>
      </c>
      <c r="H965">
        <f t="shared" ref="H965" si="953">C965/C962</f>
        <v>1.0020162725051593</v>
      </c>
    </row>
    <row r="966" spans="1:8" x14ac:dyDescent="0.25">
      <c r="A966" s="7" t="s">
        <v>68</v>
      </c>
      <c r="B966" s="7" t="s">
        <v>153</v>
      </c>
      <c r="C966" s="7">
        <v>0.41016000000000002</v>
      </c>
      <c r="D966" s="7">
        <v>1</v>
      </c>
      <c r="E966" t="str">
        <f>VLOOKUP(A966,metadata!$A$1:$B$111,2,FALSE)</f>
        <v>CVP</v>
      </c>
      <c r="F966" t="str">
        <f>VLOOKUP(B966,metadata!$D$1:$F$17,2,FALSE)</f>
        <v>Bingo</v>
      </c>
      <c r="G966" t="str">
        <f>VLOOKUP(B966,metadata!$D$1:$F$17,3,FALSE)</f>
        <v>Prefetcher-only</v>
      </c>
      <c r="H966">
        <f t="shared" ref="H966" si="954">C966/C962</f>
        <v>0.97293450672486192</v>
      </c>
    </row>
    <row r="967" spans="1:8" x14ac:dyDescent="0.25">
      <c r="A967" s="7" t="s">
        <v>68</v>
      </c>
      <c r="B967" s="7" t="s">
        <v>154</v>
      </c>
      <c r="C967" s="7">
        <v>0.42035</v>
      </c>
      <c r="D967" s="7">
        <v>1</v>
      </c>
      <c r="E967" t="str">
        <f>VLOOKUP(A967,metadata!$A$1:$B$111,2,FALSE)</f>
        <v>CVP</v>
      </c>
      <c r="F967" t="str">
        <f>VLOOKUP(B967,metadata!$D$1:$F$17,2,FALSE)</f>
        <v>MLOP</v>
      </c>
      <c r="G967" t="str">
        <f>VLOOKUP(B967,metadata!$D$1:$F$17,3,FALSE)</f>
        <v>Prefetcher-only</v>
      </c>
      <c r="H967">
        <f t="shared" ref="H967" si="955">C967/C962</f>
        <v>0.99710605593377133</v>
      </c>
    </row>
    <row r="968" spans="1:8" x14ac:dyDescent="0.25">
      <c r="A968" s="7" t="s">
        <v>68</v>
      </c>
      <c r="B968" s="7" t="s">
        <v>6</v>
      </c>
      <c r="C968" s="7">
        <v>0.46415000000000001</v>
      </c>
      <c r="D968" s="7">
        <v>1</v>
      </c>
      <c r="E968" t="str">
        <f>VLOOKUP(A968,metadata!$A$1:$B$111,2,FALSE)</f>
        <v>CVP</v>
      </c>
      <c r="F968" t="str">
        <f>VLOOKUP(B968,metadata!$D$1:$F$17,2,FALSE)</f>
        <v>Pythia</v>
      </c>
      <c r="G968" t="str">
        <f>VLOOKUP(B968,metadata!$D$1:$F$17,3,FALSE)</f>
        <v>Prefetcher+Hermes-O</v>
      </c>
      <c r="H968">
        <f t="shared" ref="H968" si="956">C968/C962</f>
        <v>1.1010033920819793</v>
      </c>
    </row>
    <row r="969" spans="1:8" x14ac:dyDescent="0.25">
      <c r="A969" s="7" t="s">
        <v>68</v>
      </c>
      <c r="B969" s="7" t="s">
        <v>138</v>
      </c>
      <c r="C969" s="7">
        <v>0.45416000000000001</v>
      </c>
      <c r="D969" s="7">
        <v>1</v>
      </c>
      <c r="E969" t="str">
        <f>VLOOKUP(A969,metadata!$A$1:$B$111,2,FALSE)</f>
        <v>CVP</v>
      </c>
      <c r="F969" t="str">
        <f>VLOOKUP(B969,metadata!$D$1:$F$17,2,FALSE)</f>
        <v>Pythia</v>
      </c>
      <c r="G969" t="str">
        <f>VLOOKUP(B969,metadata!$D$1:$F$17,3,FALSE)</f>
        <v>Prefetcher+Hermes-P</v>
      </c>
      <c r="H969">
        <f t="shared" ref="H969" si="957">C969/C962</f>
        <v>1.0773062599331071</v>
      </c>
    </row>
    <row r="970" spans="1:8" x14ac:dyDescent="0.25">
      <c r="A970" s="7" t="s">
        <v>68</v>
      </c>
      <c r="B970" s="7" t="s">
        <v>155</v>
      </c>
      <c r="C970" s="7">
        <v>0.4622</v>
      </c>
      <c r="D970" s="7">
        <v>1</v>
      </c>
      <c r="E970" t="str">
        <f>VLOOKUP(A970,metadata!$A$1:$B$111,2,FALSE)</f>
        <v>CVP</v>
      </c>
      <c r="F970" t="str">
        <f>VLOOKUP(B970,metadata!$D$1:$F$17,2,FALSE)</f>
        <v>SMS</v>
      </c>
      <c r="G970" t="str">
        <f>VLOOKUP(B970,metadata!$D$1:$F$17,3,FALSE)</f>
        <v>Prefetcher+Hermes-O</v>
      </c>
      <c r="H970">
        <f t="shared" ref="H970" si="958">C970/C962</f>
        <v>1.0963778257466139</v>
      </c>
    </row>
    <row r="971" spans="1:8" x14ac:dyDescent="0.25">
      <c r="A971" s="7" t="s">
        <v>68</v>
      </c>
      <c r="B971" s="7" t="s">
        <v>156</v>
      </c>
      <c r="C971" s="7">
        <v>0.45197999999999999</v>
      </c>
      <c r="D971" s="7">
        <v>1</v>
      </c>
      <c r="E971" t="str">
        <f>VLOOKUP(A971,metadata!$A$1:$B$111,2,FALSE)</f>
        <v>CVP</v>
      </c>
      <c r="F971" t="str">
        <f>VLOOKUP(B971,metadata!$D$1:$F$17,2,FALSE)</f>
        <v>SMS</v>
      </c>
      <c r="G971" t="str">
        <f>VLOOKUP(B971,metadata!$D$1:$F$17,3,FALSE)</f>
        <v>Prefetcher+Hermes-P</v>
      </c>
      <c r="H971">
        <f t="shared" ref="H971" si="959">C971/C962</f>
        <v>1.0721351139786988</v>
      </c>
    </row>
    <row r="972" spans="1:8" x14ac:dyDescent="0.25">
      <c r="A972" s="7" t="s">
        <v>68</v>
      </c>
      <c r="B972" s="7" t="s">
        <v>157</v>
      </c>
      <c r="C972" s="7">
        <v>0.46262999999999999</v>
      </c>
      <c r="D972" s="7">
        <v>1</v>
      </c>
      <c r="E972" t="str">
        <f>VLOOKUP(A972,metadata!$A$1:$B$111,2,FALSE)</f>
        <v>CVP</v>
      </c>
      <c r="F972" t="str">
        <f>VLOOKUP(B972,metadata!$D$1:$F$17,2,FALSE)</f>
        <v>SPP</v>
      </c>
      <c r="G972" t="str">
        <f>VLOOKUP(B972,metadata!$D$1:$F$17,3,FALSE)</f>
        <v>Prefetcher+Hermes-O</v>
      </c>
      <c r="H972">
        <f t="shared" ref="H972" si="960">C972/C962</f>
        <v>1.0973978224256944</v>
      </c>
    </row>
    <row r="973" spans="1:8" x14ac:dyDescent="0.25">
      <c r="A973" s="7" t="s">
        <v>68</v>
      </c>
      <c r="B973" s="7" t="s">
        <v>158</v>
      </c>
      <c r="C973" s="7">
        <v>0.45239000000000001</v>
      </c>
      <c r="D973" s="7">
        <v>1</v>
      </c>
      <c r="E973" t="str">
        <f>VLOOKUP(A973,metadata!$A$1:$B$111,2,FALSE)</f>
        <v>CVP</v>
      </c>
      <c r="F973" t="str">
        <f>VLOOKUP(B973,metadata!$D$1:$F$17,2,FALSE)</f>
        <v>SPP</v>
      </c>
      <c r="G973" t="str">
        <f>VLOOKUP(B973,metadata!$D$1:$F$17,3,FALSE)</f>
        <v>Prefetcher+Hermes-P</v>
      </c>
      <c r="H973">
        <f t="shared" ref="H973" si="961">C973/C962</f>
        <v>1.0731076689517756</v>
      </c>
    </row>
    <row r="974" spans="1:8" x14ac:dyDescent="0.25">
      <c r="A974" s="7" t="s">
        <v>68</v>
      </c>
      <c r="B974" s="7" t="s">
        <v>159</v>
      </c>
      <c r="C974" s="7">
        <v>0.44625999999999999</v>
      </c>
      <c r="D974" s="7">
        <v>1</v>
      </c>
      <c r="E974" t="str">
        <f>VLOOKUP(A974,metadata!$A$1:$B$111,2,FALSE)</f>
        <v>CVP</v>
      </c>
      <c r="F974" t="str">
        <f>VLOOKUP(B974,metadata!$D$1:$F$17,2,FALSE)</f>
        <v>Bingo</v>
      </c>
      <c r="G974" t="str">
        <f>VLOOKUP(B974,metadata!$D$1:$F$17,3,FALSE)</f>
        <v>Prefetcher+Hermes-O</v>
      </c>
      <c r="H974">
        <f t="shared" ref="H974" si="962">C974/C962</f>
        <v>1.0585667860616268</v>
      </c>
    </row>
    <row r="975" spans="1:8" x14ac:dyDescent="0.25">
      <c r="A975" s="7" t="s">
        <v>68</v>
      </c>
      <c r="B975" s="7" t="s">
        <v>160</v>
      </c>
      <c r="C975" s="7">
        <v>0.43728</v>
      </c>
      <c r="D975" s="7">
        <v>1</v>
      </c>
      <c r="E975" t="str">
        <f>VLOOKUP(A975,metadata!$A$1:$B$111,2,FALSE)</f>
        <v>CVP</v>
      </c>
      <c r="F975" t="str">
        <f>VLOOKUP(B975,metadata!$D$1:$F$17,2,FALSE)</f>
        <v>Bingo</v>
      </c>
      <c r="G975" t="str">
        <f>VLOOKUP(B975,metadata!$D$1:$F$17,3,FALSE)</f>
        <v>Prefetcher+Hermes-P</v>
      </c>
      <c r="H975">
        <f t="shared" ref="H975" si="963">C975/C962</f>
        <v>1.0372654600659439</v>
      </c>
    </row>
    <row r="976" spans="1:8" x14ac:dyDescent="0.25">
      <c r="A976" s="7" t="s">
        <v>68</v>
      </c>
      <c r="B976" s="7" t="s">
        <v>161</v>
      </c>
      <c r="C976" s="7">
        <v>0.46022000000000002</v>
      </c>
      <c r="D976" s="7">
        <v>1</v>
      </c>
      <c r="E976" t="str">
        <f>VLOOKUP(A976,metadata!$A$1:$B$111,2,FALSE)</f>
        <v>CVP</v>
      </c>
      <c r="F976" t="str">
        <f>VLOOKUP(B976,metadata!$D$1:$F$17,2,FALSE)</f>
        <v>MLOP</v>
      </c>
      <c r="G976" t="str">
        <f>VLOOKUP(B976,metadata!$D$1:$F$17,3,FALSE)</f>
        <v>Prefetcher+Hermes-O</v>
      </c>
      <c r="H976">
        <f t="shared" ref="H976" si="964">C976/C962</f>
        <v>1.0916810968522428</v>
      </c>
    </row>
    <row r="977" spans="1:8" x14ac:dyDescent="0.25">
      <c r="A977" s="7" t="s">
        <v>68</v>
      </c>
      <c r="B977" s="7" t="s">
        <v>162</v>
      </c>
      <c r="C977" s="7">
        <v>0.45073000000000002</v>
      </c>
      <c r="D977" s="7">
        <v>1</v>
      </c>
      <c r="E977" t="str">
        <f>VLOOKUP(A977,metadata!$A$1:$B$111,2,FALSE)</f>
        <v>CVP</v>
      </c>
      <c r="F977" t="str">
        <f>VLOOKUP(B977,metadata!$D$1:$F$17,2,FALSE)</f>
        <v>MLOP</v>
      </c>
      <c r="G977" t="str">
        <f>VLOOKUP(B977,metadata!$D$1:$F$17,3,FALSE)</f>
        <v>Prefetcher+Hermes-P</v>
      </c>
      <c r="H977">
        <f t="shared" ref="H977" si="965">C977/C962</f>
        <v>1.0691700073534645</v>
      </c>
    </row>
    <row r="978" spans="1:8" x14ac:dyDescent="0.25">
      <c r="A978" s="7" t="s">
        <v>69</v>
      </c>
      <c r="B978" s="7" t="s">
        <v>134</v>
      </c>
      <c r="C978" s="7">
        <v>0.46274999999999999</v>
      </c>
      <c r="D978" s="7">
        <v>1</v>
      </c>
      <c r="E978" t="str">
        <f>VLOOKUP(A978,metadata!$A$1:$B$111,2,FALSE)</f>
        <v>CVP</v>
      </c>
      <c r="F978" t="str">
        <f>VLOOKUP(B978,metadata!$D$1:$F$17,2,FALSE)</f>
        <v>nopref</v>
      </c>
      <c r="G978" t="str">
        <f>VLOOKUP(B978,metadata!$D$1:$F$17,3,FALSE)</f>
        <v>nopref</v>
      </c>
      <c r="H978">
        <f t="shared" ref="H978" si="966">C978/C978</f>
        <v>1</v>
      </c>
    </row>
    <row r="979" spans="1:8" x14ac:dyDescent="0.25">
      <c r="A979" s="7" t="s">
        <v>69</v>
      </c>
      <c r="B979" s="7" t="s">
        <v>135</v>
      </c>
      <c r="C979" s="7">
        <v>0.46138000000000001</v>
      </c>
      <c r="D979" s="7">
        <v>1</v>
      </c>
      <c r="E979" t="str">
        <f>VLOOKUP(A979,metadata!$A$1:$B$111,2,FALSE)</f>
        <v>CVP</v>
      </c>
      <c r="F979" t="str">
        <f>VLOOKUP(B979,metadata!$D$1:$F$17,2,FALSE)</f>
        <v>Pythia</v>
      </c>
      <c r="G979" t="str">
        <f>VLOOKUP(B979,metadata!$D$1:$F$17,3,FALSE)</f>
        <v>Prefetcher-only</v>
      </c>
      <c r="H979">
        <f t="shared" ref="H979" si="967">C979/C978</f>
        <v>0.99703943814154516</v>
      </c>
    </row>
    <row r="980" spans="1:8" x14ac:dyDescent="0.25">
      <c r="A980" s="7" t="s">
        <v>69</v>
      </c>
      <c r="B980" s="7" t="s">
        <v>151</v>
      </c>
      <c r="C980" s="7">
        <v>0.45933000000000002</v>
      </c>
      <c r="D980" s="7">
        <v>1</v>
      </c>
      <c r="E980" t="str">
        <f>VLOOKUP(A980,metadata!$A$1:$B$111,2,FALSE)</f>
        <v>CVP</v>
      </c>
      <c r="F980" t="str">
        <f>VLOOKUP(B980,metadata!$D$1:$F$17,2,FALSE)</f>
        <v>SMS</v>
      </c>
      <c r="G980" t="str">
        <f>VLOOKUP(B980,metadata!$D$1:$F$17,3,FALSE)</f>
        <v>Prefetcher-only</v>
      </c>
      <c r="H980">
        <f t="shared" ref="H980" si="968">C980/C978</f>
        <v>0.99260940032414913</v>
      </c>
    </row>
    <row r="981" spans="1:8" x14ac:dyDescent="0.25">
      <c r="A981" s="7" t="s">
        <v>69</v>
      </c>
      <c r="B981" s="7" t="s">
        <v>152</v>
      </c>
      <c r="C981" s="7">
        <v>0.46376000000000001</v>
      </c>
      <c r="D981" s="7">
        <v>1</v>
      </c>
      <c r="E981" t="str">
        <f>VLOOKUP(A981,metadata!$A$1:$B$111,2,FALSE)</f>
        <v>CVP</v>
      </c>
      <c r="F981" t="str">
        <f>VLOOKUP(B981,metadata!$D$1:$F$17,2,FALSE)</f>
        <v>SPP</v>
      </c>
      <c r="G981" t="str">
        <f>VLOOKUP(B981,metadata!$D$1:$F$17,3,FALSE)</f>
        <v>Prefetcher-only</v>
      </c>
      <c r="H981">
        <f t="shared" ref="H981" si="969">C981/C978</f>
        <v>1.002182603997839</v>
      </c>
    </row>
    <row r="982" spans="1:8" x14ac:dyDescent="0.25">
      <c r="A982" s="7" t="s">
        <v>69</v>
      </c>
      <c r="B982" s="7" t="s">
        <v>153</v>
      </c>
      <c r="C982" s="7">
        <v>0.45979999999999999</v>
      </c>
      <c r="D982" s="7">
        <v>1</v>
      </c>
      <c r="E982" t="str">
        <f>VLOOKUP(A982,metadata!$A$1:$B$111,2,FALSE)</f>
        <v>CVP</v>
      </c>
      <c r="F982" t="str">
        <f>VLOOKUP(B982,metadata!$D$1:$F$17,2,FALSE)</f>
        <v>Bingo</v>
      </c>
      <c r="G982" t="str">
        <f>VLOOKUP(B982,metadata!$D$1:$F$17,3,FALSE)</f>
        <v>Prefetcher-only</v>
      </c>
      <c r="H982">
        <f t="shared" ref="H982" si="970">C982/C978</f>
        <v>0.99362506753106428</v>
      </c>
    </row>
    <row r="983" spans="1:8" x14ac:dyDescent="0.25">
      <c r="A983" s="7" t="s">
        <v>69</v>
      </c>
      <c r="B983" s="7" t="s">
        <v>154</v>
      </c>
      <c r="C983" s="7">
        <v>0.46274999999999999</v>
      </c>
      <c r="D983" s="7">
        <v>1</v>
      </c>
      <c r="E983" t="str">
        <f>VLOOKUP(A983,metadata!$A$1:$B$111,2,FALSE)</f>
        <v>CVP</v>
      </c>
      <c r="F983" t="str">
        <f>VLOOKUP(B983,metadata!$D$1:$F$17,2,FALSE)</f>
        <v>MLOP</v>
      </c>
      <c r="G983" t="str">
        <f>VLOOKUP(B983,metadata!$D$1:$F$17,3,FALSE)</f>
        <v>Prefetcher-only</v>
      </c>
      <c r="H983">
        <f t="shared" ref="H983" si="971">C983/C978</f>
        <v>1</v>
      </c>
    </row>
    <row r="984" spans="1:8" x14ac:dyDescent="0.25">
      <c r="A984" s="7" t="s">
        <v>69</v>
      </c>
      <c r="B984" s="7" t="s">
        <v>6</v>
      </c>
      <c r="C984" s="7">
        <v>0.48898999999999998</v>
      </c>
      <c r="D984" s="7">
        <v>1</v>
      </c>
      <c r="E984" t="str">
        <f>VLOOKUP(A984,metadata!$A$1:$B$111,2,FALSE)</f>
        <v>CVP</v>
      </c>
      <c r="F984" t="str">
        <f>VLOOKUP(B984,metadata!$D$1:$F$17,2,FALSE)</f>
        <v>Pythia</v>
      </c>
      <c r="G984" t="str">
        <f>VLOOKUP(B984,metadata!$D$1:$F$17,3,FALSE)</f>
        <v>Prefetcher+Hermes-O</v>
      </c>
      <c r="H984">
        <f t="shared" ref="H984" si="972">C984/C978</f>
        <v>1.0567044840626687</v>
      </c>
    </row>
    <row r="985" spans="1:8" x14ac:dyDescent="0.25">
      <c r="A985" s="7" t="s">
        <v>69</v>
      </c>
      <c r="B985" s="7" t="s">
        <v>138</v>
      </c>
      <c r="C985" s="7">
        <v>0.48579</v>
      </c>
      <c r="D985" s="7">
        <v>1</v>
      </c>
      <c r="E985" t="str">
        <f>VLOOKUP(A985,metadata!$A$1:$B$111,2,FALSE)</f>
        <v>CVP</v>
      </c>
      <c r="F985" t="str">
        <f>VLOOKUP(B985,metadata!$D$1:$F$17,2,FALSE)</f>
        <v>Pythia</v>
      </c>
      <c r="G985" t="str">
        <f>VLOOKUP(B985,metadata!$D$1:$F$17,3,FALSE)</f>
        <v>Prefetcher+Hermes-P</v>
      </c>
      <c r="H985">
        <f t="shared" ref="H985" si="973">C985/C978</f>
        <v>1.0497893030794165</v>
      </c>
    </row>
    <row r="986" spans="1:8" x14ac:dyDescent="0.25">
      <c r="A986" s="7" t="s">
        <v>69</v>
      </c>
      <c r="B986" s="7" t="s">
        <v>155</v>
      </c>
      <c r="C986" s="7">
        <v>0.48764000000000002</v>
      </c>
      <c r="D986" s="7">
        <v>1</v>
      </c>
      <c r="E986" t="str">
        <f>VLOOKUP(A986,metadata!$A$1:$B$111,2,FALSE)</f>
        <v>CVP</v>
      </c>
      <c r="F986" t="str">
        <f>VLOOKUP(B986,metadata!$D$1:$F$17,2,FALSE)</f>
        <v>SMS</v>
      </c>
      <c r="G986" t="str">
        <f>VLOOKUP(B986,metadata!$D$1:$F$17,3,FALSE)</f>
        <v>Prefetcher+Hermes-O</v>
      </c>
      <c r="H986">
        <f t="shared" ref="H986" si="974">C986/C978</f>
        <v>1.0537871420853593</v>
      </c>
    </row>
    <row r="987" spans="1:8" x14ac:dyDescent="0.25">
      <c r="A987" s="7" t="s">
        <v>69</v>
      </c>
      <c r="B987" s="7" t="s">
        <v>156</v>
      </c>
      <c r="C987" s="7">
        <v>0.48487000000000002</v>
      </c>
      <c r="D987" s="7">
        <v>1</v>
      </c>
      <c r="E987" t="str">
        <f>VLOOKUP(A987,metadata!$A$1:$B$111,2,FALSE)</f>
        <v>CVP</v>
      </c>
      <c r="F987" t="str">
        <f>VLOOKUP(B987,metadata!$D$1:$F$17,2,FALSE)</f>
        <v>SMS</v>
      </c>
      <c r="G987" t="str">
        <f>VLOOKUP(B987,metadata!$D$1:$F$17,3,FALSE)</f>
        <v>Prefetcher+Hermes-P</v>
      </c>
      <c r="H987">
        <f t="shared" ref="H987" si="975">C987/C978</f>
        <v>1.0478011885467315</v>
      </c>
    </row>
    <row r="988" spans="1:8" x14ac:dyDescent="0.25">
      <c r="A988" s="7" t="s">
        <v>69</v>
      </c>
      <c r="B988" s="7" t="s">
        <v>157</v>
      </c>
      <c r="C988" s="7">
        <v>0.49158000000000002</v>
      </c>
      <c r="D988" s="7">
        <v>1</v>
      </c>
      <c r="E988" t="str">
        <f>VLOOKUP(A988,metadata!$A$1:$B$111,2,FALSE)</f>
        <v>CVP</v>
      </c>
      <c r="F988" t="str">
        <f>VLOOKUP(B988,metadata!$D$1:$F$17,2,FALSE)</f>
        <v>SPP</v>
      </c>
      <c r="G988" t="str">
        <f>VLOOKUP(B988,metadata!$D$1:$F$17,3,FALSE)</f>
        <v>Prefetcher+Hermes-O</v>
      </c>
      <c r="H988">
        <f t="shared" ref="H988" si="976">C988/C978</f>
        <v>1.0623014586709887</v>
      </c>
    </row>
    <row r="989" spans="1:8" x14ac:dyDescent="0.25">
      <c r="A989" s="7" t="s">
        <v>69</v>
      </c>
      <c r="B989" s="7" t="s">
        <v>158</v>
      </c>
      <c r="C989" s="7">
        <v>0.48830000000000001</v>
      </c>
      <c r="D989" s="7">
        <v>1</v>
      </c>
      <c r="E989" t="str">
        <f>VLOOKUP(A989,metadata!$A$1:$B$111,2,FALSE)</f>
        <v>CVP</v>
      </c>
      <c r="F989" t="str">
        <f>VLOOKUP(B989,metadata!$D$1:$F$17,2,FALSE)</f>
        <v>SPP</v>
      </c>
      <c r="G989" t="str">
        <f>VLOOKUP(B989,metadata!$D$1:$F$17,3,FALSE)</f>
        <v>Prefetcher+Hermes-P</v>
      </c>
      <c r="H989">
        <f t="shared" ref="H989" si="977">C989/C978</f>
        <v>1.0552133981631551</v>
      </c>
    </row>
    <row r="990" spans="1:8" x14ac:dyDescent="0.25">
      <c r="A990" s="7" t="s">
        <v>69</v>
      </c>
      <c r="B990" s="7" t="s">
        <v>159</v>
      </c>
      <c r="C990" s="7">
        <v>0.48743999999999998</v>
      </c>
      <c r="D990" s="7">
        <v>1</v>
      </c>
      <c r="E990" t="str">
        <f>VLOOKUP(A990,metadata!$A$1:$B$111,2,FALSE)</f>
        <v>CVP</v>
      </c>
      <c r="F990" t="str">
        <f>VLOOKUP(B990,metadata!$D$1:$F$17,2,FALSE)</f>
        <v>Bingo</v>
      </c>
      <c r="G990" t="str">
        <f>VLOOKUP(B990,metadata!$D$1:$F$17,3,FALSE)</f>
        <v>Prefetcher+Hermes-O</v>
      </c>
      <c r="H990">
        <f t="shared" ref="H990" si="978">C990/C978</f>
        <v>1.053354943273906</v>
      </c>
    </row>
    <row r="991" spans="1:8" x14ac:dyDescent="0.25">
      <c r="A991" s="7" t="s">
        <v>69</v>
      </c>
      <c r="B991" s="7" t="s">
        <v>160</v>
      </c>
      <c r="C991" s="7">
        <v>0.48413</v>
      </c>
      <c r="D991" s="7">
        <v>1</v>
      </c>
      <c r="E991" t="str">
        <f>VLOOKUP(A991,metadata!$A$1:$B$111,2,FALSE)</f>
        <v>CVP</v>
      </c>
      <c r="F991" t="str">
        <f>VLOOKUP(B991,metadata!$D$1:$F$17,2,FALSE)</f>
        <v>Bingo</v>
      </c>
      <c r="G991" t="str">
        <f>VLOOKUP(B991,metadata!$D$1:$F$17,3,FALSE)</f>
        <v>Prefetcher+Hermes-P</v>
      </c>
      <c r="H991">
        <f t="shared" ref="H991" si="979">C991/C978</f>
        <v>1.0462020529443545</v>
      </c>
    </row>
    <row r="992" spans="1:8" x14ac:dyDescent="0.25">
      <c r="A992" s="7" t="s">
        <v>69</v>
      </c>
      <c r="B992" s="7" t="s">
        <v>161</v>
      </c>
      <c r="C992" s="7">
        <v>0.49134</v>
      </c>
      <c r="D992" s="7">
        <v>1</v>
      </c>
      <c r="E992" t="str">
        <f>VLOOKUP(A992,metadata!$A$1:$B$111,2,FALSE)</f>
        <v>CVP</v>
      </c>
      <c r="F992" t="str">
        <f>VLOOKUP(B992,metadata!$D$1:$F$17,2,FALSE)</f>
        <v>MLOP</v>
      </c>
      <c r="G992" t="str">
        <f>VLOOKUP(B992,metadata!$D$1:$F$17,3,FALSE)</f>
        <v>Prefetcher+Hermes-O</v>
      </c>
      <c r="H992">
        <f t="shared" ref="H992" si="980">C992/C978</f>
        <v>1.0617828200972448</v>
      </c>
    </row>
    <row r="993" spans="1:8" x14ac:dyDescent="0.25">
      <c r="A993" s="7" t="s">
        <v>69</v>
      </c>
      <c r="B993" s="7" t="s">
        <v>162</v>
      </c>
      <c r="C993" s="7">
        <v>0.48847000000000002</v>
      </c>
      <c r="D993" s="7">
        <v>1</v>
      </c>
      <c r="E993" t="str">
        <f>VLOOKUP(A993,metadata!$A$1:$B$111,2,FALSE)</f>
        <v>CVP</v>
      </c>
      <c r="F993" t="str">
        <f>VLOOKUP(B993,metadata!$D$1:$F$17,2,FALSE)</f>
        <v>MLOP</v>
      </c>
      <c r="G993" t="str">
        <f>VLOOKUP(B993,metadata!$D$1:$F$17,3,FALSE)</f>
        <v>Prefetcher+Hermes-P</v>
      </c>
      <c r="H993">
        <f t="shared" ref="H993" si="981">C993/C978</f>
        <v>1.0555807671528903</v>
      </c>
    </row>
    <row r="994" spans="1:8" x14ac:dyDescent="0.25">
      <c r="A994" s="7" t="s">
        <v>70</v>
      </c>
      <c r="B994" s="7" t="s">
        <v>134</v>
      </c>
      <c r="C994" s="7">
        <v>0.10674</v>
      </c>
      <c r="D994" s="7">
        <v>1</v>
      </c>
      <c r="E994" t="str">
        <f>VLOOKUP(A994,metadata!$A$1:$B$111,2,FALSE)</f>
        <v>CVP</v>
      </c>
      <c r="F994" t="str">
        <f>VLOOKUP(B994,metadata!$D$1:$F$17,2,FALSE)</f>
        <v>nopref</v>
      </c>
      <c r="G994" t="str">
        <f>VLOOKUP(B994,metadata!$D$1:$F$17,3,FALSE)</f>
        <v>nopref</v>
      </c>
      <c r="H994">
        <f t="shared" ref="H994" si="982">C994/C994</f>
        <v>1</v>
      </c>
    </row>
    <row r="995" spans="1:8" x14ac:dyDescent="0.25">
      <c r="A995" s="7" t="s">
        <v>70</v>
      </c>
      <c r="B995" s="7" t="s">
        <v>135</v>
      </c>
      <c r="C995" s="7">
        <v>0.15329000000000001</v>
      </c>
      <c r="D995" s="7">
        <v>1</v>
      </c>
      <c r="E995" t="str">
        <f>VLOOKUP(A995,metadata!$A$1:$B$111,2,FALSE)</f>
        <v>CVP</v>
      </c>
      <c r="F995" t="str">
        <f>VLOOKUP(B995,metadata!$D$1:$F$17,2,FALSE)</f>
        <v>Pythia</v>
      </c>
      <c r="G995" t="str">
        <f>VLOOKUP(B995,metadata!$D$1:$F$17,3,FALSE)</f>
        <v>Prefetcher-only</v>
      </c>
      <c r="H995">
        <f t="shared" ref="H995" si="983">C995/C994</f>
        <v>1.4361064268315533</v>
      </c>
    </row>
    <row r="996" spans="1:8" x14ac:dyDescent="0.25">
      <c r="A996" s="7" t="s">
        <v>70</v>
      </c>
      <c r="B996" s="7" t="s">
        <v>151</v>
      </c>
      <c r="C996" s="7">
        <v>0.11073</v>
      </c>
      <c r="D996" s="7">
        <v>1</v>
      </c>
      <c r="E996" t="str">
        <f>VLOOKUP(A996,metadata!$A$1:$B$111,2,FALSE)</f>
        <v>CVP</v>
      </c>
      <c r="F996" t="str">
        <f>VLOOKUP(B996,metadata!$D$1:$F$17,2,FALSE)</f>
        <v>SMS</v>
      </c>
      <c r="G996" t="str">
        <f>VLOOKUP(B996,metadata!$D$1:$F$17,3,FALSE)</f>
        <v>Prefetcher-only</v>
      </c>
      <c r="H996">
        <f t="shared" ref="H996" si="984">C996/C994</f>
        <v>1.0373805508712759</v>
      </c>
    </row>
    <row r="997" spans="1:8" x14ac:dyDescent="0.25">
      <c r="A997" s="7" t="s">
        <v>70</v>
      </c>
      <c r="B997" s="7" t="s">
        <v>152</v>
      </c>
      <c r="C997" s="7">
        <v>0.15697</v>
      </c>
      <c r="D997" s="7">
        <v>1</v>
      </c>
      <c r="E997" t="str">
        <f>VLOOKUP(A997,metadata!$A$1:$B$111,2,FALSE)</f>
        <v>CVP</v>
      </c>
      <c r="F997" t="str">
        <f>VLOOKUP(B997,metadata!$D$1:$F$17,2,FALSE)</f>
        <v>SPP</v>
      </c>
      <c r="G997" t="str">
        <f>VLOOKUP(B997,metadata!$D$1:$F$17,3,FALSE)</f>
        <v>Prefetcher-only</v>
      </c>
      <c r="H997">
        <f t="shared" ref="H997" si="985">C997/C994</f>
        <v>1.4705827243769909</v>
      </c>
    </row>
    <row r="998" spans="1:8" x14ac:dyDescent="0.25">
      <c r="A998" s="7" t="s">
        <v>70</v>
      </c>
      <c r="B998" s="7" t="s">
        <v>153</v>
      </c>
      <c r="C998" s="7">
        <v>0.20643</v>
      </c>
      <c r="D998" s="7">
        <v>1</v>
      </c>
      <c r="E998" t="str">
        <f>VLOOKUP(A998,metadata!$A$1:$B$111,2,FALSE)</f>
        <v>CVP</v>
      </c>
      <c r="F998" t="str">
        <f>VLOOKUP(B998,metadata!$D$1:$F$17,2,FALSE)</f>
        <v>Bingo</v>
      </c>
      <c r="G998" t="str">
        <f>VLOOKUP(B998,metadata!$D$1:$F$17,3,FALSE)</f>
        <v>Prefetcher-only</v>
      </c>
      <c r="H998">
        <f t="shared" ref="H998" si="986">C998/C994</f>
        <v>1.9339516582349634</v>
      </c>
    </row>
    <row r="999" spans="1:8" x14ac:dyDescent="0.25">
      <c r="A999" s="7" t="s">
        <v>70</v>
      </c>
      <c r="B999" s="7" t="s">
        <v>154</v>
      </c>
      <c r="C999" s="7">
        <v>0.10902000000000001</v>
      </c>
      <c r="D999" s="7">
        <v>1</v>
      </c>
      <c r="E999" t="str">
        <f>VLOOKUP(A999,metadata!$A$1:$B$111,2,FALSE)</f>
        <v>CVP</v>
      </c>
      <c r="F999" t="str">
        <f>VLOOKUP(B999,metadata!$D$1:$F$17,2,FALSE)</f>
        <v>MLOP</v>
      </c>
      <c r="G999" t="str">
        <f>VLOOKUP(B999,metadata!$D$1:$F$17,3,FALSE)</f>
        <v>Prefetcher-only</v>
      </c>
      <c r="H999">
        <f t="shared" ref="H999" si="987">C999/C994</f>
        <v>1.0213603147835864</v>
      </c>
    </row>
    <row r="1000" spans="1:8" x14ac:dyDescent="0.25">
      <c r="A1000" s="7" t="s">
        <v>70</v>
      </c>
      <c r="B1000" s="7" t="s">
        <v>6</v>
      </c>
      <c r="C1000" s="7">
        <v>0.16646</v>
      </c>
      <c r="D1000" s="7">
        <v>1</v>
      </c>
      <c r="E1000" t="str">
        <f>VLOOKUP(A1000,metadata!$A$1:$B$111,2,FALSE)</f>
        <v>CVP</v>
      </c>
      <c r="F1000" t="str">
        <f>VLOOKUP(B1000,metadata!$D$1:$F$17,2,FALSE)</f>
        <v>Pythia</v>
      </c>
      <c r="G1000" t="str">
        <f>VLOOKUP(B1000,metadata!$D$1:$F$17,3,FALSE)</f>
        <v>Prefetcher+Hermes-O</v>
      </c>
      <c r="H1000">
        <f t="shared" ref="H1000" si="988">C1000/C994</f>
        <v>1.5594903503841109</v>
      </c>
    </row>
    <row r="1001" spans="1:8" x14ac:dyDescent="0.25">
      <c r="A1001" s="7" t="s">
        <v>70</v>
      </c>
      <c r="B1001" s="7" t="s">
        <v>138</v>
      </c>
      <c r="C1001" s="7">
        <v>0.16385</v>
      </c>
      <c r="D1001" s="7">
        <v>1</v>
      </c>
      <c r="E1001" t="str">
        <f>VLOOKUP(A1001,metadata!$A$1:$B$111,2,FALSE)</f>
        <v>CVP</v>
      </c>
      <c r="F1001" t="str">
        <f>VLOOKUP(B1001,metadata!$D$1:$F$17,2,FALSE)</f>
        <v>Pythia</v>
      </c>
      <c r="G1001" t="str">
        <f>VLOOKUP(B1001,metadata!$D$1:$F$17,3,FALSE)</f>
        <v>Prefetcher+Hermes-P</v>
      </c>
      <c r="H1001">
        <f t="shared" ref="H1001" si="989">C1001/C994</f>
        <v>1.5350384110923738</v>
      </c>
    </row>
    <row r="1002" spans="1:8" x14ac:dyDescent="0.25">
      <c r="A1002" s="7" t="s">
        <v>70</v>
      </c>
      <c r="B1002" s="7" t="s">
        <v>155</v>
      </c>
      <c r="C1002" s="7">
        <v>0.13893</v>
      </c>
      <c r="D1002" s="7">
        <v>1</v>
      </c>
      <c r="E1002" t="str">
        <f>VLOOKUP(A1002,metadata!$A$1:$B$111,2,FALSE)</f>
        <v>CVP</v>
      </c>
      <c r="F1002" t="str">
        <f>VLOOKUP(B1002,metadata!$D$1:$F$17,2,FALSE)</f>
        <v>SMS</v>
      </c>
      <c r="G1002" t="str">
        <f>VLOOKUP(B1002,metadata!$D$1:$F$17,3,FALSE)</f>
        <v>Prefetcher+Hermes-O</v>
      </c>
      <c r="H1002">
        <f t="shared" ref="H1002" si="990">C1002/C994</f>
        <v>1.3015739179314221</v>
      </c>
    </row>
    <row r="1003" spans="1:8" x14ac:dyDescent="0.25">
      <c r="A1003" s="7" t="s">
        <v>70</v>
      </c>
      <c r="B1003" s="7" t="s">
        <v>156</v>
      </c>
      <c r="C1003" s="7">
        <v>0.13178999999999999</v>
      </c>
      <c r="D1003" s="7">
        <v>1</v>
      </c>
      <c r="E1003" t="str">
        <f>VLOOKUP(A1003,metadata!$A$1:$B$111,2,FALSE)</f>
        <v>CVP</v>
      </c>
      <c r="F1003" t="str">
        <f>VLOOKUP(B1003,metadata!$D$1:$F$17,2,FALSE)</f>
        <v>SMS</v>
      </c>
      <c r="G1003" t="str">
        <f>VLOOKUP(B1003,metadata!$D$1:$F$17,3,FALSE)</f>
        <v>Prefetcher+Hermes-P</v>
      </c>
      <c r="H1003">
        <f t="shared" ref="H1003" si="991">C1003/C994</f>
        <v>1.2346824058459809</v>
      </c>
    </row>
    <row r="1004" spans="1:8" x14ac:dyDescent="0.25">
      <c r="A1004" s="7" t="s">
        <v>70</v>
      </c>
      <c r="B1004" s="7" t="s">
        <v>157</v>
      </c>
      <c r="C1004" s="7">
        <v>0.15898999999999999</v>
      </c>
      <c r="D1004" s="7">
        <v>1</v>
      </c>
      <c r="E1004" t="str">
        <f>VLOOKUP(A1004,metadata!$A$1:$B$111,2,FALSE)</f>
        <v>CVP</v>
      </c>
      <c r="F1004" t="str">
        <f>VLOOKUP(B1004,metadata!$D$1:$F$17,2,FALSE)</f>
        <v>SPP</v>
      </c>
      <c r="G1004" t="str">
        <f>VLOOKUP(B1004,metadata!$D$1:$F$17,3,FALSE)</f>
        <v>Prefetcher+Hermes-O</v>
      </c>
      <c r="H1004">
        <f t="shared" ref="H1004" si="992">C1004/C994</f>
        <v>1.489507213790519</v>
      </c>
    </row>
    <row r="1005" spans="1:8" x14ac:dyDescent="0.25">
      <c r="A1005" s="7" t="s">
        <v>70</v>
      </c>
      <c r="B1005" s="7" t="s">
        <v>158</v>
      </c>
      <c r="C1005" s="7">
        <v>0.15851999999999999</v>
      </c>
      <c r="D1005" s="7">
        <v>1</v>
      </c>
      <c r="E1005" t="str">
        <f>VLOOKUP(A1005,metadata!$A$1:$B$111,2,FALSE)</f>
        <v>CVP</v>
      </c>
      <c r="F1005" t="str">
        <f>VLOOKUP(B1005,metadata!$D$1:$F$17,2,FALSE)</f>
        <v>SPP</v>
      </c>
      <c r="G1005" t="str">
        <f>VLOOKUP(B1005,metadata!$D$1:$F$17,3,FALSE)</f>
        <v>Prefetcher+Hermes-P</v>
      </c>
      <c r="H1005">
        <f t="shared" ref="H1005" si="993">C1005/C994</f>
        <v>1.4851039910061832</v>
      </c>
    </row>
    <row r="1006" spans="1:8" x14ac:dyDescent="0.25">
      <c r="A1006" s="7" t="s">
        <v>70</v>
      </c>
      <c r="B1006" s="7" t="s">
        <v>159</v>
      </c>
      <c r="C1006" s="7">
        <v>0.21017</v>
      </c>
      <c r="D1006" s="7">
        <v>1</v>
      </c>
      <c r="E1006" t="str">
        <f>VLOOKUP(A1006,metadata!$A$1:$B$111,2,FALSE)</f>
        <v>CVP</v>
      </c>
      <c r="F1006" t="str">
        <f>VLOOKUP(B1006,metadata!$D$1:$F$17,2,FALSE)</f>
        <v>Bingo</v>
      </c>
      <c r="G1006" t="str">
        <f>VLOOKUP(B1006,metadata!$D$1:$F$17,3,FALSE)</f>
        <v>Prefetcher+Hermes-O</v>
      </c>
      <c r="H1006">
        <f t="shared" ref="H1006" si="994">C1006/C994</f>
        <v>1.9689900693273374</v>
      </c>
    </row>
    <row r="1007" spans="1:8" x14ac:dyDescent="0.25">
      <c r="A1007" s="7" t="s">
        <v>70</v>
      </c>
      <c r="B1007" s="7" t="s">
        <v>160</v>
      </c>
      <c r="C1007" s="7">
        <v>0.20934</v>
      </c>
      <c r="D1007" s="7">
        <v>1</v>
      </c>
      <c r="E1007" t="str">
        <f>VLOOKUP(A1007,metadata!$A$1:$B$111,2,FALSE)</f>
        <v>CVP</v>
      </c>
      <c r="F1007" t="str">
        <f>VLOOKUP(B1007,metadata!$D$1:$F$17,2,FALSE)</f>
        <v>Bingo</v>
      </c>
      <c r="G1007" t="str">
        <f>VLOOKUP(B1007,metadata!$D$1:$F$17,3,FALSE)</f>
        <v>Prefetcher+Hermes-P</v>
      </c>
      <c r="H1007">
        <f t="shared" ref="H1007" si="995">C1007/C994</f>
        <v>1.9612141652613828</v>
      </c>
    </row>
    <row r="1008" spans="1:8" x14ac:dyDescent="0.25">
      <c r="A1008" s="7" t="s">
        <v>70</v>
      </c>
      <c r="B1008" s="7" t="s">
        <v>161</v>
      </c>
      <c r="C1008" s="7">
        <v>0.13741999999999999</v>
      </c>
      <c r="D1008" s="7">
        <v>1</v>
      </c>
      <c r="E1008" t="str">
        <f>VLOOKUP(A1008,metadata!$A$1:$B$111,2,FALSE)</f>
        <v>CVP</v>
      </c>
      <c r="F1008" t="str">
        <f>VLOOKUP(B1008,metadata!$D$1:$F$17,2,FALSE)</f>
        <v>MLOP</v>
      </c>
      <c r="G1008" t="str">
        <f>VLOOKUP(B1008,metadata!$D$1:$F$17,3,FALSE)</f>
        <v>Prefetcher+Hermes-O</v>
      </c>
      <c r="H1008">
        <f t="shared" ref="H1008" si="996">C1008/C994</f>
        <v>1.2874273936668539</v>
      </c>
    </row>
    <row r="1009" spans="1:8" x14ac:dyDescent="0.25">
      <c r="A1009" s="7" t="s">
        <v>70</v>
      </c>
      <c r="B1009" s="7" t="s">
        <v>162</v>
      </c>
      <c r="C1009" s="7">
        <v>0.13059999999999999</v>
      </c>
      <c r="D1009" s="7">
        <v>1</v>
      </c>
      <c r="E1009" t="str">
        <f>VLOOKUP(A1009,metadata!$A$1:$B$111,2,FALSE)</f>
        <v>CVP</v>
      </c>
      <c r="F1009" t="str">
        <f>VLOOKUP(B1009,metadata!$D$1:$F$17,2,FALSE)</f>
        <v>MLOP</v>
      </c>
      <c r="G1009" t="str">
        <f>VLOOKUP(B1009,metadata!$D$1:$F$17,3,FALSE)</f>
        <v>Prefetcher+Hermes-P</v>
      </c>
      <c r="H1009">
        <f t="shared" ref="H1009" si="997">C1009/C994</f>
        <v>1.2235338204984072</v>
      </c>
    </row>
    <row r="1010" spans="1:8" x14ac:dyDescent="0.25">
      <c r="A1010" s="7" t="s">
        <v>71</v>
      </c>
      <c r="B1010" s="7" t="s">
        <v>134</v>
      </c>
      <c r="C1010" s="7">
        <v>0.5958</v>
      </c>
      <c r="D1010" s="7">
        <v>1</v>
      </c>
      <c r="E1010" t="str">
        <f>VLOOKUP(A1010,metadata!$A$1:$B$111,2,FALSE)</f>
        <v>CVP</v>
      </c>
      <c r="F1010" t="str">
        <f>VLOOKUP(B1010,metadata!$D$1:$F$17,2,FALSE)</f>
        <v>nopref</v>
      </c>
      <c r="G1010" t="str">
        <f>VLOOKUP(B1010,metadata!$D$1:$F$17,3,FALSE)</f>
        <v>nopref</v>
      </c>
      <c r="H1010">
        <f t="shared" ref="H1010" si="998">C1010/C1010</f>
        <v>1</v>
      </c>
    </row>
    <row r="1011" spans="1:8" x14ac:dyDescent="0.25">
      <c r="A1011" s="7" t="s">
        <v>71</v>
      </c>
      <c r="B1011" s="7" t="s">
        <v>135</v>
      </c>
      <c r="C1011" s="7">
        <v>0.63410999999999995</v>
      </c>
      <c r="D1011" s="7">
        <v>1</v>
      </c>
      <c r="E1011" t="str">
        <f>VLOOKUP(A1011,metadata!$A$1:$B$111,2,FALSE)</f>
        <v>CVP</v>
      </c>
      <c r="F1011" t="str">
        <f>VLOOKUP(B1011,metadata!$D$1:$F$17,2,FALSE)</f>
        <v>Pythia</v>
      </c>
      <c r="G1011" t="str">
        <f>VLOOKUP(B1011,metadata!$D$1:$F$17,3,FALSE)</f>
        <v>Prefetcher-only</v>
      </c>
      <c r="H1011">
        <f t="shared" ref="H1011" si="999">C1011/C1010</f>
        <v>1.0643001007049344</v>
      </c>
    </row>
    <row r="1012" spans="1:8" x14ac:dyDescent="0.25">
      <c r="A1012" s="7" t="s">
        <v>71</v>
      </c>
      <c r="B1012" s="7" t="s">
        <v>151</v>
      </c>
      <c r="C1012" s="7">
        <v>0.60485999999999995</v>
      </c>
      <c r="D1012" s="7">
        <v>1</v>
      </c>
      <c r="E1012" t="str">
        <f>VLOOKUP(A1012,metadata!$A$1:$B$111,2,FALSE)</f>
        <v>CVP</v>
      </c>
      <c r="F1012" t="str">
        <f>VLOOKUP(B1012,metadata!$D$1:$F$17,2,FALSE)</f>
        <v>SMS</v>
      </c>
      <c r="G1012" t="str">
        <f>VLOOKUP(B1012,metadata!$D$1:$F$17,3,FALSE)</f>
        <v>Prefetcher-only</v>
      </c>
      <c r="H1012">
        <f t="shared" ref="H1012" si="1000">C1012/C1010</f>
        <v>1.0152064451158107</v>
      </c>
    </row>
    <row r="1013" spans="1:8" x14ac:dyDescent="0.25">
      <c r="A1013" s="7" t="s">
        <v>71</v>
      </c>
      <c r="B1013" s="7" t="s">
        <v>152</v>
      </c>
      <c r="C1013" s="7">
        <v>0.64427000000000001</v>
      </c>
      <c r="D1013" s="7">
        <v>1</v>
      </c>
      <c r="E1013" t="str">
        <f>VLOOKUP(A1013,metadata!$A$1:$B$111,2,FALSE)</f>
        <v>CVP</v>
      </c>
      <c r="F1013" t="str">
        <f>VLOOKUP(B1013,metadata!$D$1:$F$17,2,FALSE)</f>
        <v>SPP</v>
      </c>
      <c r="G1013" t="str">
        <f>VLOOKUP(B1013,metadata!$D$1:$F$17,3,FALSE)</f>
        <v>Prefetcher-only</v>
      </c>
      <c r="H1013">
        <f t="shared" ref="H1013" si="1001">C1013/C1010</f>
        <v>1.0813528029540114</v>
      </c>
    </row>
    <row r="1014" spans="1:8" x14ac:dyDescent="0.25">
      <c r="A1014" s="7" t="s">
        <v>71</v>
      </c>
      <c r="B1014" s="7" t="s">
        <v>153</v>
      </c>
      <c r="C1014" s="7">
        <v>0.74172000000000005</v>
      </c>
      <c r="D1014" s="7">
        <v>1</v>
      </c>
      <c r="E1014" t="str">
        <f>VLOOKUP(A1014,metadata!$A$1:$B$111,2,FALSE)</f>
        <v>CVP</v>
      </c>
      <c r="F1014" t="str">
        <f>VLOOKUP(B1014,metadata!$D$1:$F$17,2,FALSE)</f>
        <v>Bingo</v>
      </c>
      <c r="G1014" t="str">
        <f>VLOOKUP(B1014,metadata!$D$1:$F$17,3,FALSE)</f>
        <v>Prefetcher-only</v>
      </c>
      <c r="H1014">
        <f t="shared" ref="H1014" si="1002">C1014/C1010</f>
        <v>1.2449144008056396</v>
      </c>
    </row>
    <row r="1015" spans="1:8" x14ac:dyDescent="0.25">
      <c r="A1015" s="7" t="s">
        <v>71</v>
      </c>
      <c r="B1015" s="7" t="s">
        <v>154</v>
      </c>
      <c r="C1015" s="7">
        <v>0.61970000000000003</v>
      </c>
      <c r="D1015" s="7">
        <v>1</v>
      </c>
      <c r="E1015" t="str">
        <f>VLOOKUP(A1015,metadata!$A$1:$B$111,2,FALSE)</f>
        <v>CVP</v>
      </c>
      <c r="F1015" t="str">
        <f>VLOOKUP(B1015,metadata!$D$1:$F$17,2,FALSE)</f>
        <v>MLOP</v>
      </c>
      <c r="G1015" t="str">
        <f>VLOOKUP(B1015,metadata!$D$1:$F$17,3,FALSE)</f>
        <v>Prefetcher-only</v>
      </c>
      <c r="H1015">
        <f t="shared" ref="H1015" si="1003">C1015/C1010</f>
        <v>1.0401141322591474</v>
      </c>
    </row>
    <row r="1016" spans="1:8" x14ac:dyDescent="0.25">
      <c r="A1016" s="7" t="s">
        <v>71</v>
      </c>
      <c r="B1016" s="7" t="s">
        <v>6</v>
      </c>
      <c r="C1016" s="7">
        <v>0.68889999999999996</v>
      </c>
      <c r="D1016" s="7">
        <v>1</v>
      </c>
      <c r="E1016" t="str">
        <f>VLOOKUP(A1016,metadata!$A$1:$B$111,2,FALSE)</f>
        <v>CVP</v>
      </c>
      <c r="F1016" t="str">
        <f>VLOOKUP(B1016,metadata!$D$1:$F$17,2,FALSE)</f>
        <v>Pythia</v>
      </c>
      <c r="G1016" t="str">
        <f>VLOOKUP(B1016,metadata!$D$1:$F$17,3,FALSE)</f>
        <v>Prefetcher+Hermes-O</v>
      </c>
      <c r="H1016">
        <f t="shared" ref="H1016" si="1004">C1016/C1010</f>
        <v>1.1562604900973481</v>
      </c>
    </row>
    <row r="1017" spans="1:8" x14ac:dyDescent="0.25">
      <c r="A1017" s="7" t="s">
        <v>71</v>
      </c>
      <c r="B1017" s="7" t="s">
        <v>138</v>
      </c>
      <c r="C1017" s="7">
        <v>0.67366000000000004</v>
      </c>
      <c r="D1017" s="7">
        <v>1</v>
      </c>
      <c r="E1017" t="str">
        <f>VLOOKUP(A1017,metadata!$A$1:$B$111,2,FALSE)</f>
        <v>CVP</v>
      </c>
      <c r="F1017" t="str">
        <f>VLOOKUP(B1017,metadata!$D$1:$F$17,2,FALSE)</f>
        <v>Pythia</v>
      </c>
      <c r="G1017" t="str">
        <f>VLOOKUP(B1017,metadata!$D$1:$F$17,3,FALSE)</f>
        <v>Prefetcher+Hermes-P</v>
      </c>
      <c r="H1017">
        <f t="shared" ref="H1017" si="1005">C1017/C1010</f>
        <v>1.1306814367237328</v>
      </c>
    </row>
    <row r="1018" spans="1:8" x14ac:dyDescent="0.25">
      <c r="A1018" s="7" t="s">
        <v>71</v>
      </c>
      <c r="B1018" s="7" t="s">
        <v>155</v>
      </c>
      <c r="C1018" s="7">
        <v>0.67393999999999998</v>
      </c>
      <c r="D1018" s="7">
        <v>1</v>
      </c>
      <c r="E1018" t="str">
        <f>VLOOKUP(A1018,metadata!$A$1:$B$111,2,FALSE)</f>
        <v>CVP</v>
      </c>
      <c r="F1018" t="str">
        <f>VLOOKUP(B1018,metadata!$D$1:$F$17,2,FALSE)</f>
        <v>SMS</v>
      </c>
      <c r="G1018" t="str">
        <f>VLOOKUP(B1018,metadata!$D$1:$F$17,3,FALSE)</f>
        <v>Prefetcher+Hermes-O</v>
      </c>
      <c r="H1018">
        <f t="shared" ref="H1018" si="1006">C1018/C1010</f>
        <v>1.1311513930849277</v>
      </c>
    </row>
    <row r="1019" spans="1:8" x14ac:dyDescent="0.25">
      <c r="A1019" s="7" t="s">
        <v>71</v>
      </c>
      <c r="B1019" s="7" t="s">
        <v>156</v>
      </c>
      <c r="C1019" s="7">
        <v>0.65564999999999996</v>
      </c>
      <c r="D1019" s="7">
        <v>1</v>
      </c>
      <c r="E1019" t="str">
        <f>VLOOKUP(A1019,metadata!$A$1:$B$111,2,FALSE)</f>
        <v>CVP</v>
      </c>
      <c r="F1019" t="str">
        <f>VLOOKUP(B1019,metadata!$D$1:$F$17,2,FALSE)</f>
        <v>SMS</v>
      </c>
      <c r="G1019" t="str">
        <f>VLOOKUP(B1019,metadata!$D$1:$F$17,3,FALSE)</f>
        <v>Prefetcher+Hermes-P</v>
      </c>
      <c r="H1019">
        <f t="shared" ref="H1019" si="1007">C1019/C1010</f>
        <v>1.100453172205438</v>
      </c>
    </row>
    <row r="1020" spans="1:8" x14ac:dyDescent="0.25">
      <c r="A1020" s="7" t="s">
        <v>71</v>
      </c>
      <c r="B1020" s="7" t="s">
        <v>157</v>
      </c>
      <c r="C1020" s="7">
        <v>0.69637000000000004</v>
      </c>
      <c r="D1020" s="7">
        <v>1</v>
      </c>
      <c r="E1020" t="str">
        <f>VLOOKUP(A1020,metadata!$A$1:$B$111,2,FALSE)</f>
        <v>CVP</v>
      </c>
      <c r="F1020" t="str">
        <f>VLOOKUP(B1020,metadata!$D$1:$F$17,2,FALSE)</f>
        <v>SPP</v>
      </c>
      <c r="G1020" t="str">
        <f>VLOOKUP(B1020,metadata!$D$1:$F$17,3,FALSE)</f>
        <v>Prefetcher+Hermes-O</v>
      </c>
      <c r="H1020">
        <f t="shared" ref="H1020" si="1008">C1020/C1010</f>
        <v>1.1687982544478013</v>
      </c>
    </row>
    <row r="1021" spans="1:8" x14ac:dyDescent="0.25">
      <c r="A1021" s="7" t="s">
        <v>71</v>
      </c>
      <c r="B1021" s="7" t="s">
        <v>158</v>
      </c>
      <c r="C1021" s="7">
        <v>0.68262999999999996</v>
      </c>
      <c r="D1021" s="7">
        <v>1</v>
      </c>
      <c r="E1021" t="str">
        <f>VLOOKUP(A1021,metadata!$A$1:$B$111,2,FALSE)</f>
        <v>CVP</v>
      </c>
      <c r="F1021" t="str">
        <f>VLOOKUP(B1021,metadata!$D$1:$F$17,2,FALSE)</f>
        <v>SPP</v>
      </c>
      <c r="G1021" t="str">
        <f>VLOOKUP(B1021,metadata!$D$1:$F$17,3,FALSE)</f>
        <v>Prefetcher+Hermes-P</v>
      </c>
      <c r="H1021">
        <f t="shared" ref="H1021" si="1009">C1021/C1010</f>
        <v>1.1457368244377306</v>
      </c>
    </row>
    <row r="1022" spans="1:8" x14ac:dyDescent="0.25">
      <c r="A1022" s="7" t="s">
        <v>71</v>
      </c>
      <c r="B1022" s="7" t="s">
        <v>159</v>
      </c>
      <c r="C1022" s="7">
        <v>0.75770999999999999</v>
      </c>
      <c r="D1022" s="7">
        <v>1</v>
      </c>
      <c r="E1022" t="str">
        <f>VLOOKUP(A1022,metadata!$A$1:$B$111,2,FALSE)</f>
        <v>CVP</v>
      </c>
      <c r="F1022" t="str">
        <f>VLOOKUP(B1022,metadata!$D$1:$F$17,2,FALSE)</f>
        <v>Bingo</v>
      </c>
      <c r="G1022" t="str">
        <f>VLOOKUP(B1022,metadata!$D$1:$F$17,3,FALSE)</f>
        <v>Prefetcher+Hermes-O</v>
      </c>
      <c r="H1022">
        <f t="shared" ref="H1022" si="1010">C1022/C1010</f>
        <v>1.2717522658610272</v>
      </c>
    </row>
    <row r="1023" spans="1:8" x14ac:dyDescent="0.25">
      <c r="A1023" s="7" t="s">
        <v>71</v>
      </c>
      <c r="B1023" s="7" t="s">
        <v>160</v>
      </c>
      <c r="C1023" s="7">
        <v>0.75414999999999999</v>
      </c>
      <c r="D1023" s="7">
        <v>1</v>
      </c>
      <c r="E1023" t="str">
        <f>VLOOKUP(A1023,metadata!$A$1:$B$111,2,FALSE)</f>
        <v>CVP</v>
      </c>
      <c r="F1023" t="str">
        <f>VLOOKUP(B1023,metadata!$D$1:$F$17,2,FALSE)</f>
        <v>Bingo</v>
      </c>
      <c r="G1023" t="str">
        <f>VLOOKUP(B1023,metadata!$D$1:$F$17,3,FALSE)</f>
        <v>Prefetcher+Hermes-P</v>
      </c>
      <c r="H1023">
        <f t="shared" ref="H1023" si="1011">C1023/C1010</f>
        <v>1.2657771064115475</v>
      </c>
    </row>
    <row r="1024" spans="1:8" x14ac:dyDescent="0.25">
      <c r="A1024" s="7" t="s">
        <v>71</v>
      </c>
      <c r="B1024" s="7" t="s">
        <v>161</v>
      </c>
      <c r="C1024" s="7">
        <v>0.68664000000000003</v>
      </c>
      <c r="D1024" s="7">
        <v>1</v>
      </c>
      <c r="E1024" t="str">
        <f>VLOOKUP(A1024,metadata!$A$1:$B$111,2,FALSE)</f>
        <v>CVP</v>
      </c>
      <c r="F1024" t="str">
        <f>VLOOKUP(B1024,metadata!$D$1:$F$17,2,FALSE)</f>
        <v>MLOP</v>
      </c>
      <c r="G1024" t="str">
        <f>VLOOKUP(B1024,metadata!$D$1:$F$17,3,FALSE)</f>
        <v>Prefetcher+Hermes-O</v>
      </c>
      <c r="H1024">
        <f t="shared" ref="H1024" si="1012">C1024/C1010</f>
        <v>1.152467270896274</v>
      </c>
    </row>
    <row r="1025" spans="1:8" x14ac:dyDescent="0.25">
      <c r="A1025" s="7" t="s">
        <v>71</v>
      </c>
      <c r="B1025" s="7" t="s">
        <v>162</v>
      </c>
      <c r="C1025" s="7">
        <v>0.66895000000000004</v>
      </c>
      <c r="D1025" s="7">
        <v>1</v>
      </c>
      <c r="E1025" t="str">
        <f>VLOOKUP(A1025,metadata!$A$1:$B$111,2,FALSE)</f>
        <v>CVP</v>
      </c>
      <c r="F1025" t="str">
        <f>VLOOKUP(B1025,metadata!$D$1:$F$17,2,FALSE)</f>
        <v>MLOP</v>
      </c>
      <c r="G1025" t="str">
        <f>VLOOKUP(B1025,metadata!$D$1:$F$17,3,FALSE)</f>
        <v>Prefetcher+Hermes-P</v>
      </c>
      <c r="H1025">
        <f t="shared" ref="H1025" si="1013">C1025/C1010</f>
        <v>1.1227760993622022</v>
      </c>
    </row>
    <row r="1026" spans="1:8" x14ac:dyDescent="0.25">
      <c r="A1026" s="7" t="s">
        <v>72</v>
      </c>
      <c r="B1026" s="7" t="s">
        <v>134</v>
      </c>
      <c r="C1026" s="7">
        <v>9.74E-2</v>
      </c>
      <c r="D1026" s="7">
        <v>1</v>
      </c>
      <c r="E1026" t="str">
        <f>VLOOKUP(A1026,metadata!$A$1:$B$111,2,FALSE)</f>
        <v>CVP</v>
      </c>
      <c r="F1026" t="str">
        <f>VLOOKUP(B1026,metadata!$D$1:$F$17,2,FALSE)</f>
        <v>nopref</v>
      </c>
      <c r="G1026" t="str">
        <f>VLOOKUP(B1026,metadata!$D$1:$F$17,3,FALSE)</f>
        <v>nopref</v>
      </c>
      <c r="H1026">
        <f t="shared" ref="H1026" si="1014">C1026/C1026</f>
        <v>1</v>
      </c>
    </row>
    <row r="1027" spans="1:8" x14ac:dyDescent="0.25">
      <c r="A1027" s="7" t="s">
        <v>72</v>
      </c>
      <c r="B1027" s="7" t="s">
        <v>135</v>
      </c>
      <c r="C1027" s="7">
        <v>0.22</v>
      </c>
      <c r="D1027" s="7">
        <v>1</v>
      </c>
      <c r="E1027" t="str">
        <f>VLOOKUP(A1027,metadata!$A$1:$B$111,2,FALSE)</f>
        <v>CVP</v>
      </c>
      <c r="F1027" t="str">
        <f>VLOOKUP(B1027,metadata!$D$1:$F$17,2,FALSE)</f>
        <v>Pythia</v>
      </c>
      <c r="G1027" t="str">
        <f>VLOOKUP(B1027,metadata!$D$1:$F$17,3,FALSE)</f>
        <v>Prefetcher-only</v>
      </c>
      <c r="H1027">
        <f t="shared" ref="H1027" si="1015">C1027/C1026</f>
        <v>2.2587268993839835</v>
      </c>
    </row>
    <row r="1028" spans="1:8" x14ac:dyDescent="0.25">
      <c r="A1028" s="7" t="s">
        <v>72</v>
      </c>
      <c r="B1028" s="7" t="s">
        <v>151</v>
      </c>
      <c r="C1028" s="7">
        <v>0.23369000000000001</v>
      </c>
      <c r="D1028" s="7">
        <v>1</v>
      </c>
      <c r="E1028" t="str">
        <f>VLOOKUP(A1028,metadata!$A$1:$B$111,2,FALSE)</f>
        <v>CVP</v>
      </c>
      <c r="F1028" t="str">
        <f>VLOOKUP(B1028,metadata!$D$1:$F$17,2,FALSE)</f>
        <v>SMS</v>
      </c>
      <c r="G1028" t="str">
        <f>VLOOKUP(B1028,metadata!$D$1:$F$17,3,FALSE)</f>
        <v>Prefetcher-only</v>
      </c>
      <c r="H1028">
        <f t="shared" ref="H1028" si="1016">C1028/C1026</f>
        <v>2.3992813141683778</v>
      </c>
    </row>
    <row r="1029" spans="1:8" x14ac:dyDescent="0.25">
      <c r="A1029" s="7" t="s">
        <v>72</v>
      </c>
      <c r="B1029" s="7" t="s">
        <v>152</v>
      </c>
      <c r="C1029" s="7">
        <v>0.16572999999999999</v>
      </c>
      <c r="D1029" s="7">
        <v>1</v>
      </c>
      <c r="E1029" t="str">
        <f>VLOOKUP(A1029,metadata!$A$1:$B$111,2,FALSE)</f>
        <v>CVP</v>
      </c>
      <c r="F1029" t="str">
        <f>VLOOKUP(B1029,metadata!$D$1:$F$17,2,FALSE)</f>
        <v>SPP</v>
      </c>
      <c r="G1029" t="str">
        <f>VLOOKUP(B1029,metadata!$D$1:$F$17,3,FALSE)</f>
        <v>Prefetcher-only</v>
      </c>
      <c r="H1029">
        <f t="shared" ref="H1029" si="1017">C1029/C1026</f>
        <v>1.7015400410677617</v>
      </c>
    </row>
    <row r="1030" spans="1:8" x14ac:dyDescent="0.25">
      <c r="A1030" s="7" t="s">
        <v>72</v>
      </c>
      <c r="B1030" s="7" t="s">
        <v>153</v>
      </c>
      <c r="C1030" s="7">
        <v>0.22874</v>
      </c>
      <c r="D1030" s="7">
        <v>1</v>
      </c>
      <c r="E1030" t="str">
        <f>VLOOKUP(A1030,metadata!$A$1:$B$111,2,FALSE)</f>
        <v>CVP</v>
      </c>
      <c r="F1030" t="str">
        <f>VLOOKUP(B1030,metadata!$D$1:$F$17,2,FALSE)</f>
        <v>Bingo</v>
      </c>
      <c r="G1030" t="str">
        <f>VLOOKUP(B1030,metadata!$D$1:$F$17,3,FALSE)</f>
        <v>Prefetcher-only</v>
      </c>
      <c r="H1030">
        <f t="shared" ref="H1030" si="1018">C1030/C1026</f>
        <v>2.3484599589322381</v>
      </c>
    </row>
    <row r="1031" spans="1:8" x14ac:dyDescent="0.25">
      <c r="A1031" s="7" t="s">
        <v>72</v>
      </c>
      <c r="B1031" s="7" t="s">
        <v>154</v>
      </c>
      <c r="C1031" s="7">
        <v>0.10427</v>
      </c>
      <c r="D1031" s="7">
        <v>1</v>
      </c>
      <c r="E1031" t="str">
        <f>VLOOKUP(A1031,metadata!$A$1:$B$111,2,FALSE)</f>
        <v>CVP</v>
      </c>
      <c r="F1031" t="str">
        <f>VLOOKUP(B1031,metadata!$D$1:$F$17,2,FALSE)</f>
        <v>MLOP</v>
      </c>
      <c r="G1031" t="str">
        <f>VLOOKUP(B1031,metadata!$D$1:$F$17,3,FALSE)</f>
        <v>Prefetcher-only</v>
      </c>
      <c r="H1031">
        <f t="shared" ref="H1031" si="1019">C1031/C1026</f>
        <v>1.0705338809034908</v>
      </c>
    </row>
    <row r="1032" spans="1:8" x14ac:dyDescent="0.25">
      <c r="A1032" s="7" t="s">
        <v>72</v>
      </c>
      <c r="B1032" s="7" t="s">
        <v>6</v>
      </c>
      <c r="C1032" s="7">
        <v>0.22627</v>
      </c>
      <c r="D1032" s="7">
        <v>1</v>
      </c>
      <c r="E1032" t="str">
        <f>VLOOKUP(A1032,metadata!$A$1:$B$111,2,FALSE)</f>
        <v>CVP</v>
      </c>
      <c r="F1032" t="str">
        <f>VLOOKUP(B1032,metadata!$D$1:$F$17,2,FALSE)</f>
        <v>Pythia</v>
      </c>
      <c r="G1032" t="str">
        <f>VLOOKUP(B1032,metadata!$D$1:$F$17,3,FALSE)</f>
        <v>Prefetcher+Hermes-O</v>
      </c>
      <c r="H1032">
        <f t="shared" ref="H1032" si="1020">C1032/C1026</f>
        <v>2.3231006160164269</v>
      </c>
    </row>
    <row r="1033" spans="1:8" x14ac:dyDescent="0.25">
      <c r="A1033" s="7" t="s">
        <v>72</v>
      </c>
      <c r="B1033" s="7" t="s">
        <v>138</v>
      </c>
      <c r="C1033" s="7">
        <v>0.22414000000000001</v>
      </c>
      <c r="D1033" s="7">
        <v>1</v>
      </c>
      <c r="E1033" t="str">
        <f>VLOOKUP(A1033,metadata!$A$1:$B$111,2,FALSE)</f>
        <v>CVP</v>
      </c>
      <c r="F1033" t="str">
        <f>VLOOKUP(B1033,metadata!$D$1:$F$17,2,FALSE)</f>
        <v>Pythia</v>
      </c>
      <c r="G1033" t="str">
        <f>VLOOKUP(B1033,metadata!$D$1:$F$17,3,FALSE)</f>
        <v>Prefetcher+Hermes-P</v>
      </c>
      <c r="H1033">
        <f t="shared" ref="H1033" si="1021">C1033/C1026</f>
        <v>2.3012320328542093</v>
      </c>
    </row>
    <row r="1034" spans="1:8" x14ac:dyDescent="0.25">
      <c r="A1034" s="7" t="s">
        <v>72</v>
      </c>
      <c r="B1034" s="7" t="s">
        <v>155</v>
      </c>
      <c r="C1034" s="7">
        <v>0.23558000000000001</v>
      </c>
      <c r="D1034" s="7">
        <v>1</v>
      </c>
      <c r="E1034" t="str">
        <f>VLOOKUP(A1034,metadata!$A$1:$B$111,2,FALSE)</f>
        <v>CVP</v>
      </c>
      <c r="F1034" t="str">
        <f>VLOOKUP(B1034,metadata!$D$1:$F$17,2,FALSE)</f>
        <v>SMS</v>
      </c>
      <c r="G1034" t="str">
        <f>VLOOKUP(B1034,metadata!$D$1:$F$17,3,FALSE)</f>
        <v>Prefetcher+Hermes-O</v>
      </c>
      <c r="H1034">
        <f t="shared" ref="H1034" si="1022">C1034/C1026</f>
        <v>2.4186858316221769</v>
      </c>
    </row>
    <row r="1035" spans="1:8" x14ac:dyDescent="0.25">
      <c r="A1035" s="7" t="s">
        <v>72</v>
      </c>
      <c r="B1035" s="7" t="s">
        <v>156</v>
      </c>
      <c r="C1035" s="7">
        <v>0.23508999999999999</v>
      </c>
      <c r="D1035" s="7">
        <v>1</v>
      </c>
      <c r="E1035" t="str">
        <f>VLOOKUP(A1035,metadata!$A$1:$B$111,2,FALSE)</f>
        <v>CVP</v>
      </c>
      <c r="F1035" t="str">
        <f>VLOOKUP(B1035,metadata!$D$1:$F$17,2,FALSE)</f>
        <v>SMS</v>
      </c>
      <c r="G1035" t="str">
        <f>VLOOKUP(B1035,metadata!$D$1:$F$17,3,FALSE)</f>
        <v>Prefetcher+Hermes-P</v>
      </c>
      <c r="H1035">
        <f t="shared" ref="H1035" si="1023">C1035/C1026</f>
        <v>2.4136550308008213</v>
      </c>
    </row>
    <row r="1036" spans="1:8" x14ac:dyDescent="0.25">
      <c r="A1036" s="7" t="s">
        <v>72</v>
      </c>
      <c r="B1036" s="7" t="s">
        <v>157</v>
      </c>
      <c r="C1036" s="7">
        <v>0.16542999999999999</v>
      </c>
      <c r="D1036" s="7">
        <v>1</v>
      </c>
      <c r="E1036" t="str">
        <f>VLOOKUP(A1036,metadata!$A$1:$B$111,2,FALSE)</f>
        <v>CVP</v>
      </c>
      <c r="F1036" t="str">
        <f>VLOOKUP(B1036,metadata!$D$1:$F$17,2,FALSE)</f>
        <v>SPP</v>
      </c>
      <c r="G1036" t="str">
        <f>VLOOKUP(B1036,metadata!$D$1:$F$17,3,FALSE)</f>
        <v>Prefetcher+Hermes-O</v>
      </c>
      <c r="H1036">
        <f t="shared" ref="H1036" si="1024">C1036/C1026</f>
        <v>1.6984599589322382</v>
      </c>
    </row>
    <row r="1037" spans="1:8" x14ac:dyDescent="0.25">
      <c r="A1037" s="7" t="s">
        <v>72</v>
      </c>
      <c r="B1037" s="7" t="s">
        <v>158</v>
      </c>
      <c r="C1037" s="7">
        <v>0.16525000000000001</v>
      </c>
      <c r="D1037" s="7">
        <v>1</v>
      </c>
      <c r="E1037" t="str">
        <f>VLOOKUP(A1037,metadata!$A$1:$B$111,2,FALSE)</f>
        <v>CVP</v>
      </c>
      <c r="F1037" t="str">
        <f>VLOOKUP(B1037,metadata!$D$1:$F$17,2,FALSE)</f>
        <v>SPP</v>
      </c>
      <c r="G1037" t="str">
        <f>VLOOKUP(B1037,metadata!$D$1:$F$17,3,FALSE)</f>
        <v>Prefetcher+Hermes-P</v>
      </c>
      <c r="H1037">
        <f t="shared" ref="H1037" si="1025">C1037/C1026</f>
        <v>1.696611909650924</v>
      </c>
    </row>
    <row r="1038" spans="1:8" x14ac:dyDescent="0.25">
      <c r="A1038" s="7" t="s">
        <v>72</v>
      </c>
      <c r="B1038" s="7" t="s">
        <v>159</v>
      </c>
      <c r="C1038" s="7">
        <v>0.23180999999999999</v>
      </c>
      <c r="D1038" s="7">
        <v>1</v>
      </c>
      <c r="E1038" t="str">
        <f>VLOOKUP(A1038,metadata!$A$1:$B$111,2,FALSE)</f>
        <v>CVP</v>
      </c>
      <c r="F1038" t="str">
        <f>VLOOKUP(B1038,metadata!$D$1:$F$17,2,FALSE)</f>
        <v>Bingo</v>
      </c>
      <c r="G1038" t="str">
        <f>VLOOKUP(B1038,metadata!$D$1:$F$17,3,FALSE)</f>
        <v>Prefetcher+Hermes-O</v>
      </c>
      <c r="H1038">
        <f t="shared" ref="H1038" si="1026">C1038/C1026</f>
        <v>2.3799794661190963</v>
      </c>
    </row>
    <row r="1039" spans="1:8" x14ac:dyDescent="0.25">
      <c r="A1039" s="7" t="s">
        <v>72</v>
      </c>
      <c r="B1039" s="7" t="s">
        <v>160</v>
      </c>
      <c r="C1039" s="7">
        <v>0.23119999999999999</v>
      </c>
      <c r="D1039" s="7">
        <v>1</v>
      </c>
      <c r="E1039" t="str">
        <f>VLOOKUP(A1039,metadata!$A$1:$B$111,2,FALSE)</f>
        <v>CVP</v>
      </c>
      <c r="F1039" t="str">
        <f>VLOOKUP(B1039,metadata!$D$1:$F$17,2,FALSE)</f>
        <v>Bingo</v>
      </c>
      <c r="G1039" t="str">
        <f>VLOOKUP(B1039,metadata!$D$1:$F$17,3,FALSE)</f>
        <v>Prefetcher+Hermes-P</v>
      </c>
      <c r="H1039">
        <f t="shared" ref="H1039" si="1027">C1039/C1026</f>
        <v>2.3737166324435317</v>
      </c>
    </row>
    <row r="1040" spans="1:8" x14ac:dyDescent="0.25">
      <c r="A1040" s="7" t="s">
        <v>72</v>
      </c>
      <c r="B1040" s="7" t="s">
        <v>161</v>
      </c>
      <c r="C1040" s="7">
        <v>0.14402000000000001</v>
      </c>
      <c r="D1040" s="7">
        <v>1</v>
      </c>
      <c r="E1040" t="str">
        <f>VLOOKUP(A1040,metadata!$A$1:$B$111,2,FALSE)</f>
        <v>CVP</v>
      </c>
      <c r="F1040" t="str">
        <f>VLOOKUP(B1040,metadata!$D$1:$F$17,2,FALSE)</f>
        <v>MLOP</v>
      </c>
      <c r="G1040" t="str">
        <f>VLOOKUP(B1040,metadata!$D$1:$F$17,3,FALSE)</f>
        <v>Prefetcher+Hermes-O</v>
      </c>
      <c r="H1040">
        <f t="shared" ref="H1040" si="1028">C1040/C1026</f>
        <v>1.4786447638603697</v>
      </c>
    </row>
    <row r="1041" spans="1:8" x14ac:dyDescent="0.25">
      <c r="A1041" s="7" t="s">
        <v>72</v>
      </c>
      <c r="B1041" s="7" t="s">
        <v>162</v>
      </c>
      <c r="C1041" s="7">
        <v>0.1384</v>
      </c>
      <c r="D1041" s="7">
        <v>1</v>
      </c>
      <c r="E1041" t="str">
        <f>VLOOKUP(A1041,metadata!$A$1:$B$111,2,FALSE)</f>
        <v>CVP</v>
      </c>
      <c r="F1041" t="str">
        <f>VLOOKUP(B1041,metadata!$D$1:$F$17,2,FALSE)</f>
        <v>MLOP</v>
      </c>
      <c r="G1041" t="str">
        <f>VLOOKUP(B1041,metadata!$D$1:$F$17,3,FALSE)</f>
        <v>Prefetcher+Hermes-P</v>
      </c>
      <c r="H1041">
        <f t="shared" ref="H1041" si="1029">C1041/C1026</f>
        <v>1.4209445585215605</v>
      </c>
    </row>
    <row r="1042" spans="1:8" x14ac:dyDescent="0.25">
      <c r="A1042" s="7" t="s">
        <v>73</v>
      </c>
      <c r="B1042" s="7" t="s">
        <v>134</v>
      </c>
      <c r="C1042" s="7">
        <v>9.5930000000000001E-2</v>
      </c>
      <c r="D1042" s="7">
        <v>1</v>
      </c>
      <c r="E1042" t="str">
        <f>VLOOKUP(A1042,metadata!$A$1:$B$111,2,FALSE)</f>
        <v>CVP</v>
      </c>
      <c r="F1042" t="str">
        <f>VLOOKUP(B1042,metadata!$D$1:$F$17,2,FALSE)</f>
        <v>nopref</v>
      </c>
      <c r="G1042" t="str">
        <f>VLOOKUP(B1042,metadata!$D$1:$F$17,3,FALSE)</f>
        <v>nopref</v>
      </c>
      <c r="H1042">
        <f t="shared" ref="H1042" si="1030">C1042/C1042</f>
        <v>1</v>
      </c>
    </row>
    <row r="1043" spans="1:8" x14ac:dyDescent="0.25">
      <c r="A1043" s="7" t="s">
        <v>73</v>
      </c>
      <c r="B1043" s="7" t="s">
        <v>135</v>
      </c>
      <c r="C1043" s="7">
        <v>0.12214</v>
      </c>
      <c r="D1043" s="7">
        <v>1</v>
      </c>
      <c r="E1043" t="str">
        <f>VLOOKUP(A1043,metadata!$A$1:$B$111,2,FALSE)</f>
        <v>CVP</v>
      </c>
      <c r="F1043" t="str">
        <f>VLOOKUP(B1043,metadata!$D$1:$F$17,2,FALSE)</f>
        <v>Pythia</v>
      </c>
      <c r="G1043" t="str">
        <f>VLOOKUP(B1043,metadata!$D$1:$F$17,3,FALSE)</f>
        <v>Prefetcher-only</v>
      </c>
      <c r="H1043">
        <f t="shared" ref="H1043" si="1031">C1043/C1042</f>
        <v>1.2732200562910456</v>
      </c>
    </row>
    <row r="1044" spans="1:8" x14ac:dyDescent="0.25">
      <c r="A1044" s="7" t="s">
        <v>73</v>
      </c>
      <c r="B1044" s="7" t="s">
        <v>151</v>
      </c>
      <c r="C1044" s="7">
        <v>9.1550000000000006E-2</v>
      </c>
      <c r="D1044" s="7">
        <v>1</v>
      </c>
      <c r="E1044" t="str">
        <f>VLOOKUP(A1044,metadata!$A$1:$B$111,2,FALSE)</f>
        <v>CVP</v>
      </c>
      <c r="F1044" t="str">
        <f>VLOOKUP(B1044,metadata!$D$1:$F$17,2,FALSE)</f>
        <v>SMS</v>
      </c>
      <c r="G1044" t="str">
        <f>VLOOKUP(B1044,metadata!$D$1:$F$17,3,FALSE)</f>
        <v>Prefetcher-only</v>
      </c>
      <c r="H1044">
        <f t="shared" ref="H1044" si="1032">C1044/C1042</f>
        <v>0.95434170749504854</v>
      </c>
    </row>
    <row r="1045" spans="1:8" x14ac:dyDescent="0.25">
      <c r="A1045" s="7" t="s">
        <v>73</v>
      </c>
      <c r="B1045" s="7" t="s">
        <v>152</v>
      </c>
      <c r="C1045" s="7">
        <v>0.10735</v>
      </c>
      <c r="D1045" s="7">
        <v>1</v>
      </c>
      <c r="E1045" t="str">
        <f>VLOOKUP(A1045,metadata!$A$1:$B$111,2,FALSE)</f>
        <v>CVP</v>
      </c>
      <c r="F1045" t="str">
        <f>VLOOKUP(B1045,metadata!$D$1:$F$17,2,FALSE)</f>
        <v>SPP</v>
      </c>
      <c r="G1045" t="str">
        <f>VLOOKUP(B1045,metadata!$D$1:$F$17,3,FALSE)</f>
        <v>Prefetcher-only</v>
      </c>
      <c r="H1045">
        <f t="shared" ref="H1045" si="1033">C1045/C1042</f>
        <v>1.1190451370791201</v>
      </c>
    </row>
    <row r="1046" spans="1:8" x14ac:dyDescent="0.25">
      <c r="A1046" s="7" t="s">
        <v>73</v>
      </c>
      <c r="B1046" s="7" t="s">
        <v>153</v>
      </c>
      <c r="C1046" s="7">
        <v>0.11085</v>
      </c>
      <c r="D1046" s="7">
        <v>1</v>
      </c>
      <c r="E1046" t="str">
        <f>VLOOKUP(A1046,metadata!$A$1:$B$111,2,FALSE)</f>
        <v>CVP</v>
      </c>
      <c r="F1046" t="str">
        <f>VLOOKUP(B1046,metadata!$D$1:$F$17,2,FALSE)</f>
        <v>Bingo</v>
      </c>
      <c r="G1046" t="str">
        <f>VLOOKUP(B1046,metadata!$D$1:$F$17,3,FALSE)</f>
        <v>Prefetcher-only</v>
      </c>
      <c r="H1046">
        <f t="shared" ref="H1046" si="1034">C1046/C1042</f>
        <v>1.1555300740123007</v>
      </c>
    </row>
    <row r="1047" spans="1:8" x14ac:dyDescent="0.25">
      <c r="A1047" s="7" t="s">
        <v>73</v>
      </c>
      <c r="B1047" s="7" t="s">
        <v>154</v>
      </c>
      <c r="C1047" s="7">
        <v>0.10947999999999999</v>
      </c>
      <c r="D1047" s="7">
        <v>1</v>
      </c>
      <c r="E1047" t="str">
        <f>VLOOKUP(A1047,metadata!$A$1:$B$111,2,FALSE)</f>
        <v>CVP</v>
      </c>
      <c r="F1047" t="str">
        <f>VLOOKUP(B1047,metadata!$D$1:$F$17,2,FALSE)</f>
        <v>MLOP</v>
      </c>
      <c r="G1047" t="str">
        <f>VLOOKUP(B1047,metadata!$D$1:$F$17,3,FALSE)</f>
        <v>Prefetcher-only</v>
      </c>
      <c r="H1047">
        <f t="shared" ref="H1047" si="1035">C1047/C1042</f>
        <v>1.1412488272698842</v>
      </c>
    </row>
    <row r="1048" spans="1:8" x14ac:dyDescent="0.25">
      <c r="A1048" s="7" t="s">
        <v>73</v>
      </c>
      <c r="B1048" s="7" t="s">
        <v>6</v>
      </c>
      <c r="C1048" s="7">
        <v>0.12973000000000001</v>
      </c>
      <c r="D1048" s="7">
        <v>1</v>
      </c>
      <c r="E1048" t="str">
        <f>VLOOKUP(A1048,metadata!$A$1:$B$111,2,FALSE)</f>
        <v>CVP</v>
      </c>
      <c r="F1048" t="str">
        <f>VLOOKUP(B1048,metadata!$D$1:$F$17,2,FALSE)</f>
        <v>Pythia</v>
      </c>
      <c r="G1048" t="str">
        <f>VLOOKUP(B1048,metadata!$D$1:$F$17,3,FALSE)</f>
        <v>Prefetcher+Hermes-O</v>
      </c>
      <c r="H1048">
        <f t="shared" ref="H1048" si="1036">C1048/C1042</f>
        <v>1.3523402480975713</v>
      </c>
    </row>
    <row r="1049" spans="1:8" x14ac:dyDescent="0.25">
      <c r="A1049" s="7" t="s">
        <v>73</v>
      </c>
      <c r="B1049" s="7" t="s">
        <v>138</v>
      </c>
      <c r="C1049" s="7">
        <v>0.12823000000000001</v>
      </c>
      <c r="D1049" s="7">
        <v>1</v>
      </c>
      <c r="E1049" t="str">
        <f>VLOOKUP(A1049,metadata!$A$1:$B$111,2,FALSE)</f>
        <v>CVP</v>
      </c>
      <c r="F1049" t="str">
        <f>VLOOKUP(B1049,metadata!$D$1:$F$17,2,FALSE)</f>
        <v>Pythia</v>
      </c>
      <c r="G1049" t="str">
        <f>VLOOKUP(B1049,metadata!$D$1:$F$17,3,FALSE)</f>
        <v>Prefetcher+Hermes-P</v>
      </c>
      <c r="H1049">
        <f t="shared" ref="H1049" si="1037">C1049/C1042</f>
        <v>1.3367038465547796</v>
      </c>
    </row>
    <row r="1050" spans="1:8" x14ac:dyDescent="0.25">
      <c r="A1050" s="7" t="s">
        <v>73</v>
      </c>
      <c r="B1050" s="7" t="s">
        <v>155</v>
      </c>
      <c r="C1050" s="7">
        <v>0.10405</v>
      </c>
      <c r="D1050" s="7">
        <v>1</v>
      </c>
      <c r="E1050" t="str">
        <f>VLOOKUP(A1050,metadata!$A$1:$B$111,2,FALSE)</f>
        <v>CVP</v>
      </c>
      <c r="F1050" t="str">
        <f>VLOOKUP(B1050,metadata!$D$1:$F$17,2,FALSE)</f>
        <v>SMS</v>
      </c>
      <c r="G1050" t="str">
        <f>VLOOKUP(B1050,metadata!$D$1:$F$17,3,FALSE)</f>
        <v>Prefetcher+Hermes-O</v>
      </c>
      <c r="H1050">
        <f t="shared" ref="H1050" si="1038">C1050/C1042</f>
        <v>1.0846450536849785</v>
      </c>
    </row>
    <row r="1051" spans="1:8" x14ac:dyDescent="0.25">
      <c r="A1051" s="7" t="s">
        <v>73</v>
      </c>
      <c r="B1051" s="7" t="s">
        <v>156</v>
      </c>
      <c r="C1051" s="7">
        <v>0.10099</v>
      </c>
      <c r="D1051" s="7">
        <v>1</v>
      </c>
      <c r="E1051" t="str">
        <f>VLOOKUP(A1051,metadata!$A$1:$B$111,2,FALSE)</f>
        <v>CVP</v>
      </c>
      <c r="F1051" t="str">
        <f>VLOOKUP(B1051,metadata!$D$1:$F$17,2,FALSE)</f>
        <v>SMS</v>
      </c>
      <c r="G1051" t="str">
        <f>VLOOKUP(B1051,metadata!$D$1:$F$17,3,FALSE)</f>
        <v>Prefetcher+Hermes-P</v>
      </c>
      <c r="H1051">
        <f t="shared" ref="H1051" si="1039">C1051/C1042</f>
        <v>1.0527467945376836</v>
      </c>
    </row>
    <row r="1052" spans="1:8" x14ac:dyDescent="0.25">
      <c r="A1052" s="7" t="s">
        <v>73</v>
      </c>
      <c r="B1052" s="7" t="s">
        <v>157</v>
      </c>
      <c r="C1052" s="7">
        <v>0.1168</v>
      </c>
      <c r="D1052" s="7">
        <v>1</v>
      </c>
      <c r="E1052" t="str">
        <f>VLOOKUP(A1052,metadata!$A$1:$B$111,2,FALSE)</f>
        <v>CVP</v>
      </c>
      <c r="F1052" t="str">
        <f>VLOOKUP(B1052,metadata!$D$1:$F$17,2,FALSE)</f>
        <v>SPP</v>
      </c>
      <c r="G1052" t="str">
        <f>VLOOKUP(B1052,metadata!$D$1:$F$17,3,FALSE)</f>
        <v>Prefetcher+Hermes-O</v>
      </c>
      <c r="H1052">
        <f t="shared" ref="H1052" si="1040">C1052/C1042</f>
        <v>1.2175544667987075</v>
      </c>
    </row>
    <row r="1053" spans="1:8" x14ac:dyDescent="0.25">
      <c r="A1053" s="7" t="s">
        <v>73</v>
      </c>
      <c r="B1053" s="7" t="s">
        <v>158</v>
      </c>
      <c r="C1053" s="7">
        <v>0.11337</v>
      </c>
      <c r="D1053" s="7">
        <v>1</v>
      </c>
      <c r="E1053" t="str">
        <f>VLOOKUP(A1053,metadata!$A$1:$B$111,2,FALSE)</f>
        <v>CVP</v>
      </c>
      <c r="F1053" t="str">
        <f>VLOOKUP(B1053,metadata!$D$1:$F$17,2,FALSE)</f>
        <v>SPP</v>
      </c>
      <c r="G1053" t="str">
        <f>VLOOKUP(B1053,metadata!$D$1:$F$17,3,FALSE)</f>
        <v>Prefetcher+Hermes-P</v>
      </c>
      <c r="H1053">
        <f t="shared" ref="H1053" si="1041">C1053/C1042</f>
        <v>1.1817992286041905</v>
      </c>
    </row>
    <row r="1054" spans="1:8" x14ac:dyDescent="0.25">
      <c r="A1054" s="7" t="s">
        <v>73</v>
      </c>
      <c r="B1054" s="7" t="s">
        <v>159</v>
      </c>
      <c r="C1054" s="7">
        <v>0.11728</v>
      </c>
      <c r="D1054" s="7">
        <v>1</v>
      </c>
      <c r="E1054" t="str">
        <f>VLOOKUP(A1054,metadata!$A$1:$B$111,2,FALSE)</f>
        <v>CVP</v>
      </c>
      <c r="F1054" t="str">
        <f>VLOOKUP(B1054,metadata!$D$1:$F$17,2,FALSE)</f>
        <v>Bingo</v>
      </c>
      <c r="G1054" t="str">
        <f>VLOOKUP(B1054,metadata!$D$1:$F$17,3,FALSE)</f>
        <v>Prefetcher+Hermes-O</v>
      </c>
      <c r="H1054">
        <f t="shared" ref="H1054" si="1042">C1054/C1042</f>
        <v>1.2225581152924005</v>
      </c>
    </row>
    <row r="1055" spans="1:8" x14ac:dyDescent="0.25">
      <c r="A1055" s="7" t="s">
        <v>73</v>
      </c>
      <c r="B1055" s="7" t="s">
        <v>160</v>
      </c>
      <c r="C1055" s="7">
        <v>0.11524</v>
      </c>
      <c r="D1055" s="7">
        <v>1</v>
      </c>
      <c r="E1055" t="str">
        <f>VLOOKUP(A1055,metadata!$A$1:$B$111,2,FALSE)</f>
        <v>CVP</v>
      </c>
      <c r="F1055" t="str">
        <f>VLOOKUP(B1055,metadata!$D$1:$F$17,2,FALSE)</f>
        <v>Bingo</v>
      </c>
      <c r="G1055" t="str">
        <f>VLOOKUP(B1055,metadata!$D$1:$F$17,3,FALSE)</f>
        <v>Prefetcher+Hermes-P</v>
      </c>
      <c r="H1055">
        <f t="shared" ref="H1055" si="1043">C1055/C1042</f>
        <v>1.201292609194204</v>
      </c>
    </row>
    <row r="1056" spans="1:8" x14ac:dyDescent="0.25">
      <c r="A1056" s="7" t="s">
        <v>73</v>
      </c>
      <c r="B1056" s="7" t="s">
        <v>161</v>
      </c>
      <c r="C1056" s="7">
        <v>0.12107999999999999</v>
      </c>
      <c r="D1056" s="7">
        <v>1</v>
      </c>
      <c r="E1056" t="str">
        <f>VLOOKUP(A1056,metadata!$A$1:$B$111,2,FALSE)</f>
        <v>CVP</v>
      </c>
      <c r="F1056" t="str">
        <f>VLOOKUP(B1056,metadata!$D$1:$F$17,2,FALSE)</f>
        <v>MLOP</v>
      </c>
      <c r="G1056" t="str">
        <f>VLOOKUP(B1056,metadata!$D$1:$F$17,3,FALSE)</f>
        <v>Prefetcher+Hermes-O</v>
      </c>
      <c r="H1056">
        <f t="shared" ref="H1056" si="1044">C1056/C1042</f>
        <v>1.2621703325341393</v>
      </c>
    </row>
    <row r="1057" spans="1:8" x14ac:dyDescent="0.25">
      <c r="A1057" s="7" t="s">
        <v>73</v>
      </c>
      <c r="B1057" s="7" t="s">
        <v>162</v>
      </c>
      <c r="C1057" s="7">
        <v>0.11895</v>
      </c>
      <c r="D1057" s="7">
        <v>1</v>
      </c>
      <c r="E1057" t="str">
        <f>VLOOKUP(A1057,metadata!$A$1:$B$111,2,FALSE)</f>
        <v>CVP</v>
      </c>
      <c r="F1057" t="str">
        <f>VLOOKUP(B1057,metadata!$D$1:$F$17,2,FALSE)</f>
        <v>MLOP</v>
      </c>
      <c r="G1057" t="str">
        <f>VLOOKUP(B1057,metadata!$D$1:$F$17,3,FALSE)</f>
        <v>Prefetcher+Hermes-P</v>
      </c>
      <c r="H1057">
        <f t="shared" ref="H1057" si="1045">C1057/C1042</f>
        <v>1.2399666423433753</v>
      </c>
    </row>
    <row r="1058" spans="1:8" x14ac:dyDescent="0.25">
      <c r="A1058" s="7" t="s">
        <v>74</v>
      </c>
      <c r="B1058" s="7" t="s">
        <v>134</v>
      </c>
      <c r="C1058" s="7">
        <v>0.20893999999999999</v>
      </c>
      <c r="D1058" s="7">
        <v>1</v>
      </c>
      <c r="E1058" t="str">
        <f>VLOOKUP(A1058,metadata!$A$1:$B$111,2,FALSE)</f>
        <v>CVP</v>
      </c>
      <c r="F1058" t="str">
        <f>VLOOKUP(B1058,metadata!$D$1:$F$17,2,FALSE)</f>
        <v>nopref</v>
      </c>
      <c r="G1058" t="str">
        <f>VLOOKUP(B1058,metadata!$D$1:$F$17,3,FALSE)</f>
        <v>nopref</v>
      </c>
      <c r="H1058">
        <f t="shared" ref="H1058" si="1046">C1058/C1058</f>
        <v>1</v>
      </c>
    </row>
    <row r="1059" spans="1:8" x14ac:dyDescent="0.25">
      <c r="A1059" s="7" t="s">
        <v>74</v>
      </c>
      <c r="B1059" s="7" t="s">
        <v>135</v>
      </c>
      <c r="C1059" s="7">
        <v>0.16148999999999999</v>
      </c>
      <c r="D1059" s="7">
        <v>1</v>
      </c>
      <c r="E1059" t="str">
        <f>VLOOKUP(A1059,metadata!$A$1:$B$111,2,FALSE)</f>
        <v>CVP</v>
      </c>
      <c r="F1059" t="str">
        <f>VLOOKUP(B1059,metadata!$D$1:$F$17,2,FALSE)</f>
        <v>Pythia</v>
      </c>
      <c r="G1059" t="str">
        <f>VLOOKUP(B1059,metadata!$D$1:$F$17,3,FALSE)</f>
        <v>Prefetcher-only</v>
      </c>
      <c r="H1059">
        <f t="shared" ref="H1059" si="1047">C1059/C1058</f>
        <v>0.77290131138125784</v>
      </c>
    </row>
    <row r="1060" spans="1:8" x14ac:dyDescent="0.25">
      <c r="A1060" s="7" t="s">
        <v>74</v>
      </c>
      <c r="B1060" s="7" t="s">
        <v>151</v>
      </c>
      <c r="C1060" s="7">
        <v>0.17604</v>
      </c>
      <c r="D1060" s="7">
        <v>1</v>
      </c>
      <c r="E1060" t="str">
        <f>VLOOKUP(A1060,metadata!$A$1:$B$111,2,FALSE)</f>
        <v>CVP</v>
      </c>
      <c r="F1060" t="str">
        <f>VLOOKUP(B1060,metadata!$D$1:$F$17,2,FALSE)</f>
        <v>SMS</v>
      </c>
      <c r="G1060" t="str">
        <f>VLOOKUP(B1060,metadata!$D$1:$F$17,3,FALSE)</f>
        <v>Prefetcher-only</v>
      </c>
      <c r="H1060">
        <f t="shared" ref="H1060" si="1048">C1060/C1058</f>
        <v>0.84253852780702598</v>
      </c>
    </row>
    <row r="1061" spans="1:8" x14ac:dyDescent="0.25">
      <c r="A1061" s="7" t="s">
        <v>74</v>
      </c>
      <c r="B1061" s="7" t="s">
        <v>152</v>
      </c>
      <c r="C1061" s="7">
        <v>0.17404</v>
      </c>
      <c r="D1061" s="7">
        <v>1</v>
      </c>
      <c r="E1061" t="str">
        <f>VLOOKUP(A1061,metadata!$A$1:$B$111,2,FALSE)</f>
        <v>CVP</v>
      </c>
      <c r="F1061" t="str">
        <f>VLOOKUP(B1061,metadata!$D$1:$F$17,2,FALSE)</f>
        <v>SPP</v>
      </c>
      <c r="G1061" t="str">
        <f>VLOOKUP(B1061,metadata!$D$1:$F$17,3,FALSE)</f>
        <v>Prefetcher-only</v>
      </c>
      <c r="H1061">
        <f t="shared" ref="H1061" si="1049">C1061/C1058</f>
        <v>0.8329664018378482</v>
      </c>
    </row>
    <row r="1062" spans="1:8" x14ac:dyDescent="0.25">
      <c r="A1062" s="7" t="s">
        <v>74</v>
      </c>
      <c r="B1062" s="7" t="s">
        <v>153</v>
      </c>
      <c r="C1062" s="7">
        <v>0.15347</v>
      </c>
      <c r="D1062" s="7">
        <v>1</v>
      </c>
      <c r="E1062" t="str">
        <f>VLOOKUP(A1062,metadata!$A$1:$B$111,2,FALSE)</f>
        <v>CVP</v>
      </c>
      <c r="F1062" t="str">
        <f>VLOOKUP(B1062,metadata!$D$1:$F$17,2,FALSE)</f>
        <v>Bingo</v>
      </c>
      <c r="G1062" t="str">
        <f>VLOOKUP(B1062,metadata!$D$1:$F$17,3,FALSE)</f>
        <v>Prefetcher-only</v>
      </c>
      <c r="H1062">
        <f t="shared" ref="H1062" si="1050">C1062/C1058</f>
        <v>0.73451708624485501</v>
      </c>
    </row>
    <row r="1063" spans="1:8" x14ac:dyDescent="0.25">
      <c r="A1063" s="7" t="s">
        <v>74</v>
      </c>
      <c r="B1063" s="7" t="s">
        <v>154</v>
      </c>
      <c r="C1063" s="7">
        <v>0.20906</v>
      </c>
      <c r="D1063" s="7">
        <v>1</v>
      </c>
      <c r="E1063" t="str">
        <f>VLOOKUP(A1063,metadata!$A$1:$B$111,2,FALSE)</f>
        <v>CVP</v>
      </c>
      <c r="F1063" t="str">
        <f>VLOOKUP(B1063,metadata!$D$1:$F$17,2,FALSE)</f>
        <v>MLOP</v>
      </c>
      <c r="G1063" t="str">
        <f>VLOOKUP(B1063,metadata!$D$1:$F$17,3,FALSE)</f>
        <v>Prefetcher-only</v>
      </c>
      <c r="H1063">
        <f t="shared" ref="H1063" si="1051">C1063/C1058</f>
        <v>1.0005743275581507</v>
      </c>
    </row>
    <row r="1064" spans="1:8" x14ac:dyDescent="0.25">
      <c r="A1064" s="7" t="s">
        <v>74</v>
      </c>
      <c r="B1064" s="7" t="s">
        <v>6</v>
      </c>
      <c r="C1064" s="7">
        <v>0.16774</v>
      </c>
      <c r="D1064" s="7">
        <v>1</v>
      </c>
      <c r="E1064" t="str">
        <f>VLOOKUP(A1064,metadata!$A$1:$B$111,2,FALSE)</f>
        <v>CVP</v>
      </c>
      <c r="F1064" t="str">
        <f>VLOOKUP(B1064,metadata!$D$1:$F$17,2,FALSE)</f>
        <v>Pythia</v>
      </c>
      <c r="G1064" t="str">
        <f>VLOOKUP(B1064,metadata!$D$1:$F$17,3,FALSE)</f>
        <v>Prefetcher+Hermes-O</v>
      </c>
      <c r="H1064">
        <f t="shared" ref="H1064" si="1052">C1064/C1058</f>
        <v>0.80281420503493828</v>
      </c>
    </row>
    <row r="1065" spans="1:8" x14ac:dyDescent="0.25">
      <c r="A1065" s="7" t="s">
        <v>74</v>
      </c>
      <c r="B1065" s="7" t="s">
        <v>138</v>
      </c>
      <c r="C1065" s="7">
        <v>0.16683000000000001</v>
      </c>
      <c r="D1065" s="7">
        <v>1</v>
      </c>
      <c r="E1065" t="str">
        <f>VLOOKUP(A1065,metadata!$A$1:$B$111,2,FALSE)</f>
        <v>CVP</v>
      </c>
      <c r="F1065" t="str">
        <f>VLOOKUP(B1065,metadata!$D$1:$F$17,2,FALSE)</f>
        <v>Pythia</v>
      </c>
      <c r="G1065" t="str">
        <f>VLOOKUP(B1065,metadata!$D$1:$F$17,3,FALSE)</f>
        <v>Prefetcher+Hermes-P</v>
      </c>
      <c r="H1065">
        <f t="shared" ref="H1065" si="1053">C1065/C1058</f>
        <v>0.79845888771896245</v>
      </c>
    </row>
    <row r="1066" spans="1:8" x14ac:dyDescent="0.25">
      <c r="A1066" s="7" t="s">
        <v>74</v>
      </c>
      <c r="B1066" s="7" t="s">
        <v>155</v>
      </c>
      <c r="C1066" s="7">
        <v>0.18140000000000001</v>
      </c>
      <c r="D1066" s="7">
        <v>1</v>
      </c>
      <c r="E1066" t="str">
        <f>VLOOKUP(A1066,metadata!$A$1:$B$111,2,FALSE)</f>
        <v>CVP</v>
      </c>
      <c r="F1066" t="str">
        <f>VLOOKUP(B1066,metadata!$D$1:$F$17,2,FALSE)</f>
        <v>SMS</v>
      </c>
      <c r="G1066" t="str">
        <f>VLOOKUP(B1066,metadata!$D$1:$F$17,3,FALSE)</f>
        <v>Prefetcher+Hermes-O</v>
      </c>
      <c r="H1066">
        <f t="shared" ref="H1066" si="1054">C1066/C1058</f>
        <v>0.86819182540442241</v>
      </c>
    </row>
    <row r="1067" spans="1:8" x14ac:dyDescent="0.25">
      <c r="A1067" s="7" t="s">
        <v>74</v>
      </c>
      <c r="B1067" s="7" t="s">
        <v>156</v>
      </c>
      <c r="C1067" s="7">
        <v>0.17909</v>
      </c>
      <c r="D1067" s="7">
        <v>1</v>
      </c>
      <c r="E1067" t="str">
        <f>VLOOKUP(A1067,metadata!$A$1:$B$111,2,FALSE)</f>
        <v>CVP</v>
      </c>
      <c r="F1067" t="str">
        <f>VLOOKUP(B1067,metadata!$D$1:$F$17,2,FALSE)</f>
        <v>SMS</v>
      </c>
      <c r="G1067" t="str">
        <f>VLOOKUP(B1067,metadata!$D$1:$F$17,3,FALSE)</f>
        <v>Prefetcher+Hermes-P</v>
      </c>
      <c r="H1067">
        <f t="shared" ref="H1067" si="1055">C1067/C1058</f>
        <v>0.85713601991002208</v>
      </c>
    </row>
    <row r="1068" spans="1:8" x14ac:dyDescent="0.25">
      <c r="A1068" s="7" t="s">
        <v>74</v>
      </c>
      <c r="B1068" s="7" t="s">
        <v>157</v>
      </c>
      <c r="C1068" s="7">
        <v>0.17366999999999999</v>
      </c>
      <c r="D1068" s="7">
        <v>1</v>
      </c>
      <c r="E1068" t="str">
        <f>VLOOKUP(A1068,metadata!$A$1:$B$111,2,FALSE)</f>
        <v>CVP</v>
      </c>
      <c r="F1068" t="str">
        <f>VLOOKUP(B1068,metadata!$D$1:$F$17,2,FALSE)</f>
        <v>SPP</v>
      </c>
      <c r="G1068" t="str">
        <f>VLOOKUP(B1068,metadata!$D$1:$F$17,3,FALSE)</f>
        <v>Prefetcher+Hermes-O</v>
      </c>
      <c r="H1068">
        <f t="shared" ref="H1068" si="1056">C1068/C1058</f>
        <v>0.83119555853355032</v>
      </c>
    </row>
    <row r="1069" spans="1:8" x14ac:dyDescent="0.25">
      <c r="A1069" s="7" t="s">
        <v>74</v>
      </c>
      <c r="B1069" s="7" t="s">
        <v>158</v>
      </c>
      <c r="C1069" s="7">
        <v>0.17313999999999999</v>
      </c>
      <c r="D1069" s="7">
        <v>1</v>
      </c>
      <c r="E1069" t="str">
        <f>VLOOKUP(A1069,metadata!$A$1:$B$111,2,FALSE)</f>
        <v>CVP</v>
      </c>
      <c r="F1069" t="str">
        <f>VLOOKUP(B1069,metadata!$D$1:$F$17,2,FALSE)</f>
        <v>SPP</v>
      </c>
      <c r="G1069" t="str">
        <f>VLOOKUP(B1069,metadata!$D$1:$F$17,3,FALSE)</f>
        <v>Prefetcher+Hermes-P</v>
      </c>
      <c r="H1069">
        <f t="shared" ref="H1069" si="1057">C1069/C1058</f>
        <v>0.82865894515171823</v>
      </c>
    </row>
    <row r="1070" spans="1:8" x14ac:dyDescent="0.25">
      <c r="A1070" s="7" t="s">
        <v>74</v>
      </c>
      <c r="B1070" s="7" t="s">
        <v>159</v>
      </c>
      <c r="C1070" s="7">
        <v>0.15756999999999999</v>
      </c>
      <c r="D1070" s="7">
        <v>1</v>
      </c>
      <c r="E1070" t="str">
        <f>VLOOKUP(A1070,metadata!$A$1:$B$111,2,FALSE)</f>
        <v>CVP</v>
      </c>
      <c r="F1070" t="str">
        <f>VLOOKUP(B1070,metadata!$D$1:$F$17,2,FALSE)</f>
        <v>Bingo</v>
      </c>
      <c r="G1070" t="str">
        <f>VLOOKUP(B1070,metadata!$D$1:$F$17,3,FALSE)</f>
        <v>Prefetcher+Hermes-O</v>
      </c>
      <c r="H1070">
        <f t="shared" ref="H1070" si="1058">C1070/C1058</f>
        <v>0.75413994448166932</v>
      </c>
    </row>
    <row r="1071" spans="1:8" x14ac:dyDescent="0.25">
      <c r="A1071" s="7" t="s">
        <v>74</v>
      </c>
      <c r="B1071" s="7" t="s">
        <v>160</v>
      </c>
      <c r="C1071" s="7">
        <v>0.15709999999999999</v>
      </c>
      <c r="D1071" s="7">
        <v>1</v>
      </c>
      <c r="E1071" t="str">
        <f>VLOOKUP(A1071,metadata!$A$1:$B$111,2,FALSE)</f>
        <v>CVP</v>
      </c>
      <c r="F1071" t="str">
        <f>VLOOKUP(B1071,metadata!$D$1:$F$17,2,FALSE)</f>
        <v>Bingo</v>
      </c>
      <c r="G1071" t="str">
        <f>VLOOKUP(B1071,metadata!$D$1:$F$17,3,FALSE)</f>
        <v>Prefetcher+Hermes-P</v>
      </c>
      <c r="H1071">
        <f t="shared" ref="H1071" si="1059">C1071/C1058</f>
        <v>0.75189049487891257</v>
      </c>
    </row>
    <row r="1072" spans="1:8" x14ac:dyDescent="0.25">
      <c r="A1072" s="7" t="s">
        <v>74</v>
      </c>
      <c r="B1072" s="7" t="s">
        <v>161</v>
      </c>
      <c r="C1072" s="7">
        <v>0.20881</v>
      </c>
      <c r="D1072" s="7">
        <v>1</v>
      </c>
      <c r="E1072" t="str">
        <f>VLOOKUP(A1072,metadata!$A$1:$B$111,2,FALSE)</f>
        <v>CVP</v>
      </c>
      <c r="F1072" t="str">
        <f>VLOOKUP(B1072,metadata!$D$1:$F$17,2,FALSE)</f>
        <v>MLOP</v>
      </c>
      <c r="G1072" t="str">
        <f>VLOOKUP(B1072,metadata!$D$1:$F$17,3,FALSE)</f>
        <v>Prefetcher+Hermes-O</v>
      </c>
      <c r="H1072">
        <f t="shared" ref="H1072" si="1060">C1072/C1058</f>
        <v>0.99937781181200347</v>
      </c>
    </row>
    <row r="1073" spans="1:8" x14ac:dyDescent="0.25">
      <c r="A1073" s="7" t="s">
        <v>74</v>
      </c>
      <c r="B1073" s="7" t="s">
        <v>162</v>
      </c>
      <c r="C1073" s="7">
        <v>0.20866000000000001</v>
      </c>
      <c r="D1073" s="7">
        <v>1</v>
      </c>
      <c r="E1073" t="str">
        <f>VLOOKUP(A1073,metadata!$A$1:$B$111,2,FALSE)</f>
        <v>CVP</v>
      </c>
      <c r="F1073" t="str">
        <f>VLOOKUP(B1073,metadata!$D$1:$F$17,2,FALSE)</f>
        <v>MLOP</v>
      </c>
      <c r="G1073" t="str">
        <f>VLOOKUP(B1073,metadata!$D$1:$F$17,3,FALSE)</f>
        <v>Prefetcher+Hermes-P</v>
      </c>
      <c r="H1073">
        <f t="shared" ref="H1073" si="1061">C1073/C1058</f>
        <v>0.99865990236431523</v>
      </c>
    </row>
    <row r="1074" spans="1:8" x14ac:dyDescent="0.25">
      <c r="A1074" s="7" t="s">
        <v>75</v>
      </c>
      <c r="B1074" s="7" t="s">
        <v>134</v>
      </c>
      <c r="C1074" s="7">
        <v>6.1870000000000001E-2</v>
      </c>
      <c r="D1074" s="7">
        <v>1</v>
      </c>
      <c r="E1074" t="str">
        <f>VLOOKUP(A1074,metadata!$A$1:$B$111,2,FALSE)</f>
        <v>CVP</v>
      </c>
      <c r="F1074" t="str">
        <f>VLOOKUP(B1074,metadata!$D$1:$F$17,2,FALSE)</f>
        <v>nopref</v>
      </c>
      <c r="G1074" t="str">
        <f>VLOOKUP(B1074,metadata!$D$1:$F$17,3,FALSE)</f>
        <v>nopref</v>
      </c>
      <c r="H1074">
        <f t="shared" ref="H1074" si="1062">C1074/C1074</f>
        <v>1</v>
      </c>
    </row>
    <row r="1075" spans="1:8" x14ac:dyDescent="0.25">
      <c r="A1075" s="7" t="s">
        <v>75</v>
      </c>
      <c r="B1075" s="7" t="s">
        <v>135</v>
      </c>
      <c r="C1075" s="7">
        <v>0.1245</v>
      </c>
      <c r="D1075" s="7">
        <v>1</v>
      </c>
      <c r="E1075" t="str">
        <f>VLOOKUP(A1075,metadata!$A$1:$B$111,2,FALSE)</f>
        <v>CVP</v>
      </c>
      <c r="F1075" t="str">
        <f>VLOOKUP(B1075,metadata!$D$1:$F$17,2,FALSE)</f>
        <v>Pythia</v>
      </c>
      <c r="G1075" t="str">
        <f>VLOOKUP(B1075,metadata!$D$1:$F$17,3,FALSE)</f>
        <v>Prefetcher-only</v>
      </c>
      <c r="H1075">
        <f t="shared" ref="H1075" si="1063">C1075/C1074</f>
        <v>2.0122838209148215</v>
      </c>
    </row>
    <row r="1076" spans="1:8" x14ac:dyDescent="0.25">
      <c r="A1076" s="7" t="s">
        <v>75</v>
      </c>
      <c r="B1076" s="7" t="s">
        <v>151</v>
      </c>
      <c r="C1076" s="7">
        <v>6.139E-2</v>
      </c>
      <c r="D1076" s="7">
        <v>1</v>
      </c>
      <c r="E1076" t="str">
        <f>VLOOKUP(A1076,metadata!$A$1:$B$111,2,FALSE)</f>
        <v>CVP</v>
      </c>
      <c r="F1076" t="str">
        <f>VLOOKUP(B1076,metadata!$D$1:$F$17,2,FALSE)</f>
        <v>SMS</v>
      </c>
      <c r="G1076" t="str">
        <f>VLOOKUP(B1076,metadata!$D$1:$F$17,3,FALSE)</f>
        <v>Prefetcher-only</v>
      </c>
      <c r="H1076">
        <f t="shared" ref="H1076" si="1064">C1076/C1074</f>
        <v>0.99224179731695483</v>
      </c>
    </row>
    <row r="1077" spans="1:8" x14ac:dyDescent="0.25">
      <c r="A1077" s="7" t="s">
        <v>75</v>
      </c>
      <c r="B1077" s="7" t="s">
        <v>152</v>
      </c>
      <c r="C1077" s="7">
        <v>6.7330000000000001E-2</v>
      </c>
      <c r="D1077" s="7">
        <v>1</v>
      </c>
      <c r="E1077" t="str">
        <f>VLOOKUP(A1077,metadata!$A$1:$B$111,2,FALSE)</f>
        <v>CVP</v>
      </c>
      <c r="F1077" t="str">
        <f>VLOOKUP(B1077,metadata!$D$1:$F$17,2,FALSE)</f>
        <v>SPP</v>
      </c>
      <c r="G1077" t="str">
        <f>VLOOKUP(B1077,metadata!$D$1:$F$17,3,FALSE)</f>
        <v>Prefetcher-only</v>
      </c>
      <c r="H1077">
        <f t="shared" ref="H1077" si="1065">C1077/C1074</f>
        <v>1.0882495555196379</v>
      </c>
    </row>
    <row r="1078" spans="1:8" x14ac:dyDescent="0.25">
      <c r="A1078" s="7" t="s">
        <v>75</v>
      </c>
      <c r="B1078" s="7" t="s">
        <v>153</v>
      </c>
      <c r="C1078" s="7">
        <v>6.216E-2</v>
      </c>
      <c r="D1078" s="7">
        <v>1</v>
      </c>
      <c r="E1078" t="str">
        <f>VLOOKUP(A1078,metadata!$A$1:$B$111,2,FALSE)</f>
        <v>CVP</v>
      </c>
      <c r="F1078" t="str">
        <f>VLOOKUP(B1078,metadata!$D$1:$F$17,2,FALSE)</f>
        <v>Bingo</v>
      </c>
      <c r="G1078" t="str">
        <f>VLOOKUP(B1078,metadata!$D$1:$F$17,3,FALSE)</f>
        <v>Prefetcher-only</v>
      </c>
      <c r="H1078">
        <f t="shared" ref="H1078" si="1066">C1078/C1074</f>
        <v>1.0046872474543398</v>
      </c>
    </row>
    <row r="1079" spans="1:8" x14ac:dyDescent="0.25">
      <c r="A1079" s="7" t="s">
        <v>75</v>
      </c>
      <c r="B1079" s="7" t="s">
        <v>154</v>
      </c>
      <c r="C1079" s="7">
        <v>0.12864999999999999</v>
      </c>
      <c r="D1079" s="7">
        <v>1</v>
      </c>
      <c r="E1079" t="str">
        <f>VLOOKUP(A1079,metadata!$A$1:$B$111,2,FALSE)</f>
        <v>CVP</v>
      </c>
      <c r="F1079" t="str">
        <f>VLOOKUP(B1079,metadata!$D$1:$F$17,2,FALSE)</f>
        <v>MLOP</v>
      </c>
      <c r="G1079" t="str">
        <f>VLOOKUP(B1079,metadata!$D$1:$F$17,3,FALSE)</f>
        <v>Prefetcher-only</v>
      </c>
      <c r="H1079">
        <f t="shared" ref="H1079" si="1067">C1079/C1074</f>
        <v>2.0793599482786487</v>
      </c>
    </row>
    <row r="1080" spans="1:8" x14ac:dyDescent="0.25">
      <c r="A1080" s="7" t="s">
        <v>75</v>
      </c>
      <c r="B1080" s="7" t="s">
        <v>6</v>
      </c>
      <c r="C1080" s="7">
        <v>0.12186</v>
      </c>
      <c r="D1080" s="7">
        <v>1</v>
      </c>
      <c r="E1080" t="str">
        <f>VLOOKUP(A1080,metadata!$A$1:$B$111,2,FALSE)</f>
        <v>CVP</v>
      </c>
      <c r="F1080" t="str">
        <f>VLOOKUP(B1080,metadata!$D$1:$F$17,2,FALSE)</f>
        <v>Pythia</v>
      </c>
      <c r="G1080" t="str">
        <f>VLOOKUP(B1080,metadata!$D$1:$F$17,3,FALSE)</f>
        <v>Prefetcher+Hermes-O</v>
      </c>
      <c r="H1080">
        <f t="shared" ref="H1080" si="1068">C1080/C1074</f>
        <v>1.9696137061580732</v>
      </c>
    </row>
    <row r="1081" spans="1:8" x14ac:dyDescent="0.25">
      <c r="A1081" s="7" t="s">
        <v>75</v>
      </c>
      <c r="B1081" s="7" t="s">
        <v>138</v>
      </c>
      <c r="C1081" s="7">
        <v>0.12168</v>
      </c>
      <c r="D1081" s="7">
        <v>1</v>
      </c>
      <c r="E1081" t="str">
        <f>VLOOKUP(A1081,metadata!$A$1:$B$111,2,FALSE)</f>
        <v>CVP</v>
      </c>
      <c r="F1081" t="str">
        <f>VLOOKUP(B1081,metadata!$D$1:$F$17,2,FALSE)</f>
        <v>Pythia</v>
      </c>
      <c r="G1081" t="str">
        <f>VLOOKUP(B1081,metadata!$D$1:$F$17,3,FALSE)</f>
        <v>Prefetcher+Hermes-P</v>
      </c>
      <c r="H1081">
        <f t="shared" ref="H1081" si="1069">C1081/C1074</f>
        <v>1.9667043801519313</v>
      </c>
    </row>
    <row r="1082" spans="1:8" x14ac:dyDescent="0.25">
      <c r="A1082" s="7" t="s">
        <v>75</v>
      </c>
      <c r="B1082" s="7" t="s">
        <v>155</v>
      </c>
      <c r="C1082" s="7">
        <v>7.4529999999999999E-2</v>
      </c>
      <c r="D1082" s="7">
        <v>1</v>
      </c>
      <c r="E1082" t="str">
        <f>VLOOKUP(A1082,metadata!$A$1:$B$111,2,FALSE)</f>
        <v>CVP</v>
      </c>
      <c r="F1082" t="str">
        <f>VLOOKUP(B1082,metadata!$D$1:$F$17,2,FALSE)</f>
        <v>SMS</v>
      </c>
      <c r="G1082" t="str">
        <f>VLOOKUP(B1082,metadata!$D$1:$F$17,3,FALSE)</f>
        <v>Prefetcher+Hermes-O</v>
      </c>
      <c r="H1082">
        <f t="shared" ref="H1082" si="1070">C1082/C1074</f>
        <v>1.2046225957653143</v>
      </c>
    </row>
    <row r="1083" spans="1:8" x14ac:dyDescent="0.25">
      <c r="A1083" s="7" t="s">
        <v>75</v>
      </c>
      <c r="B1083" s="7" t="s">
        <v>156</v>
      </c>
      <c r="C1083" s="7">
        <v>7.0980000000000001E-2</v>
      </c>
      <c r="D1083" s="7">
        <v>1</v>
      </c>
      <c r="E1083" t="str">
        <f>VLOOKUP(A1083,metadata!$A$1:$B$111,2,FALSE)</f>
        <v>CVP</v>
      </c>
      <c r="F1083" t="str">
        <f>VLOOKUP(B1083,metadata!$D$1:$F$17,2,FALSE)</f>
        <v>SMS</v>
      </c>
      <c r="G1083" t="str">
        <f>VLOOKUP(B1083,metadata!$D$1:$F$17,3,FALSE)</f>
        <v>Prefetcher+Hermes-P</v>
      </c>
      <c r="H1083">
        <f t="shared" ref="H1083" si="1071">C1083/C1074</f>
        <v>1.1472442217552934</v>
      </c>
    </row>
    <row r="1084" spans="1:8" x14ac:dyDescent="0.25">
      <c r="A1084" s="7" t="s">
        <v>75</v>
      </c>
      <c r="B1084" s="7" t="s">
        <v>157</v>
      </c>
      <c r="C1084" s="7">
        <v>7.8750000000000001E-2</v>
      </c>
      <c r="D1084" s="7">
        <v>1</v>
      </c>
      <c r="E1084" t="str">
        <f>VLOOKUP(A1084,metadata!$A$1:$B$111,2,FALSE)</f>
        <v>CVP</v>
      </c>
      <c r="F1084" t="str">
        <f>VLOOKUP(B1084,metadata!$D$1:$F$17,2,FALSE)</f>
        <v>SPP</v>
      </c>
      <c r="G1084" t="str">
        <f>VLOOKUP(B1084,metadata!$D$1:$F$17,3,FALSE)</f>
        <v>Prefetcher+Hermes-O</v>
      </c>
      <c r="H1084">
        <f t="shared" ref="H1084" si="1072">C1084/C1074</f>
        <v>1.2728301276870857</v>
      </c>
    </row>
    <row r="1085" spans="1:8" x14ac:dyDescent="0.25">
      <c r="A1085" s="7" t="s">
        <v>75</v>
      </c>
      <c r="B1085" s="7" t="s">
        <v>158</v>
      </c>
      <c r="C1085" s="7">
        <v>7.6319999999999999E-2</v>
      </c>
      <c r="D1085" s="7">
        <v>1</v>
      </c>
      <c r="E1085" t="str">
        <f>VLOOKUP(A1085,metadata!$A$1:$B$111,2,FALSE)</f>
        <v>CVP</v>
      </c>
      <c r="F1085" t="str">
        <f>VLOOKUP(B1085,metadata!$D$1:$F$17,2,FALSE)</f>
        <v>SPP</v>
      </c>
      <c r="G1085" t="str">
        <f>VLOOKUP(B1085,metadata!$D$1:$F$17,3,FALSE)</f>
        <v>Prefetcher+Hermes-P</v>
      </c>
      <c r="H1085">
        <f t="shared" ref="H1085" si="1073">C1085/C1074</f>
        <v>1.2335542266041699</v>
      </c>
    </row>
    <row r="1086" spans="1:8" x14ac:dyDescent="0.25">
      <c r="A1086" s="7" t="s">
        <v>75</v>
      </c>
      <c r="B1086" s="7" t="s">
        <v>159</v>
      </c>
      <c r="C1086" s="7">
        <v>7.4550000000000005E-2</v>
      </c>
      <c r="D1086" s="7">
        <v>1</v>
      </c>
      <c r="E1086" t="str">
        <f>VLOOKUP(A1086,metadata!$A$1:$B$111,2,FALSE)</f>
        <v>CVP</v>
      </c>
      <c r="F1086" t="str">
        <f>VLOOKUP(B1086,metadata!$D$1:$F$17,2,FALSE)</f>
        <v>Bingo</v>
      </c>
      <c r="G1086" t="str">
        <f>VLOOKUP(B1086,metadata!$D$1:$F$17,3,FALSE)</f>
        <v>Prefetcher+Hermes-O</v>
      </c>
      <c r="H1086">
        <f t="shared" ref="H1086" si="1074">C1086/C1074</f>
        <v>1.2049458542104412</v>
      </c>
    </row>
    <row r="1087" spans="1:8" x14ac:dyDescent="0.25">
      <c r="A1087" s="7" t="s">
        <v>75</v>
      </c>
      <c r="B1087" s="7" t="s">
        <v>160</v>
      </c>
      <c r="C1087" s="7">
        <v>7.1160000000000001E-2</v>
      </c>
      <c r="D1087" s="7">
        <v>1</v>
      </c>
      <c r="E1087" t="str">
        <f>VLOOKUP(A1087,metadata!$A$1:$B$111,2,FALSE)</f>
        <v>CVP</v>
      </c>
      <c r="F1087" t="str">
        <f>VLOOKUP(B1087,metadata!$D$1:$F$17,2,FALSE)</f>
        <v>Bingo</v>
      </c>
      <c r="G1087" t="str">
        <f>VLOOKUP(B1087,metadata!$D$1:$F$17,3,FALSE)</f>
        <v>Prefetcher+Hermes-P</v>
      </c>
      <c r="H1087">
        <f t="shared" ref="H1087" si="1075">C1087/C1074</f>
        <v>1.1501535477614353</v>
      </c>
    </row>
    <row r="1088" spans="1:8" x14ac:dyDescent="0.25">
      <c r="A1088" s="7" t="s">
        <v>75</v>
      </c>
      <c r="B1088" s="7" t="s">
        <v>161</v>
      </c>
      <c r="C1088" s="7">
        <v>0.13879</v>
      </c>
      <c r="D1088" s="7">
        <v>1</v>
      </c>
      <c r="E1088" t="str">
        <f>VLOOKUP(A1088,metadata!$A$1:$B$111,2,FALSE)</f>
        <v>CVP</v>
      </c>
      <c r="F1088" t="str">
        <f>VLOOKUP(B1088,metadata!$D$1:$F$17,2,FALSE)</f>
        <v>MLOP</v>
      </c>
      <c r="G1088" t="str">
        <f>VLOOKUP(B1088,metadata!$D$1:$F$17,3,FALSE)</f>
        <v>Prefetcher+Hermes-O</v>
      </c>
      <c r="H1088">
        <f t="shared" ref="H1088" si="1076">C1088/C1074</f>
        <v>2.2432519799579764</v>
      </c>
    </row>
    <row r="1089" spans="1:8" x14ac:dyDescent="0.25">
      <c r="A1089" s="7" t="s">
        <v>75</v>
      </c>
      <c r="B1089" s="7" t="s">
        <v>162</v>
      </c>
      <c r="C1089" s="7">
        <v>0.13644000000000001</v>
      </c>
      <c r="D1089" s="7">
        <v>1</v>
      </c>
      <c r="E1089" t="str">
        <f>VLOOKUP(A1089,metadata!$A$1:$B$111,2,FALSE)</f>
        <v>CVP</v>
      </c>
      <c r="F1089" t="str">
        <f>VLOOKUP(B1089,metadata!$D$1:$F$17,2,FALSE)</f>
        <v>MLOP</v>
      </c>
      <c r="G1089" t="str">
        <f>VLOOKUP(B1089,metadata!$D$1:$F$17,3,FALSE)</f>
        <v>Prefetcher+Hermes-P</v>
      </c>
      <c r="H1089">
        <f t="shared" ref="H1089" si="1077">C1089/C1074</f>
        <v>2.2052691126555684</v>
      </c>
    </row>
    <row r="1090" spans="1:8" x14ac:dyDescent="0.25">
      <c r="A1090" s="7" t="s">
        <v>76</v>
      </c>
      <c r="B1090" s="7" t="s">
        <v>134</v>
      </c>
      <c r="C1090" s="7">
        <v>0.57999999999999996</v>
      </c>
      <c r="D1090" s="7">
        <v>1</v>
      </c>
      <c r="E1090" t="str">
        <f>VLOOKUP(A1090,metadata!$A$1:$B$111,2,FALSE)</f>
        <v>CVP</v>
      </c>
      <c r="F1090" t="str">
        <f>VLOOKUP(B1090,metadata!$D$1:$F$17,2,FALSE)</f>
        <v>nopref</v>
      </c>
      <c r="G1090" t="str">
        <f>VLOOKUP(B1090,metadata!$D$1:$F$17,3,FALSE)</f>
        <v>nopref</v>
      </c>
      <c r="H1090">
        <f t="shared" ref="H1090" si="1078">C1090/C1090</f>
        <v>1</v>
      </c>
    </row>
    <row r="1091" spans="1:8" x14ac:dyDescent="0.25">
      <c r="A1091" s="7" t="s">
        <v>76</v>
      </c>
      <c r="B1091" s="7" t="s">
        <v>135</v>
      </c>
      <c r="C1091" s="7">
        <v>0.57781000000000005</v>
      </c>
      <c r="D1091" s="7">
        <v>1</v>
      </c>
      <c r="E1091" t="str">
        <f>VLOOKUP(A1091,metadata!$A$1:$B$111,2,FALSE)</f>
        <v>CVP</v>
      </c>
      <c r="F1091" t="str">
        <f>VLOOKUP(B1091,metadata!$D$1:$F$17,2,FALSE)</f>
        <v>Pythia</v>
      </c>
      <c r="G1091" t="str">
        <f>VLOOKUP(B1091,metadata!$D$1:$F$17,3,FALSE)</f>
        <v>Prefetcher-only</v>
      </c>
      <c r="H1091">
        <f t="shared" ref="H1091" si="1079">C1091/C1090</f>
        <v>0.99622413793103459</v>
      </c>
    </row>
    <row r="1092" spans="1:8" x14ac:dyDescent="0.25">
      <c r="A1092" s="7" t="s">
        <v>76</v>
      </c>
      <c r="B1092" s="7" t="s">
        <v>151</v>
      </c>
      <c r="C1092" s="7">
        <v>0.57515000000000005</v>
      </c>
      <c r="D1092" s="7">
        <v>1</v>
      </c>
      <c r="E1092" t="str">
        <f>VLOOKUP(A1092,metadata!$A$1:$B$111,2,FALSE)</f>
        <v>CVP</v>
      </c>
      <c r="F1092" t="str">
        <f>VLOOKUP(B1092,metadata!$D$1:$F$17,2,FALSE)</f>
        <v>SMS</v>
      </c>
      <c r="G1092" t="str">
        <f>VLOOKUP(B1092,metadata!$D$1:$F$17,3,FALSE)</f>
        <v>Prefetcher-only</v>
      </c>
      <c r="H1092">
        <f t="shared" ref="H1092" si="1080">C1092/C1090</f>
        <v>0.99163793103448294</v>
      </c>
    </row>
    <row r="1093" spans="1:8" x14ac:dyDescent="0.25">
      <c r="A1093" s="7" t="s">
        <v>76</v>
      </c>
      <c r="B1093" s="7" t="s">
        <v>152</v>
      </c>
      <c r="C1093" s="7">
        <v>0.57533999999999996</v>
      </c>
      <c r="D1093" s="7">
        <v>1</v>
      </c>
      <c r="E1093" t="str">
        <f>VLOOKUP(A1093,metadata!$A$1:$B$111,2,FALSE)</f>
        <v>CVP</v>
      </c>
      <c r="F1093" t="str">
        <f>VLOOKUP(B1093,metadata!$D$1:$F$17,2,FALSE)</f>
        <v>SPP</v>
      </c>
      <c r="G1093" t="str">
        <f>VLOOKUP(B1093,metadata!$D$1:$F$17,3,FALSE)</f>
        <v>Prefetcher-only</v>
      </c>
      <c r="H1093">
        <f t="shared" ref="H1093" si="1081">C1093/C1090</f>
        <v>0.99196551724137927</v>
      </c>
    </row>
    <row r="1094" spans="1:8" x14ac:dyDescent="0.25">
      <c r="A1094" s="7" t="s">
        <v>76</v>
      </c>
      <c r="B1094" s="7" t="s">
        <v>153</v>
      </c>
      <c r="C1094" s="7">
        <v>0.56113999999999997</v>
      </c>
      <c r="D1094" s="7">
        <v>1</v>
      </c>
      <c r="E1094" t="str">
        <f>VLOOKUP(A1094,metadata!$A$1:$B$111,2,FALSE)</f>
        <v>CVP</v>
      </c>
      <c r="F1094" t="str">
        <f>VLOOKUP(B1094,metadata!$D$1:$F$17,2,FALSE)</f>
        <v>Bingo</v>
      </c>
      <c r="G1094" t="str">
        <f>VLOOKUP(B1094,metadata!$D$1:$F$17,3,FALSE)</f>
        <v>Prefetcher-only</v>
      </c>
      <c r="H1094">
        <f t="shared" ref="H1094" si="1082">C1094/C1090</f>
        <v>0.96748275862068966</v>
      </c>
    </row>
    <row r="1095" spans="1:8" x14ac:dyDescent="0.25">
      <c r="A1095" s="7" t="s">
        <v>76</v>
      </c>
      <c r="B1095" s="7" t="s">
        <v>154</v>
      </c>
      <c r="C1095" s="7">
        <v>0.58072000000000001</v>
      </c>
      <c r="D1095" s="7">
        <v>1</v>
      </c>
      <c r="E1095" t="str">
        <f>VLOOKUP(A1095,metadata!$A$1:$B$111,2,FALSE)</f>
        <v>CVP</v>
      </c>
      <c r="F1095" t="str">
        <f>VLOOKUP(B1095,metadata!$D$1:$F$17,2,FALSE)</f>
        <v>MLOP</v>
      </c>
      <c r="G1095" t="str">
        <f>VLOOKUP(B1095,metadata!$D$1:$F$17,3,FALSE)</f>
        <v>Prefetcher-only</v>
      </c>
      <c r="H1095">
        <f t="shared" ref="H1095" si="1083">C1095/C1090</f>
        <v>1.001241379310345</v>
      </c>
    </row>
    <row r="1096" spans="1:8" x14ac:dyDescent="0.25">
      <c r="A1096" s="7" t="s">
        <v>76</v>
      </c>
      <c r="B1096" s="7" t="s">
        <v>6</v>
      </c>
      <c r="C1096" s="7">
        <v>0.62677000000000005</v>
      </c>
      <c r="D1096" s="7">
        <v>1</v>
      </c>
      <c r="E1096" t="str">
        <f>VLOOKUP(A1096,metadata!$A$1:$B$111,2,FALSE)</f>
        <v>CVP</v>
      </c>
      <c r="F1096" t="str">
        <f>VLOOKUP(B1096,metadata!$D$1:$F$17,2,FALSE)</f>
        <v>Pythia</v>
      </c>
      <c r="G1096" t="str">
        <f>VLOOKUP(B1096,metadata!$D$1:$F$17,3,FALSE)</f>
        <v>Prefetcher+Hermes-O</v>
      </c>
      <c r="H1096">
        <f t="shared" ref="H1096" si="1084">C1096/C1090</f>
        <v>1.0806379310344829</v>
      </c>
    </row>
    <row r="1097" spans="1:8" x14ac:dyDescent="0.25">
      <c r="A1097" s="7" t="s">
        <v>76</v>
      </c>
      <c r="B1097" s="7" t="s">
        <v>138</v>
      </c>
      <c r="C1097" s="7">
        <v>0.61480999999999997</v>
      </c>
      <c r="D1097" s="7">
        <v>1</v>
      </c>
      <c r="E1097" t="str">
        <f>VLOOKUP(A1097,metadata!$A$1:$B$111,2,FALSE)</f>
        <v>CVP</v>
      </c>
      <c r="F1097" t="str">
        <f>VLOOKUP(B1097,metadata!$D$1:$F$17,2,FALSE)</f>
        <v>Pythia</v>
      </c>
      <c r="G1097" t="str">
        <f>VLOOKUP(B1097,metadata!$D$1:$F$17,3,FALSE)</f>
        <v>Prefetcher+Hermes-P</v>
      </c>
      <c r="H1097">
        <f t="shared" ref="H1097" si="1085">C1097/C1090</f>
        <v>1.0600172413793103</v>
      </c>
    </row>
    <row r="1098" spans="1:8" x14ac:dyDescent="0.25">
      <c r="A1098" s="7" t="s">
        <v>76</v>
      </c>
      <c r="B1098" s="7" t="s">
        <v>155</v>
      </c>
      <c r="C1098" s="7">
        <v>0.62353000000000003</v>
      </c>
      <c r="D1098" s="7">
        <v>1</v>
      </c>
      <c r="E1098" t="str">
        <f>VLOOKUP(A1098,metadata!$A$1:$B$111,2,FALSE)</f>
        <v>CVP</v>
      </c>
      <c r="F1098" t="str">
        <f>VLOOKUP(B1098,metadata!$D$1:$F$17,2,FALSE)</f>
        <v>SMS</v>
      </c>
      <c r="G1098" t="str">
        <f>VLOOKUP(B1098,metadata!$D$1:$F$17,3,FALSE)</f>
        <v>Prefetcher+Hermes-O</v>
      </c>
      <c r="H1098">
        <f t="shared" ref="H1098" si="1086">C1098/C1090</f>
        <v>1.0750517241379312</v>
      </c>
    </row>
    <row r="1099" spans="1:8" x14ac:dyDescent="0.25">
      <c r="A1099" s="7" t="s">
        <v>76</v>
      </c>
      <c r="B1099" s="7" t="s">
        <v>156</v>
      </c>
      <c r="C1099" s="7">
        <v>0.61167000000000005</v>
      </c>
      <c r="D1099" s="7">
        <v>1</v>
      </c>
      <c r="E1099" t="str">
        <f>VLOOKUP(A1099,metadata!$A$1:$B$111,2,FALSE)</f>
        <v>CVP</v>
      </c>
      <c r="F1099" t="str">
        <f>VLOOKUP(B1099,metadata!$D$1:$F$17,2,FALSE)</f>
        <v>SMS</v>
      </c>
      <c r="G1099" t="str">
        <f>VLOOKUP(B1099,metadata!$D$1:$F$17,3,FALSE)</f>
        <v>Prefetcher+Hermes-P</v>
      </c>
      <c r="H1099">
        <f t="shared" ref="H1099" si="1087">C1099/C1090</f>
        <v>1.0546034482758622</v>
      </c>
    </row>
    <row r="1100" spans="1:8" x14ac:dyDescent="0.25">
      <c r="A1100" s="7" t="s">
        <v>76</v>
      </c>
      <c r="B1100" s="7" t="s">
        <v>157</v>
      </c>
      <c r="C1100" s="7">
        <v>0.62414999999999998</v>
      </c>
      <c r="D1100" s="7">
        <v>1</v>
      </c>
      <c r="E1100" t="str">
        <f>VLOOKUP(A1100,metadata!$A$1:$B$111,2,FALSE)</f>
        <v>CVP</v>
      </c>
      <c r="F1100" t="str">
        <f>VLOOKUP(B1100,metadata!$D$1:$F$17,2,FALSE)</f>
        <v>SPP</v>
      </c>
      <c r="G1100" t="str">
        <f>VLOOKUP(B1100,metadata!$D$1:$F$17,3,FALSE)</f>
        <v>Prefetcher+Hermes-O</v>
      </c>
      <c r="H1100">
        <f t="shared" ref="H1100" si="1088">C1100/C1090</f>
        <v>1.0761206896551725</v>
      </c>
    </row>
    <row r="1101" spans="1:8" x14ac:dyDescent="0.25">
      <c r="A1101" s="7" t="s">
        <v>76</v>
      </c>
      <c r="B1101" s="7" t="s">
        <v>158</v>
      </c>
      <c r="C1101" s="7">
        <v>0.61260000000000003</v>
      </c>
      <c r="D1101" s="7">
        <v>1</v>
      </c>
      <c r="E1101" t="str">
        <f>VLOOKUP(A1101,metadata!$A$1:$B$111,2,FALSE)</f>
        <v>CVP</v>
      </c>
      <c r="F1101" t="str">
        <f>VLOOKUP(B1101,metadata!$D$1:$F$17,2,FALSE)</f>
        <v>SPP</v>
      </c>
      <c r="G1101" t="str">
        <f>VLOOKUP(B1101,metadata!$D$1:$F$17,3,FALSE)</f>
        <v>Prefetcher+Hermes-P</v>
      </c>
      <c r="H1101">
        <f t="shared" ref="H1101" si="1089">C1101/C1090</f>
        <v>1.0562068965517242</v>
      </c>
    </row>
    <row r="1102" spans="1:8" x14ac:dyDescent="0.25">
      <c r="A1102" s="7" t="s">
        <v>76</v>
      </c>
      <c r="B1102" s="7" t="s">
        <v>159</v>
      </c>
      <c r="C1102" s="7">
        <v>0.61143000000000003</v>
      </c>
      <c r="D1102" s="7">
        <v>1</v>
      </c>
      <c r="E1102" t="str">
        <f>VLOOKUP(A1102,metadata!$A$1:$B$111,2,FALSE)</f>
        <v>CVP</v>
      </c>
      <c r="F1102" t="str">
        <f>VLOOKUP(B1102,metadata!$D$1:$F$17,2,FALSE)</f>
        <v>Bingo</v>
      </c>
      <c r="G1102" t="str">
        <f>VLOOKUP(B1102,metadata!$D$1:$F$17,3,FALSE)</f>
        <v>Prefetcher+Hermes-O</v>
      </c>
      <c r="H1102">
        <f t="shared" ref="H1102" si="1090">C1102/C1090</f>
        <v>1.0541896551724139</v>
      </c>
    </row>
    <row r="1103" spans="1:8" x14ac:dyDescent="0.25">
      <c r="A1103" s="7" t="s">
        <v>76</v>
      </c>
      <c r="B1103" s="7" t="s">
        <v>160</v>
      </c>
      <c r="C1103" s="7">
        <v>0.60082000000000002</v>
      </c>
      <c r="D1103" s="7">
        <v>1</v>
      </c>
      <c r="E1103" t="str">
        <f>VLOOKUP(A1103,metadata!$A$1:$B$111,2,FALSE)</f>
        <v>CVP</v>
      </c>
      <c r="F1103" t="str">
        <f>VLOOKUP(B1103,metadata!$D$1:$F$17,2,FALSE)</f>
        <v>Bingo</v>
      </c>
      <c r="G1103" t="str">
        <f>VLOOKUP(B1103,metadata!$D$1:$F$17,3,FALSE)</f>
        <v>Prefetcher+Hermes-P</v>
      </c>
      <c r="H1103">
        <f t="shared" ref="H1103" si="1091">C1103/C1090</f>
        <v>1.0358965517241381</v>
      </c>
    </row>
    <row r="1104" spans="1:8" x14ac:dyDescent="0.25">
      <c r="A1104" s="7" t="s">
        <v>76</v>
      </c>
      <c r="B1104" s="7" t="s">
        <v>161</v>
      </c>
      <c r="C1104" s="7">
        <v>0.62734000000000001</v>
      </c>
      <c r="D1104" s="7">
        <v>1</v>
      </c>
      <c r="E1104" t="str">
        <f>VLOOKUP(A1104,metadata!$A$1:$B$111,2,FALSE)</f>
        <v>CVP</v>
      </c>
      <c r="F1104" t="str">
        <f>VLOOKUP(B1104,metadata!$D$1:$F$17,2,FALSE)</f>
        <v>MLOP</v>
      </c>
      <c r="G1104" t="str">
        <f>VLOOKUP(B1104,metadata!$D$1:$F$17,3,FALSE)</f>
        <v>Prefetcher+Hermes-O</v>
      </c>
      <c r="H1104">
        <f t="shared" ref="H1104" si="1092">C1104/C1090</f>
        <v>1.0816206896551726</v>
      </c>
    </row>
    <row r="1105" spans="1:8" x14ac:dyDescent="0.25">
      <c r="A1105" s="7" t="s">
        <v>76</v>
      </c>
      <c r="B1105" s="7" t="s">
        <v>162</v>
      </c>
      <c r="C1105" s="7">
        <v>0.61656999999999995</v>
      </c>
      <c r="D1105" s="7">
        <v>1</v>
      </c>
      <c r="E1105" t="str">
        <f>VLOOKUP(A1105,metadata!$A$1:$B$111,2,FALSE)</f>
        <v>CVP</v>
      </c>
      <c r="F1105" t="str">
        <f>VLOOKUP(B1105,metadata!$D$1:$F$17,2,FALSE)</f>
        <v>MLOP</v>
      </c>
      <c r="G1105" t="str">
        <f>VLOOKUP(B1105,metadata!$D$1:$F$17,3,FALSE)</f>
        <v>Prefetcher+Hermes-P</v>
      </c>
      <c r="H1105">
        <f t="shared" ref="H1105" si="1093">C1105/C1090</f>
        <v>1.0630517241379309</v>
      </c>
    </row>
    <row r="1106" spans="1:8" x14ac:dyDescent="0.25">
      <c r="A1106" s="7" t="s">
        <v>77</v>
      </c>
      <c r="B1106" s="7" t="s">
        <v>134</v>
      </c>
      <c r="C1106" s="7">
        <v>0.44691999999999998</v>
      </c>
      <c r="D1106" s="7">
        <v>1</v>
      </c>
      <c r="E1106" t="str">
        <f>VLOOKUP(A1106,metadata!$A$1:$B$111,2,FALSE)</f>
        <v>CVP</v>
      </c>
      <c r="F1106" t="str">
        <f>VLOOKUP(B1106,metadata!$D$1:$F$17,2,FALSE)</f>
        <v>nopref</v>
      </c>
      <c r="G1106" t="str">
        <f>VLOOKUP(B1106,metadata!$D$1:$F$17,3,FALSE)</f>
        <v>nopref</v>
      </c>
      <c r="H1106">
        <f t="shared" ref="H1106" si="1094">C1106/C1106</f>
        <v>1</v>
      </c>
    </row>
    <row r="1107" spans="1:8" x14ac:dyDescent="0.25">
      <c r="A1107" s="7" t="s">
        <v>77</v>
      </c>
      <c r="B1107" s="7" t="s">
        <v>135</v>
      </c>
      <c r="C1107" s="7">
        <v>0.44877</v>
      </c>
      <c r="D1107" s="7">
        <v>1</v>
      </c>
      <c r="E1107" t="str">
        <f>VLOOKUP(A1107,metadata!$A$1:$B$111,2,FALSE)</f>
        <v>CVP</v>
      </c>
      <c r="F1107" t="str">
        <f>VLOOKUP(B1107,metadata!$D$1:$F$17,2,FALSE)</f>
        <v>Pythia</v>
      </c>
      <c r="G1107" t="str">
        <f>VLOOKUP(B1107,metadata!$D$1:$F$17,3,FALSE)</f>
        <v>Prefetcher-only</v>
      </c>
      <c r="H1107">
        <f t="shared" ref="H1107" si="1095">C1107/C1106</f>
        <v>1.0041394433008144</v>
      </c>
    </row>
    <row r="1108" spans="1:8" x14ac:dyDescent="0.25">
      <c r="A1108" s="7" t="s">
        <v>77</v>
      </c>
      <c r="B1108" s="7" t="s">
        <v>151</v>
      </c>
      <c r="C1108" s="7">
        <v>0.44701999999999997</v>
      </c>
      <c r="D1108" s="7">
        <v>1</v>
      </c>
      <c r="E1108" t="str">
        <f>VLOOKUP(A1108,metadata!$A$1:$B$111,2,FALSE)</f>
        <v>CVP</v>
      </c>
      <c r="F1108" t="str">
        <f>VLOOKUP(B1108,metadata!$D$1:$F$17,2,FALSE)</f>
        <v>SMS</v>
      </c>
      <c r="G1108" t="str">
        <f>VLOOKUP(B1108,metadata!$D$1:$F$17,3,FALSE)</f>
        <v>Prefetcher-only</v>
      </c>
      <c r="H1108">
        <f t="shared" ref="H1108" si="1096">C1108/C1106</f>
        <v>1.0002237536919358</v>
      </c>
    </row>
    <row r="1109" spans="1:8" x14ac:dyDescent="0.25">
      <c r="A1109" s="7" t="s">
        <v>77</v>
      </c>
      <c r="B1109" s="7" t="s">
        <v>152</v>
      </c>
      <c r="C1109" s="7">
        <v>0.44762000000000002</v>
      </c>
      <c r="D1109" s="7">
        <v>1</v>
      </c>
      <c r="E1109" t="str">
        <f>VLOOKUP(A1109,metadata!$A$1:$B$111,2,FALSE)</f>
        <v>CVP</v>
      </c>
      <c r="F1109" t="str">
        <f>VLOOKUP(B1109,metadata!$D$1:$F$17,2,FALSE)</f>
        <v>SPP</v>
      </c>
      <c r="G1109" t="str">
        <f>VLOOKUP(B1109,metadata!$D$1:$F$17,3,FALSE)</f>
        <v>Prefetcher-only</v>
      </c>
      <c r="H1109">
        <f t="shared" ref="H1109" si="1097">C1109/C1106</f>
        <v>1.0015662758435515</v>
      </c>
    </row>
    <row r="1110" spans="1:8" x14ac:dyDescent="0.25">
      <c r="A1110" s="7" t="s">
        <v>77</v>
      </c>
      <c r="B1110" s="7" t="s">
        <v>153</v>
      </c>
      <c r="C1110" s="7">
        <v>0.43567</v>
      </c>
      <c r="D1110" s="7">
        <v>1</v>
      </c>
      <c r="E1110" t="str">
        <f>VLOOKUP(A1110,metadata!$A$1:$B$111,2,FALSE)</f>
        <v>CVP</v>
      </c>
      <c r="F1110" t="str">
        <f>VLOOKUP(B1110,metadata!$D$1:$F$17,2,FALSE)</f>
        <v>Bingo</v>
      </c>
      <c r="G1110" t="str">
        <f>VLOOKUP(B1110,metadata!$D$1:$F$17,3,FALSE)</f>
        <v>Prefetcher-only</v>
      </c>
      <c r="H1110">
        <f t="shared" ref="H1110" si="1098">C1110/C1106</f>
        <v>0.97482770965720933</v>
      </c>
    </row>
    <row r="1111" spans="1:8" x14ac:dyDescent="0.25">
      <c r="A1111" s="7" t="s">
        <v>77</v>
      </c>
      <c r="B1111" s="7" t="s">
        <v>154</v>
      </c>
      <c r="C1111" s="7">
        <v>0.44595000000000001</v>
      </c>
      <c r="D1111" s="7">
        <v>1</v>
      </c>
      <c r="E1111" t="str">
        <f>VLOOKUP(A1111,metadata!$A$1:$B$111,2,FALSE)</f>
        <v>CVP</v>
      </c>
      <c r="F1111" t="str">
        <f>VLOOKUP(B1111,metadata!$D$1:$F$17,2,FALSE)</f>
        <v>MLOP</v>
      </c>
      <c r="G1111" t="str">
        <f>VLOOKUP(B1111,metadata!$D$1:$F$17,3,FALSE)</f>
        <v>Prefetcher-only</v>
      </c>
      <c r="H1111">
        <f t="shared" ref="H1111" si="1099">C1111/C1106</f>
        <v>0.99782958918822162</v>
      </c>
    </row>
    <row r="1112" spans="1:8" x14ac:dyDescent="0.25">
      <c r="A1112" s="7" t="s">
        <v>77</v>
      </c>
      <c r="B1112" s="7" t="s">
        <v>6</v>
      </c>
      <c r="C1112" s="7">
        <v>0.48986000000000002</v>
      </c>
      <c r="D1112" s="7">
        <v>1</v>
      </c>
      <c r="E1112" t="str">
        <f>VLOOKUP(A1112,metadata!$A$1:$B$111,2,FALSE)</f>
        <v>CVP</v>
      </c>
      <c r="F1112" t="str">
        <f>VLOOKUP(B1112,metadata!$D$1:$F$17,2,FALSE)</f>
        <v>Pythia</v>
      </c>
      <c r="G1112" t="str">
        <f>VLOOKUP(B1112,metadata!$D$1:$F$17,3,FALSE)</f>
        <v>Prefetcher+Hermes-O</v>
      </c>
      <c r="H1112">
        <f t="shared" ref="H1112" si="1100">C1112/C1106</f>
        <v>1.0960798353172829</v>
      </c>
    </row>
    <row r="1113" spans="1:8" x14ac:dyDescent="0.25">
      <c r="A1113" s="7" t="s">
        <v>77</v>
      </c>
      <c r="B1113" s="7" t="s">
        <v>138</v>
      </c>
      <c r="C1113" s="7">
        <v>0.47958000000000001</v>
      </c>
      <c r="D1113" s="7">
        <v>1</v>
      </c>
      <c r="E1113" t="str">
        <f>VLOOKUP(A1113,metadata!$A$1:$B$111,2,FALSE)</f>
        <v>CVP</v>
      </c>
      <c r="F1113" t="str">
        <f>VLOOKUP(B1113,metadata!$D$1:$F$17,2,FALSE)</f>
        <v>Pythia</v>
      </c>
      <c r="G1113" t="str">
        <f>VLOOKUP(B1113,metadata!$D$1:$F$17,3,FALSE)</f>
        <v>Prefetcher+Hermes-P</v>
      </c>
      <c r="H1113">
        <f t="shared" ref="H1113" si="1101">C1113/C1106</f>
        <v>1.0730779557862706</v>
      </c>
    </row>
    <row r="1114" spans="1:8" x14ac:dyDescent="0.25">
      <c r="A1114" s="7" t="s">
        <v>77</v>
      </c>
      <c r="B1114" s="7" t="s">
        <v>155</v>
      </c>
      <c r="C1114" s="7">
        <v>0.48769000000000001</v>
      </c>
      <c r="D1114" s="7">
        <v>1</v>
      </c>
      <c r="E1114" t="str">
        <f>VLOOKUP(A1114,metadata!$A$1:$B$111,2,FALSE)</f>
        <v>CVP</v>
      </c>
      <c r="F1114" t="str">
        <f>VLOOKUP(B1114,metadata!$D$1:$F$17,2,FALSE)</f>
        <v>SMS</v>
      </c>
      <c r="G1114" t="str">
        <f>VLOOKUP(B1114,metadata!$D$1:$F$17,3,FALSE)</f>
        <v>Prefetcher+Hermes-O</v>
      </c>
      <c r="H1114">
        <f t="shared" ref="H1114" si="1102">C1114/C1106</f>
        <v>1.0912243802022734</v>
      </c>
    </row>
    <row r="1115" spans="1:8" x14ac:dyDescent="0.25">
      <c r="A1115" s="7" t="s">
        <v>77</v>
      </c>
      <c r="B1115" s="7" t="s">
        <v>156</v>
      </c>
      <c r="C1115" s="7">
        <v>0.47738000000000003</v>
      </c>
      <c r="D1115" s="7">
        <v>1</v>
      </c>
      <c r="E1115" t="str">
        <f>VLOOKUP(A1115,metadata!$A$1:$B$111,2,FALSE)</f>
        <v>CVP</v>
      </c>
      <c r="F1115" t="str">
        <f>VLOOKUP(B1115,metadata!$D$1:$F$17,2,FALSE)</f>
        <v>SMS</v>
      </c>
      <c r="G1115" t="str">
        <f>VLOOKUP(B1115,metadata!$D$1:$F$17,3,FALSE)</f>
        <v>Prefetcher+Hermes-P</v>
      </c>
      <c r="H1115">
        <f t="shared" ref="H1115" si="1103">C1115/C1106</f>
        <v>1.0681553745636805</v>
      </c>
    </row>
    <row r="1116" spans="1:8" x14ac:dyDescent="0.25">
      <c r="A1116" s="7" t="s">
        <v>77</v>
      </c>
      <c r="B1116" s="7" t="s">
        <v>157</v>
      </c>
      <c r="C1116" s="7">
        <v>0.48879</v>
      </c>
      <c r="D1116" s="7">
        <v>1</v>
      </c>
      <c r="E1116" t="str">
        <f>VLOOKUP(A1116,metadata!$A$1:$B$111,2,FALSE)</f>
        <v>CVP</v>
      </c>
      <c r="F1116" t="str">
        <f>VLOOKUP(B1116,metadata!$D$1:$F$17,2,FALSE)</f>
        <v>SPP</v>
      </c>
      <c r="G1116" t="str">
        <f>VLOOKUP(B1116,metadata!$D$1:$F$17,3,FALSE)</f>
        <v>Prefetcher+Hermes-O</v>
      </c>
      <c r="H1116">
        <f t="shared" ref="H1116" si="1104">C1116/C1106</f>
        <v>1.0936856708135685</v>
      </c>
    </row>
    <row r="1117" spans="1:8" x14ac:dyDescent="0.25">
      <c r="A1117" s="7" t="s">
        <v>77</v>
      </c>
      <c r="B1117" s="7" t="s">
        <v>158</v>
      </c>
      <c r="C1117" s="7">
        <v>0.47882000000000002</v>
      </c>
      <c r="D1117" s="7">
        <v>1</v>
      </c>
      <c r="E1117" t="str">
        <f>VLOOKUP(A1117,metadata!$A$1:$B$111,2,FALSE)</f>
        <v>CVP</v>
      </c>
      <c r="F1117" t="str">
        <f>VLOOKUP(B1117,metadata!$D$1:$F$17,2,FALSE)</f>
        <v>SPP</v>
      </c>
      <c r="G1117" t="str">
        <f>VLOOKUP(B1117,metadata!$D$1:$F$17,3,FALSE)</f>
        <v>Prefetcher+Hermes-P</v>
      </c>
      <c r="H1117">
        <f t="shared" ref="H1117" si="1105">C1117/C1106</f>
        <v>1.0713774277275576</v>
      </c>
    </row>
    <row r="1118" spans="1:8" x14ac:dyDescent="0.25">
      <c r="A1118" s="7" t="s">
        <v>77</v>
      </c>
      <c r="B1118" s="7" t="s">
        <v>159</v>
      </c>
      <c r="C1118" s="7">
        <v>0.47277999999999998</v>
      </c>
      <c r="D1118" s="7">
        <v>1</v>
      </c>
      <c r="E1118" t="str">
        <f>VLOOKUP(A1118,metadata!$A$1:$B$111,2,FALSE)</f>
        <v>CVP</v>
      </c>
      <c r="F1118" t="str">
        <f>VLOOKUP(B1118,metadata!$D$1:$F$17,2,FALSE)</f>
        <v>Bingo</v>
      </c>
      <c r="G1118" t="str">
        <f>VLOOKUP(B1118,metadata!$D$1:$F$17,3,FALSE)</f>
        <v>Prefetcher+Hermes-O</v>
      </c>
      <c r="H1118">
        <f t="shared" ref="H1118" si="1106">C1118/C1106</f>
        <v>1.0578627047346281</v>
      </c>
    </row>
    <row r="1119" spans="1:8" x14ac:dyDescent="0.25">
      <c r="A1119" s="7" t="s">
        <v>77</v>
      </c>
      <c r="B1119" s="7" t="s">
        <v>160</v>
      </c>
      <c r="C1119" s="7">
        <v>0.46378999999999998</v>
      </c>
      <c r="D1119" s="7">
        <v>1</v>
      </c>
      <c r="E1119" t="str">
        <f>VLOOKUP(A1119,metadata!$A$1:$B$111,2,FALSE)</f>
        <v>CVP</v>
      </c>
      <c r="F1119" t="str">
        <f>VLOOKUP(B1119,metadata!$D$1:$F$17,2,FALSE)</f>
        <v>Bingo</v>
      </c>
      <c r="G1119" t="str">
        <f>VLOOKUP(B1119,metadata!$D$1:$F$17,3,FALSE)</f>
        <v>Prefetcher+Hermes-P</v>
      </c>
      <c r="H1119">
        <f t="shared" ref="H1119" si="1107">C1119/C1106</f>
        <v>1.0377472478295893</v>
      </c>
    </row>
    <row r="1120" spans="1:8" x14ac:dyDescent="0.25">
      <c r="A1120" s="7" t="s">
        <v>77</v>
      </c>
      <c r="B1120" s="7" t="s">
        <v>161</v>
      </c>
      <c r="C1120" s="7">
        <v>0.48626000000000003</v>
      </c>
      <c r="D1120" s="7">
        <v>1</v>
      </c>
      <c r="E1120" t="str">
        <f>VLOOKUP(A1120,metadata!$A$1:$B$111,2,FALSE)</f>
        <v>CVP</v>
      </c>
      <c r="F1120" t="str">
        <f>VLOOKUP(B1120,metadata!$D$1:$F$17,2,FALSE)</f>
        <v>MLOP</v>
      </c>
      <c r="G1120" t="str">
        <f>VLOOKUP(B1120,metadata!$D$1:$F$17,3,FALSE)</f>
        <v>Prefetcher+Hermes-O</v>
      </c>
      <c r="H1120">
        <f t="shared" ref="H1120" si="1108">C1120/C1106</f>
        <v>1.0880247024075897</v>
      </c>
    </row>
    <row r="1121" spans="1:8" x14ac:dyDescent="0.25">
      <c r="A1121" s="7" t="s">
        <v>77</v>
      </c>
      <c r="B1121" s="7" t="s">
        <v>162</v>
      </c>
      <c r="C1121" s="7">
        <v>0.47643000000000002</v>
      </c>
      <c r="D1121" s="7">
        <v>1</v>
      </c>
      <c r="E1121" t="str">
        <f>VLOOKUP(A1121,metadata!$A$1:$B$111,2,FALSE)</f>
        <v>CVP</v>
      </c>
      <c r="F1121" t="str">
        <f>VLOOKUP(B1121,metadata!$D$1:$F$17,2,FALSE)</f>
        <v>MLOP</v>
      </c>
      <c r="G1121" t="str">
        <f>VLOOKUP(B1121,metadata!$D$1:$F$17,3,FALSE)</f>
        <v>Prefetcher+Hermes-P</v>
      </c>
      <c r="H1121">
        <f t="shared" ref="H1121" si="1109">C1121/C1106</f>
        <v>1.0660297144902893</v>
      </c>
    </row>
    <row r="1122" spans="1:8" x14ac:dyDescent="0.25">
      <c r="A1122" s="7" t="s">
        <v>78</v>
      </c>
      <c r="B1122" s="7" t="s">
        <v>134</v>
      </c>
      <c r="C1122" s="7">
        <v>0.43054999999999999</v>
      </c>
      <c r="D1122" s="7">
        <v>1</v>
      </c>
      <c r="E1122" t="str">
        <f>VLOOKUP(A1122,metadata!$A$1:$B$111,2,FALSE)</f>
        <v>CVP</v>
      </c>
      <c r="F1122" t="str">
        <f>VLOOKUP(B1122,metadata!$D$1:$F$17,2,FALSE)</f>
        <v>nopref</v>
      </c>
      <c r="G1122" t="str">
        <f>VLOOKUP(B1122,metadata!$D$1:$F$17,3,FALSE)</f>
        <v>nopref</v>
      </c>
      <c r="H1122">
        <f t="shared" ref="H1122" si="1110">C1122/C1122</f>
        <v>1</v>
      </c>
    </row>
    <row r="1123" spans="1:8" x14ac:dyDescent="0.25">
      <c r="A1123" s="7" t="s">
        <v>78</v>
      </c>
      <c r="B1123" s="7" t="s">
        <v>135</v>
      </c>
      <c r="C1123" s="7">
        <v>0.43295</v>
      </c>
      <c r="D1123" s="7">
        <v>1</v>
      </c>
      <c r="E1123" t="str">
        <f>VLOOKUP(A1123,metadata!$A$1:$B$111,2,FALSE)</f>
        <v>CVP</v>
      </c>
      <c r="F1123" t="str">
        <f>VLOOKUP(B1123,metadata!$D$1:$F$17,2,FALSE)</f>
        <v>Pythia</v>
      </c>
      <c r="G1123" t="str">
        <f>VLOOKUP(B1123,metadata!$D$1:$F$17,3,FALSE)</f>
        <v>Prefetcher-only</v>
      </c>
      <c r="H1123">
        <f t="shared" ref="H1123" si="1111">C1123/C1122</f>
        <v>1.0055742654743933</v>
      </c>
    </row>
    <row r="1124" spans="1:8" x14ac:dyDescent="0.25">
      <c r="A1124" s="7" t="s">
        <v>78</v>
      </c>
      <c r="B1124" s="7" t="s">
        <v>151</v>
      </c>
      <c r="C1124" s="7">
        <v>0.43024000000000001</v>
      </c>
      <c r="D1124" s="7">
        <v>1</v>
      </c>
      <c r="E1124" t="str">
        <f>VLOOKUP(A1124,metadata!$A$1:$B$111,2,FALSE)</f>
        <v>CVP</v>
      </c>
      <c r="F1124" t="str">
        <f>VLOOKUP(B1124,metadata!$D$1:$F$17,2,FALSE)</f>
        <v>SMS</v>
      </c>
      <c r="G1124" t="str">
        <f>VLOOKUP(B1124,metadata!$D$1:$F$17,3,FALSE)</f>
        <v>Prefetcher-only</v>
      </c>
      <c r="H1124">
        <f t="shared" ref="H1124" si="1112">C1124/C1122</f>
        <v>0.99927999070955764</v>
      </c>
    </row>
    <row r="1125" spans="1:8" x14ac:dyDescent="0.25">
      <c r="A1125" s="7" t="s">
        <v>78</v>
      </c>
      <c r="B1125" s="7" t="s">
        <v>152</v>
      </c>
      <c r="C1125" s="7">
        <v>0.43082999999999999</v>
      </c>
      <c r="D1125" s="7">
        <v>1</v>
      </c>
      <c r="E1125" t="str">
        <f>VLOOKUP(A1125,metadata!$A$1:$B$111,2,FALSE)</f>
        <v>CVP</v>
      </c>
      <c r="F1125" t="str">
        <f>VLOOKUP(B1125,metadata!$D$1:$F$17,2,FALSE)</f>
        <v>SPP</v>
      </c>
      <c r="G1125" t="str">
        <f>VLOOKUP(B1125,metadata!$D$1:$F$17,3,FALSE)</f>
        <v>Prefetcher-only</v>
      </c>
      <c r="H1125">
        <f t="shared" ref="H1125" si="1113">C1125/C1122</f>
        <v>1.0006503309720125</v>
      </c>
    </row>
    <row r="1126" spans="1:8" x14ac:dyDescent="0.25">
      <c r="A1126" s="7" t="s">
        <v>78</v>
      </c>
      <c r="B1126" s="7" t="s">
        <v>153</v>
      </c>
      <c r="C1126" s="7">
        <v>0.42248000000000002</v>
      </c>
      <c r="D1126" s="7">
        <v>1</v>
      </c>
      <c r="E1126" t="str">
        <f>VLOOKUP(A1126,metadata!$A$1:$B$111,2,FALSE)</f>
        <v>CVP</v>
      </c>
      <c r="F1126" t="str">
        <f>VLOOKUP(B1126,metadata!$D$1:$F$17,2,FALSE)</f>
        <v>Bingo</v>
      </c>
      <c r="G1126" t="str">
        <f>VLOOKUP(B1126,metadata!$D$1:$F$17,3,FALSE)</f>
        <v>Prefetcher-only</v>
      </c>
      <c r="H1126">
        <f t="shared" ref="H1126" si="1114">C1126/C1122</f>
        <v>0.98125653234235288</v>
      </c>
    </row>
    <row r="1127" spans="1:8" x14ac:dyDescent="0.25">
      <c r="A1127" s="7" t="s">
        <v>78</v>
      </c>
      <c r="B1127" s="7" t="s">
        <v>154</v>
      </c>
      <c r="C1127" s="7">
        <v>0.43</v>
      </c>
      <c r="D1127" s="7">
        <v>1</v>
      </c>
      <c r="E1127" t="str">
        <f>VLOOKUP(A1127,metadata!$A$1:$B$111,2,FALSE)</f>
        <v>CVP</v>
      </c>
      <c r="F1127" t="str">
        <f>VLOOKUP(B1127,metadata!$D$1:$F$17,2,FALSE)</f>
        <v>MLOP</v>
      </c>
      <c r="G1127" t="str">
        <f>VLOOKUP(B1127,metadata!$D$1:$F$17,3,FALSE)</f>
        <v>Prefetcher-only</v>
      </c>
      <c r="H1127">
        <f t="shared" ref="H1127" si="1115">C1127/C1122</f>
        <v>0.99872256416211824</v>
      </c>
    </row>
    <row r="1128" spans="1:8" x14ac:dyDescent="0.25">
      <c r="A1128" s="7" t="s">
        <v>78</v>
      </c>
      <c r="B1128" s="7" t="s">
        <v>6</v>
      </c>
      <c r="C1128" s="7">
        <v>0.47370000000000001</v>
      </c>
      <c r="D1128" s="7">
        <v>1</v>
      </c>
      <c r="E1128" t="str">
        <f>VLOOKUP(A1128,metadata!$A$1:$B$111,2,FALSE)</f>
        <v>CVP</v>
      </c>
      <c r="F1128" t="str">
        <f>VLOOKUP(B1128,metadata!$D$1:$F$17,2,FALSE)</f>
        <v>Pythia</v>
      </c>
      <c r="G1128" t="str">
        <f>VLOOKUP(B1128,metadata!$D$1:$F$17,3,FALSE)</f>
        <v>Prefetcher+Hermes-O</v>
      </c>
      <c r="H1128">
        <f t="shared" ref="H1128" si="1116">C1128/C1122</f>
        <v>1.1002206480083614</v>
      </c>
    </row>
    <row r="1129" spans="1:8" x14ac:dyDescent="0.25">
      <c r="A1129" s="7" t="s">
        <v>78</v>
      </c>
      <c r="B1129" s="7" t="s">
        <v>138</v>
      </c>
      <c r="C1129" s="7">
        <v>0.46346999999999999</v>
      </c>
      <c r="D1129" s="7">
        <v>1</v>
      </c>
      <c r="E1129" t="str">
        <f>VLOOKUP(A1129,metadata!$A$1:$B$111,2,FALSE)</f>
        <v>CVP</v>
      </c>
      <c r="F1129" t="str">
        <f>VLOOKUP(B1129,metadata!$D$1:$F$17,2,FALSE)</f>
        <v>Pythia</v>
      </c>
      <c r="G1129" t="str">
        <f>VLOOKUP(B1129,metadata!$D$1:$F$17,3,FALSE)</f>
        <v>Prefetcher+Hermes-P</v>
      </c>
      <c r="H1129">
        <f t="shared" ref="H1129" si="1117">C1129/C1122</f>
        <v>1.0764603414237603</v>
      </c>
    </row>
    <row r="1130" spans="1:8" x14ac:dyDescent="0.25">
      <c r="A1130" s="7" t="s">
        <v>78</v>
      </c>
      <c r="B1130" s="7" t="s">
        <v>155</v>
      </c>
      <c r="C1130" s="7">
        <v>0.47104000000000001</v>
      </c>
      <c r="D1130" s="7">
        <v>1</v>
      </c>
      <c r="E1130" t="str">
        <f>VLOOKUP(A1130,metadata!$A$1:$B$111,2,FALSE)</f>
        <v>CVP</v>
      </c>
      <c r="F1130" t="str">
        <f>VLOOKUP(B1130,metadata!$D$1:$F$17,2,FALSE)</f>
        <v>SMS</v>
      </c>
      <c r="G1130" t="str">
        <f>VLOOKUP(B1130,metadata!$D$1:$F$17,3,FALSE)</f>
        <v>Prefetcher+Hermes-O</v>
      </c>
      <c r="H1130">
        <f t="shared" ref="H1130" si="1118">C1130/C1122</f>
        <v>1.0940425037742423</v>
      </c>
    </row>
    <row r="1131" spans="1:8" x14ac:dyDescent="0.25">
      <c r="A1131" s="7" t="s">
        <v>78</v>
      </c>
      <c r="B1131" s="7" t="s">
        <v>156</v>
      </c>
      <c r="C1131" s="7">
        <v>0.46067000000000002</v>
      </c>
      <c r="D1131" s="7">
        <v>1</v>
      </c>
      <c r="E1131" t="str">
        <f>VLOOKUP(A1131,metadata!$A$1:$B$111,2,FALSE)</f>
        <v>CVP</v>
      </c>
      <c r="F1131" t="str">
        <f>VLOOKUP(B1131,metadata!$D$1:$F$17,2,FALSE)</f>
        <v>SMS</v>
      </c>
      <c r="G1131" t="str">
        <f>VLOOKUP(B1131,metadata!$D$1:$F$17,3,FALSE)</f>
        <v>Prefetcher+Hermes-P</v>
      </c>
      <c r="H1131">
        <f t="shared" ref="H1131" si="1119">C1131/C1122</f>
        <v>1.0699570317036349</v>
      </c>
    </row>
    <row r="1132" spans="1:8" x14ac:dyDescent="0.25">
      <c r="A1132" s="7" t="s">
        <v>78</v>
      </c>
      <c r="B1132" s="7" t="s">
        <v>157</v>
      </c>
      <c r="C1132" s="7">
        <v>0.47226000000000001</v>
      </c>
      <c r="D1132" s="7">
        <v>1</v>
      </c>
      <c r="E1132" t="str">
        <f>VLOOKUP(A1132,metadata!$A$1:$B$111,2,FALSE)</f>
        <v>CVP</v>
      </c>
      <c r="F1132" t="str">
        <f>VLOOKUP(B1132,metadata!$D$1:$F$17,2,FALSE)</f>
        <v>SPP</v>
      </c>
      <c r="G1132" t="str">
        <f>VLOOKUP(B1132,metadata!$D$1:$F$17,3,FALSE)</f>
        <v>Prefetcher+Hermes-O</v>
      </c>
      <c r="H1132">
        <f t="shared" ref="H1132" si="1120">C1132/C1122</f>
        <v>1.0968760887237254</v>
      </c>
    </row>
    <row r="1133" spans="1:8" x14ac:dyDescent="0.25">
      <c r="A1133" s="7" t="s">
        <v>78</v>
      </c>
      <c r="B1133" s="7" t="s">
        <v>158</v>
      </c>
      <c r="C1133" s="7">
        <v>0.46176</v>
      </c>
      <c r="D1133" s="7">
        <v>1</v>
      </c>
      <c r="E1133" t="str">
        <f>VLOOKUP(A1133,metadata!$A$1:$B$111,2,FALSE)</f>
        <v>CVP</v>
      </c>
      <c r="F1133" t="str">
        <f>VLOOKUP(B1133,metadata!$D$1:$F$17,2,FALSE)</f>
        <v>SPP</v>
      </c>
      <c r="G1133" t="str">
        <f>VLOOKUP(B1133,metadata!$D$1:$F$17,3,FALSE)</f>
        <v>Prefetcher+Hermes-P</v>
      </c>
      <c r="H1133">
        <f t="shared" ref="H1133" si="1121">C1133/C1122</f>
        <v>1.0724886772732551</v>
      </c>
    </row>
    <row r="1134" spans="1:8" x14ac:dyDescent="0.25">
      <c r="A1134" s="7" t="s">
        <v>78</v>
      </c>
      <c r="B1134" s="7" t="s">
        <v>159</v>
      </c>
      <c r="C1134" s="7">
        <v>0.45856999999999998</v>
      </c>
      <c r="D1134" s="7">
        <v>1</v>
      </c>
      <c r="E1134" t="str">
        <f>VLOOKUP(A1134,metadata!$A$1:$B$111,2,FALSE)</f>
        <v>CVP</v>
      </c>
      <c r="F1134" t="str">
        <f>VLOOKUP(B1134,metadata!$D$1:$F$17,2,FALSE)</f>
        <v>Bingo</v>
      </c>
      <c r="G1134" t="str">
        <f>VLOOKUP(B1134,metadata!$D$1:$F$17,3,FALSE)</f>
        <v>Prefetcher+Hermes-O</v>
      </c>
      <c r="H1134">
        <f t="shared" ref="H1134" si="1122">C1134/C1122</f>
        <v>1.0650795494135408</v>
      </c>
    </row>
    <row r="1135" spans="1:8" x14ac:dyDescent="0.25">
      <c r="A1135" s="7" t="s">
        <v>78</v>
      </c>
      <c r="B1135" s="7" t="s">
        <v>160</v>
      </c>
      <c r="C1135" s="7">
        <v>0.44985000000000003</v>
      </c>
      <c r="D1135" s="7">
        <v>1</v>
      </c>
      <c r="E1135" t="str">
        <f>VLOOKUP(A1135,metadata!$A$1:$B$111,2,FALSE)</f>
        <v>CVP</v>
      </c>
      <c r="F1135" t="str">
        <f>VLOOKUP(B1135,metadata!$D$1:$F$17,2,FALSE)</f>
        <v>Bingo</v>
      </c>
      <c r="G1135" t="str">
        <f>VLOOKUP(B1135,metadata!$D$1:$F$17,3,FALSE)</f>
        <v>Prefetcher+Hermes-P</v>
      </c>
      <c r="H1135">
        <f t="shared" ref="H1135" si="1123">C1135/C1122</f>
        <v>1.0448263848565789</v>
      </c>
    </row>
    <row r="1136" spans="1:8" x14ac:dyDescent="0.25">
      <c r="A1136" s="7" t="s">
        <v>78</v>
      </c>
      <c r="B1136" s="7" t="s">
        <v>161</v>
      </c>
      <c r="C1136" s="7">
        <v>0.47104000000000001</v>
      </c>
      <c r="D1136" s="7">
        <v>1</v>
      </c>
      <c r="E1136" t="str">
        <f>VLOOKUP(A1136,metadata!$A$1:$B$111,2,FALSE)</f>
        <v>CVP</v>
      </c>
      <c r="F1136" t="str">
        <f>VLOOKUP(B1136,metadata!$D$1:$F$17,2,FALSE)</f>
        <v>MLOP</v>
      </c>
      <c r="G1136" t="str">
        <f>VLOOKUP(B1136,metadata!$D$1:$F$17,3,FALSE)</f>
        <v>Prefetcher+Hermes-O</v>
      </c>
      <c r="H1136">
        <f t="shared" ref="H1136" si="1124">C1136/C1122</f>
        <v>1.0940425037742423</v>
      </c>
    </row>
    <row r="1137" spans="1:8" x14ac:dyDescent="0.25">
      <c r="A1137" s="7" t="s">
        <v>78</v>
      </c>
      <c r="B1137" s="7" t="s">
        <v>162</v>
      </c>
      <c r="C1137" s="7">
        <v>0.46099000000000001</v>
      </c>
      <c r="D1137" s="7">
        <v>1</v>
      </c>
      <c r="E1137" t="str">
        <f>VLOOKUP(A1137,metadata!$A$1:$B$111,2,FALSE)</f>
        <v>CVP</v>
      </c>
      <c r="F1137" t="str">
        <f>VLOOKUP(B1137,metadata!$D$1:$F$17,2,FALSE)</f>
        <v>MLOP</v>
      </c>
      <c r="G1137" t="str">
        <f>VLOOKUP(B1137,metadata!$D$1:$F$17,3,FALSE)</f>
        <v>Prefetcher+Hermes-P</v>
      </c>
      <c r="H1137">
        <f t="shared" ref="H1137" si="1125">C1137/C1122</f>
        <v>1.0707002671002206</v>
      </c>
    </row>
    <row r="1138" spans="1:8" x14ac:dyDescent="0.25">
      <c r="A1138" s="7" t="s">
        <v>79</v>
      </c>
      <c r="B1138" s="7" t="s">
        <v>134</v>
      </c>
      <c r="C1138" s="7">
        <v>0.81610000000000005</v>
      </c>
      <c r="D1138" s="7">
        <v>1</v>
      </c>
      <c r="E1138" t="str">
        <f>VLOOKUP(A1138,metadata!$A$1:$B$111,2,FALSE)</f>
        <v>CVP</v>
      </c>
      <c r="F1138" t="str">
        <f>VLOOKUP(B1138,metadata!$D$1:$F$17,2,FALSE)</f>
        <v>nopref</v>
      </c>
      <c r="G1138" t="str">
        <f>VLOOKUP(B1138,metadata!$D$1:$F$17,3,FALSE)</f>
        <v>nopref</v>
      </c>
      <c r="H1138">
        <f t="shared" ref="H1138" si="1126">C1138/C1138</f>
        <v>1</v>
      </c>
    </row>
    <row r="1139" spans="1:8" x14ac:dyDescent="0.25">
      <c r="A1139" s="7" t="s">
        <v>79</v>
      </c>
      <c r="B1139" s="7" t="s">
        <v>135</v>
      </c>
      <c r="C1139" s="7">
        <v>0.88302999999999998</v>
      </c>
      <c r="D1139" s="7">
        <v>1</v>
      </c>
      <c r="E1139" t="str">
        <f>VLOOKUP(A1139,metadata!$A$1:$B$111,2,FALSE)</f>
        <v>CVP</v>
      </c>
      <c r="F1139" t="str">
        <f>VLOOKUP(B1139,metadata!$D$1:$F$17,2,FALSE)</f>
        <v>Pythia</v>
      </c>
      <c r="G1139" t="str">
        <f>VLOOKUP(B1139,metadata!$D$1:$F$17,3,FALSE)</f>
        <v>Prefetcher-only</v>
      </c>
      <c r="H1139">
        <f t="shared" ref="H1139" si="1127">C1139/C1138</f>
        <v>1.0820120083323121</v>
      </c>
    </row>
    <row r="1140" spans="1:8" x14ac:dyDescent="0.25">
      <c r="A1140" s="7" t="s">
        <v>79</v>
      </c>
      <c r="B1140" s="7" t="s">
        <v>151</v>
      </c>
      <c r="C1140" s="7">
        <v>0.81862000000000001</v>
      </c>
      <c r="D1140" s="7">
        <v>1</v>
      </c>
      <c r="E1140" t="str">
        <f>VLOOKUP(A1140,metadata!$A$1:$B$111,2,FALSE)</f>
        <v>CVP</v>
      </c>
      <c r="F1140" t="str">
        <f>VLOOKUP(B1140,metadata!$D$1:$F$17,2,FALSE)</f>
        <v>SMS</v>
      </c>
      <c r="G1140" t="str">
        <f>VLOOKUP(B1140,metadata!$D$1:$F$17,3,FALSE)</f>
        <v>Prefetcher-only</v>
      </c>
      <c r="H1140">
        <f t="shared" ref="H1140" si="1128">C1140/C1138</f>
        <v>1.0030878568802843</v>
      </c>
    </row>
    <row r="1141" spans="1:8" x14ac:dyDescent="0.25">
      <c r="A1141" s="7" t="s">
        <v>79</v>
      </c>
      <c r="B1141" s="7" t="s">
        <v>152</v>
      </c>
      <c r="C1141" s="7">
        <v>0.93057999999999996</v>
      </c>
      <c r="D1141" s="7">
        <v>1</v>
      </c>
      <c r="E1141" t="str">
        <f>VLOOKUP(A1141,metadata!$A$1:$B$111,2,FALSE)</f>
        <v>CVP</v>
      </c>
      <c r="F1141" t="str">
        <f>VLOOKUP(B1141,metadata!$D$1:$F$17,2,FALSE)</f>
        <v>SPP</v>
      </c>
      <c r="G1141" t="str">
        <f>VLOOKUP(B1141,metadata!$D$1:$F$17,3,FALSE)</f>
        <v>Prefetcher-only</v>
      </c>
      <c r="H1141">
        <f t="shared" ref="H1141" si="1129">C1141/C1138</f>
        <v>1.1402769268471999</v>
      </c>
    </row>
    <row r="1142" spans="1:8" x14ac:dyDescent="0.25">
      <c r="A1142" s="7" t="s">
        <v>79</v>
      </c>
      <c r="B1142" s="7" t="s">
        <v>153</v>
      </c>
      <c r="C1142" s="7">
        <v>0.99841999999999997</v>
      </c>
      <c r="D1142" s="7">
        <v>1</v>
      </c>
      <c r="E1142" t="str">
        <f>VLOOKUP(A1142,metadata!$A$1:$B$111,2,FALSE)</f>
        <v>CVP</v>
      </c>
      <c r="F1142" t="str">
        <f>VLOOKUP(B1142,metadata!$D$1:$F$17,2,FALSE)</f>
        <v>Bingo</v>
      </c>
      <c r="G1142" t="str">
        <f>VLOOKUP(B1142,metadata!$D$1:$F$17,3,FALSE)</f>
        <v>Prefetcher-only</v>
      </c>
      <c r="H1142">
        <f t="shared" ref="H1142" si="1130">C1142/C1138</f>
        <v>1.2234039946085038</v>
      </c>
    </row>
    <row r="1143" spans="1:8" x14ac:dyDescent="0.25">
      <c r="A1143" s="7" t="s">
        <v>79</v>
      </c>
      <c r="B1143" s="7" t="s">
        <v>154</v>
      </c>
      <c r="C1143" s="7">
        <v>0.83996000000000004</v>
      </c>
      <c r="D1143" s="7">
        <v>1</v>
      </c>
      <c r="E1143" t="str">
        <f>VLOOKUP(A1143,metadata!$A$1:$B$111,2,FALSE)</f>
        <v>CVP</v>
      </c>
      <c r="F1143" t="str">
        <f>VLOOKUP(B1143,metadata!$D$1:$F$17,2,FALSE)</f>
        <v>MLOP</v>
      </c>
      <c r="G1143" t="str">
        <f>VLOOKUP(B1143,metadata!$D$1:$F$17,3,FALSE)</f>
        <v>Prefetcher-only</v>
      </c>
      <c r="H1143">
        <f t="shared" ref="H1143" si="1131">C1143/C1138</f>
        <v>1.029236613160152</v>
      </c>
    </row>
    <row r="1144" spans="1:8" x14ac:dyDescent="0.25">
      <c r="A1144" s="7" t="s">
        <v>79</v>
      </c>
      <c r="B1144" s="7" t="s">
        <v>6</v>
      </c>
      <c r="C1144" s="7">
        <v>0.94932000000000005</v>
      </c>
      <c r="D1144" s="7">
        <v>1</v>
      </c>
      <c r="E1144" t="str">
        <f>VLOOKUP(A1144,metadata!$A$1:$B$111,2,FALSE)</f>
        <v>CVP</v>
      </c>
      <c r="F1144" t="str">
        <f>VLOOKUP(B1144,metadata!$D$1:$F$17,2,FALSE)</f>
        <v>Pythia</v>
      </c>
      <c r="G1144" t="str">
        <f>VLOOKUP(B1144,metadata!$D$1:$F$17,3,FALSE)</f>
        <v>Prefetcher+Hermes-O</v>
      </c>
      <c r="H1144">
        <f t="shared" ref="H1144" si="1132">C1144/C1138</f>
        <v>1.1632397990442347</v>
      </c>
    </row>
    <row r="1145" spans="1:8" x14ac:dyDescent="0.25">
      <c r="A1145" s="7" t="s">
        <v>79</v>
      </c>
      <c r="B1145" s="7" t="s">
        <v>138</v>
      </c>
      <c r="C1145" s="7">
        <v>0.93506999999999996</v>
      </c>
      <c r="D1145" s="7">
        <v>1</v>
      </c>
      <c r="E1145" t="str">
        <f>VLOOKUP(A1145,metadata!$A$1:$B$111,2,FALSE)</f>
        <v>CVP</v>
      </c>
      <c r="F1145" t="str">
        <f>VLOOKUP(B1145,metadata!$D$1:$F$17,2,FALSE)</f>
        <v>Pythia</v>
      </c>
      <c r="G1145" t="str">
        <f>VLOOKUP(B1145,metadata!$D$1:$F$17,3,FALSE)</f>
        <v>Prefetcher+Hermes-P</v>
      </c>
      <c r="H1145">
        <f t="shared" ref="H1145" si="1133">C1145/C1138</f>
        <v>1.1457787035902463</v>
      </c>
    </row>
    <row r="1146" spans="1:8" x14ac:dyDescent="0.25">
      <c r="A1146" s="7" t="s">
        <v>79</v>
      </c>
      <c r="B1146" s="7" t="s">
        <v>155</v>
      </c>
      <c r="C1146" s="7">
        <v>0.89737999999999996</v>
      </c>
      <c r="D1146" s="7">
        <v>1</v>
      </c>
      <c r="E1146" t="str">
        <f>VLOOKUP(A1146,metadata!$A$1:$B$111,2,FALSE)</f>
        <v>CVP</v>
      </c>
      <c r="F1146" t="str">
        <f>VLOOKUP(B1146,metadata!$D$1:$F$17,2,FALSE)</f>
        <v>SMS</v>
      </c>
      <c r="G1146" t="str">
        <f>VLOOKUP(B1146,metadata!$D$1:$F$17,3,FALSE)</f>
        <v>Prefetcher+Hermes-O</v>
      </c>
      <c r="H1146">
        <f t="shared" ref="H1146" si="1134">C1146/C1138</f>
        <v>1.0995956377894864</v>
      </c>
    </row>
    <row r="1147" spans="1:8" x14ac:dyDescent="0.25">
      <c r="A1147" s="7" t="s">
        <v>79</v>
      </c>
      <c r="B1147" s="7" t="s">
        <v>156</v>
      </c>
      <c r="C1147" s="7">
        <v>0.87778</v>
      </c>
      <c r="D1147" s="7">
        <v>1</v>
      </c>
      <c r="E1147" t="str">
        <f>VLOOKUP(A1147,metadata!$A$1:$B$111,2,FALSE)</f>
        <v>CVP</v>
      </c>
      <c r="F1147" t="str">
        <f>VLOOKUP(B1147,metadata!$D$1:$F$17,2,FALSE)</f>
        <v>SMS</v>
      </c>
      <c r="G1147" t="str">
        <f>VLOOKUP(B1147,metadata!$D$1:$F$17,3,FALSE)</f>
        <v>Prefetcher+Hermes-P</v>
      </c>
      <c r="H1147">
        <f t="shared" ref="H1147" si="1135">C1147/C1138</f>
        <v>1.0755789731650534</v>
      </c>
    </row>
    <row r="1148" spans="1:8" x14ac:dyDescent="0.25">
      <c r="A1148" s="7" t="s">
        <v>79</v>
      </c>
      <c r="B1148" s="7" t="s">
        <v>157</v>
      </c>
      <c r="C1148" s="7">
        <v>0.96452000000000004</v>
      </c>
      <c r="D1148" s="7">
        <v>1</v>
      </c>
      <c r="E1148" t="str">
        <f>VLOOKUP(A1148,metadata!$A$1:$B$111,2,FALSE)</f>
        <v>CVP</v>
      </c>
      <c r="F1148" t="str">
        <f>VLOOKUP(B1148,metadata!$D$1:$F$17,2,FALSE)</f>
        <v>SPP</v>
      </c>
      <c r="G1148" t="str">
        <f>VLOOKUP(B1148,metadata!$D$1:$F$17,3,FALSE)</f>
        <v>Prefetcher+Hermes-O</v>
      </c>
      <c r="H1148">
        <f t="shared" ref="H1148" si="1136">C1148/C1138</f>
        <v>1.1818649675284891</v>
      </c>
    </row>
    <row r="1149" spans="1:8" x14ac:dyDescent="0.25">
      <c r="A1149" s="7" t="s">
        <v>79</v>
      </c>
      <c r="B1149" s="7" t="s">
        <v>158</v>
      </c>
      <c r="C1149" s="7">
        <v>0.95599999999999996</v>
      </c>
      <c r="D1149" s="7">
        <v>1</v>
      </c>
      <c r="E1149" t="str">
        <f>VLOOKUP(A1149,metadata!$A$1:$B$111,2,FALSE)</f>
        <v>CVP</v>
      </c>
      <c r="F1149" t="str">
        <f>VLOOKUP(B1149,metadata!$D$1:$F$17,2,FALSE)</f>
        <v>SPP</v>
      </c>
      <c r="G1149" t="str">
        <f>VLOOKUP(B1149,metadata!$D$1:$F$17,3,FALSE)</f>
        <v>Prefetcher+Hermes-P</v>
      </c>
      <c r="H1149">
        <f t="shared" ref="H1149" si="1137">C1149/C1138</f>
        <v>1.1714250704570517</v>
      </c>
    </row>
    <row r="1150" spans="1:8" x14ac:dyDescent="0.25">
      <c r="A1150" s="7" t="s">
        <v>79</v>
      </c>
      <c r="B1150" s="7" t="s">
        <v>159</v>
      </c>
      <c r="C1150" s="7">
        <v>1.0098400000000001</v>
      </c>
      <c r="D1150" s="7">
        <v>1</v>
      </c>
      <c r="E1150" t="str">
        <f>VLOOKUP(A1150,metadata!$A$1:$B$111,2,FALSE)</f>
        <v>CVP</v>
      </c>
      <c r="F1150" t="str">
        <f>VLOOKUP(B1150,metadata!$D$1:$F$17,2,FALSE)</f>
        <v>Bingo</v>
      </c>
      <c r="G1150" t="str">
        <f>VLOOKUP(B1150,metadata!$D$1:$F$17,3,FALSE)</f>
        <v>Prefetcher+Hermes-O</v>
      </c>
      <c r="H1150">
        <f t="shared" ref="H1150" si="1138">C1150/C1138</f>
        <v>1.2373973777723319</v>
      </c>
    </row>
    <row r="1151" spans="1:8" x14ac:dyDescent="0.25">
      <c r="A1151" s="7" t="s">
        <v>79</v>
      </c>
      <c r="B1151" s="7" t="s">
        <v>160</v>
      </c>
      <c r="C1151" s="7">
        <v>1.00657</v>
      </c>
      <c r="D1151" s="7">
        <v>1</v>
      </c>
      <c r="E1151" t="str">
        <f>VLOOKUP(A1151,metadata!$A$1:$B$111,2,FALSE)</f>
        <v>CVP</v>
      </c>
      <c r="F1151" t="str">
        <f>VLOOKUP(B1151,metadata!$D$1:$F$17,2,FALSE)</f>
        <v>Bingo</v>
      </c>
      <c r="G1151" t="str">
        <f>VLOOKUP(B1151,metadata!$D$1:$F$17,3,FALSE)</f>
        <v>Prefetcher+Hermes-P</v>
      </c>
      <c r="H1151">
        <f t="shared" ref="H1151" si="1139">C1151/C1138</f>
        <v>1.2333905158681533</v>
      </c>
    </row>
    <row r="1152" spans="1:8" x14ac:dyDescent="0.25">
      <c r="A1152" s="7" t="s">
        <v>79</v>
      </c>
      <c r="B1152" s="7" t="s">
        <v>161</v>
      </c>
      <c r="C1152" s="7">
        <v>0.91500999999999999</v>
      </c>
      <c r="D1152" s="7">
        <v>1</v>
      </c>
      <c r="E1152" t="str">
        <f>VLOOKUP(A1152,metadata!$A$1:$B$111,2,FALSE)</f>
        <v>CVP</v>
      </c>
      <c r="F1152" t="str">
        <f>VLOOKUP(B1152,metadata!$D$1:$F$17,2,FALSE)</f>
        <v>MLOP</v>
      </c>
      <c r="G1152" t="str">
        <f>VLOOKUP(B1152,metadata!$D$1:$F$17,3,FALSE)</f>
        <v>Prefetcher+Hermes-O</v>
      </c>
      <c r="H1152">
        <f t="shared" ref="H1152" si="1140">C1152/C1138</f>
        <v>1.1211983825511578</v>
      </c>
    </row>
    <row r="1153" spans="1:8" x14ac:dyDescent="0.25">
      <c r="A1153" s="7" t="s">
        <v>79</v>
      </c>
      <c r="B1153" s="7" t="s">
        <v>162</v>
      </c>
      <c r="C1153" s="7">
        <v>0.89590000000000003</v>
      </c>
      <c r="D1153" s="7">
        <v>1</v>
      </c>
      <c r="E1153" t="str">
        <f>VLOOKUP(A1153,metadata!$A$1:$B$111,2,FALSE)</f>
        <v>CVP</v>
      </c>
      <c r="F1153" t="str">
        <f>VLOOKUP(B1153,metadata!$D$1:$F$17,2,FALSE)</f>
        <v>MLOP</v>
      </c>
      <c r="G1153" t="str">
        <f>VLOOKUP(B1153,metadata!$D$1:$F$17,3,FALSE)</f>
        <v>Prefetcher+Hermes-P</v>
      </c>
      <c r="H1153">
        <f t="shared" ref="H1153" si="1141">C1153/C1138</f>
        <v>1.0977821345423355</v>
      </c>
    </row>
    <row r="1154" spans="1:8" x14ac:dyDescent="0.25">
      <c r="A1154" s="7" t="s">
        <v>80</v>
      </c>
      <c r="B1154" s="7" t="s">
        <v>134</v>
      </c>
      <c r="C1154" s="7">
        <v>0.67942000000000002</v>
      </c>
      <c r="D1154" s="7">
        <v>1</v>
      </c>
      <c r="E1154" t="str">
        <f>VLOOKUP(A1154,metadata!$A$1:$B$111,2,FALSE)</f>
        <v>CVP</v>
      </c>
      <c r="F1154" t="str">
        <f>VLOOKUP(B1154,metadata!$D$1:$F$17,2,FALSE)</f>
        <v>nopref</v>
      </c>
      <c r="G1154" t="str">
        <f>VLOOKUP(B1154,metadata!$D$1:$F$17,3,FALSE)</f>
        <v>nopref</v>
      </c>
      <c r="H1154">
        <f t="shared" ref="H1154" si="1142">C1154/C1154</f>
        <v>1</v>
      </c>
    </row>
    <row r="1155" spans="1:8" x14ac:dyDescent="0.25">
      <c r="A1155" s="7" t="s">
        <v>80</v>
      </c>
      <c r="B1155" s="7" t="s">
        <v>135</v>
      </c>
      <c r="C1155" s="7">
        <v>0.69908999999999999</v>
      </c>
      <c r="D1155" s="7">
        <v>1</v>
      </c>
      <c r="E1155" t="str">
        <f>VLOOKUP(A1155,metadata!$A$1:$B$111,2,FALSE)</f>
        <v>CVP</v>
      </c>
      <c r="F1155" t="str">
        <f>VLOOKUP(B1155,metadata!$D$1:$F$17,2,FALSE)</f>
        <v>Pythia</v>
      </c>
      <c r="G1155" t="str">
        <f>VLOOKUP(B1155,metadata!$D$1:$F$17,3,FALSE)</f>
        <v>Prefetcher-only</v>
      </c>
      <c r="H1155">
        <f t="shared" ref="H1155" si="1143">C1155/C1154</f>
        <v>1.0289511642283122</v>
      </c>
    </row>
    <row r="1156" spans="1:8" x14ac:dyDescent="0.25">
      <c r="A1156" s="7" t="s">
        <v>80</v>
      </c>
      <c r="B1156" s="7" t="s">
        <v>151</v>
      </c>
      <c r="C1156" s="7">
        <v>0.68337000000000003</v>
      </c>
      <c r="D1156" s="7">
        <v>1</v>
      </c>
      <c r="E1156" t="str">
        <f>VLOOKUP(A1156,metadata!$A$1:$B$111,2,FALSE)</f>
        <v>CVP</v>
      </c>
      <c r="F1156" t="str">
        <f>VLOOKUP(B1156,metadata!$D$1:$F$17,2,FALSE)</f>
        <v>SMS</v>
      </c>
      <c r="G1156" t="str">
        <f>VLOOKUP(B1156,metadata!$D$1:$F$17,3,FALSE)</f>
        <v>Prefetcher-only</v>
      </c>
      <c r="H1156">
        <f t="shared" ref="H1156" si="1144">C1156/C1154</f>
        <v>1.0058137823437638</v>
      </c>
    </row>
    <row r="1157" spans="1:8" x14ac:dyDescent="0.25">
      <c r="A1157" s="7" t="s">
        <v>80</v>
      </c>
      <c r="B1157" s="7" t="s">
        <v>152</v>
      </c>
      <c r="C1157" s="7">
        <v>0.71316000000000002</v>
      </c>
      <c r="D1157" s="7">
        <v>1</v>
      </c>
      <c r="E1157" t="str">
        <f>VLOOKUP(A1157,metadata!$A$1:$B$111,2,FALSE)</f>
        <v>CVP</v>
      </c>
      <c r="F1157" t="str">
        <f>VLOOKUP(B1157,metadata!$D$1:$F$17,2,FALSE)</f>
        <v>SPP</v>
      </c>
      <c r="G1157" t="str">
        <f>VLOOKUP(B1157,metadata!$D$1:$F$17,3,FALSE)</f>
        <v>Prefetcher-only</v>
      </c>
      <c r="H1157">
        <f t="shared" ref="H1157" si="1145">C1157/C1154</f>
        <v>1.0496600041211621</v>
      </c>
    </row>
    <row r="1158" spans="1:8" x14ac:dyDescent="0.25">
      <c r="A1158" s="7" t="s">
        <v>80</v>
      </c>
      <c r="B1158" s="7" t="s">
        <v>153</v>
      </c>
      <c r="C1158" s="7">
        <v>0.78378999999999999</v>
      </c>
      <c r="D1158" s="7">
        <v>1</v>
      </c>
      <c r="E1158" t="str">
        <f>VLOOKUP(A1158,metadata!$A$1:$B$111,2,FALSE)</f>
        <v>CVP</v>
      </c>
      <c r="F1158" t="str">
        <f>VLOOKUP(B1158,metadata!$D$1:$F$17,2,FALSE)</f>
        <v>Bingo</v>
      </c>
      <c r="G1158" t="str">
        <f>VLOOKUP(B1158,metadata!$D$1:$F$17,3,FALSE)</f>
        <v>Prefetcher-only</v>
      </c>
      <c r="H1158">
        <f t="shared" ref="H1158" si="1146">C1158/C1154</f>
        <v>1.1536163198021843</v>
      </c>
    </row>
    <row r="1159" spans="1:8" x14ac:dyDescent="0.25">
      <c r="A1159" s="7" t="s">
        <v>80</v>
      </c>
      <c r="B1159" s="7" t="s">
        <v>154</v>
      </c>
      <c r="C1159" s="7">
        <v>0.69340999999999997</v>
      </c>
      <c r="D1159" s="7">
        <v>1</v>
      </c>
      <c r="E1159" t="str">
        <f>VLOOKUP(A1159,metadata!$A$1:$B$111,2,FALSE)</f>
        <v>CVP</v>
      </c>
      <c r="F1159" t="str">
        <f>VLOOKUP(B1159,metadata!$D$1:$F$17,2,FALSE)</f>
        <v>MLOP</v>
      </c>
      <c r="G1159" t="str">
        <f>VLOOKUP(B1159,metadata!$D$1:$F$17,3,FALSE)</f>
        <v>Prefetcher-only</v>
      </c>
      <c r="H1159">
        <f t="shared" ref="H1159" si="1147">C1159/C1154</f>
        <v>1.0205910924023431</v>
      </c>
    </row>
    <row r="1160" spans="1:8" x14ac:dyDescent="0.25">
      <c r="A1160" s="7" t="s">
        <v>80</v>
      </c>
      <c r="B1160" s="7" t="s">
        <v>6</v>
      </c>
      <c r="C1160" s="7">
        <v>0.75249999999999995</v>
      </c>
      <c r="D1160" s="7">
        <v>1</v>
      </c>
      <c r="E1160" t="str">
        <f>VLOOKUP(A1160,metadata!$A$1:$B$111,2,FALSE)</f>
        <v>CVP</v>
      </c>
      <c r="F1160" t="str">
        <f>VLOOKUP(B1160,metadata!$D$1:$F$17,2,FALSE)</f>
        <v>Pythia</v>
      </c>
      <c r="G1160" t="str">
        <f>VLOOKUP(B1160,metadata!$D$1:$F$17,3,FALSE)</f>
        <v>Prefetcher+Hermes-O</v>
      </c>
      <c r="H1160">
        <f t="shared" ref="H1160" si="1148">C1160/C1154</f>
        <v>1.1075623325777868</v>
      </c>
    </row>
    <row r="1161" spans="1:8" x14ac:dyDescent="0.25">
      <c r="A1161" s="7" t="s">
        <v>80</v>
      </c>
      <c r="B1161" s="7" t="s">
        <v>138</v>
      </c>
      <c r="C1161" s="7">
        <v>0.73933000000000004</v>
      </c>
      <c r="D1161" s="7">
        <v>1</v>
      </c>
      <c r="E1161" t="str">
        <f>VLOOKUP(A1161,metadata!$A$1:$B$111,2,FALSE)</f>
        <v>CVP</v>
      </c>
      <c r="F1161" t="str">
        <f>VLOOKUP(B1161,metadata!$D$1:$F$17,2,FALSE)</f>
        <v>Pythia</v>
      </c>
      <c r="G1161" t="str">
        <f>VLOOKUP(B1161,metadata!$D$1:$F$17,3,FALSE)</f>
        <v>Prefetcher+Hermes-P</v>
      </c>
      <c r="H1161">
        <f t="shared" ref="H1161" si="1149">C1161/C1154</f>
        <v>1.0881781519531366</v>
      </c>
    </row>
    <row r="1162" spans="1:8" x14ac:dyDescent="0.25">
      <c r="A1162" s="7" t="s">
        <v>80</v>
      </c>
      <c r="B1162" s="7" t="s">
        <v>155</v>
      </c>
      <c r="C1162" s="7">
        <v>0.74399999999999999</v>
      </c>
      <c r="D1162" s="7">
        <v>1</v>
      </c>
      <c r="E1162" t="str">
        <f>VLOOKUP(A1162,metadata!$A$1:$B$111,2,FALSE)</f>
        <v>CVP</v>
      </c>
      <c r="F1162" t="str">
        <f>VLOOKUP(B1162,metadata!$D$1:$F$17,2,FALSE)</f>
        <v>SMS</v>
      </c>
      <c r="G1162" t="str">
        <f>VLOOKUP(B1162,metadata!$D$1:$F$17,3,FALSE)</f>
        <v>Prefetcher+Hermes-O</v>
      </c>
      <c r="H1162">
        <f t="shared" ref="H1162" si="1150">C1162/C1154</f>
        <v>1.0950516617114596</v>
      </c>
    </row>
    <row r="1163" spans="1:8" x14ac:dyDescent="0.25">
      <c r="A1163" s="7" t="s">
        <v>80</v>
      </c>
      <c r="B1163" s="7" t="s">
        <v>156</v>
      </c>
      <c r="C1163" s="7">
        <v>0.72863</v>
      </c>
      <c r="D1163" s="7">
        <v>1</v>
      </c>
      <c r="E1163" t="str">
        <f>VLOOKUP(A1163,metadata!$A$1:$B$111,2,FALSE)</f>
        <v>CVP</v>
      </c>
      <c r="F1163" t="str">
        <f>VLOOKUP(B1163,metadata!$D$1:$F$17,2,FALSE)</f>
        <v>SMS</v>
      </c>
      <c r="G1163" t="str">
        <f>VLOOKUP(B1163,metadata!$D$1:$F$17,3,FALSE)</f>
        <v>Prefetcher+Hermes-P</v>
      </c>
      <c r="H1163">
        <f t="shared" ref="H1163" si="1151">C1163/C1154</f>
        <v>1.0724294250978776</v>
      </c>
    </row>
    <row r="1164" spans="1:8" x14ac:dyDescent="0.25">
      <c r="A1164" s="7" t="s">
        <v>80</v>
      </c>
      <c r="B1164" s="7" t="s">
        <v>157</v>
      </c>
      <c r="C1164" s="7">
        <v>0.75714999999999999</v>
      </c>
      <c r="D1164" s="7">
        <v>1</v>
      </c>
      <c r="E1164" t="str">
        <f>VLOOKUP(A1164,metadata!$A$1:$B$111,2,FALSE)</f>
        <v>CVP</v>
      </c>
      <c r="F1164" t="str">
        <f>VLOOKUP(B1164,metadata!$D$1:$F$17,2,FALSE)</f>
        <v>SPP</v>
      </c>
      <c r="G1164" t="str">
        <f>VLOOKUP(B1164,metadata!$D$1:$F$17,3,FALSE)</f>
        <v>Prefetcher+Hermes-O</v>
      </c>
      <c r="H1164">
        <f t="shared" ref="H1164" si="1152">C1164/C1154</f>
        <v>1.1144064054634835</v>
      </c>
    </row>
    <row r="1165" spans="1:8" x14ac:dyDescent="0.25">
      <c r="A1165" s="7" t="s">
        <v>80</v>
      </c>
      <c r="B1165" s="7" t="s">
        <v>158</v>
      </c>
      <c r="C1165" s="7">
        <v>0.74692999999999998</v>
      </c>
      <c r="D1165" s="7">
        <v>1</v>
      </c>
      <c r="E1165" t="str">
        <f>VLOOKUP(A1165,metadata!$A$1:$B$111,2,FALSE)</f>
        <v>CVP</v>
      </c>
      <c r="F1165" t="str">
        <f>VLOOKUP(B1165,metadata!$D$1:$F$17,2,FALSE)</f>
        <v>SPP</v>
      </c>
      <c r="G1165" t="str">
        <f>VLOOKUP(B1165,metadata!$D$1:$F$17,3,FALSE)</f>
        <v>Prefetcher+Hermes-P</v>
      </c>
      <c r="H1165">
        <f t="shared" ref="H1165" si="1153">C1165/C1154</f>
        <v>1.0993641635512643</v>
      </c>
    </row>
    <row r="1166" spans="1:8" x14ac:dyDescent="0.25">
      <c r="A1166" s="7" t="s">
        <v>80</v>
      </c>
      <c r="B1166" s="7" t="s">
        <v>159</v>
      </c>
      <c r="C1166" s="7">
        <v>0.79803999999999997</v>
      </c>
      <c r="D1166" s="7">
        <v>1</v>
      </c>
      <c r="E1166" t="str">
        <f>VLOOKUP(A1166,metadata!$A$1:$B$111,2,FALSE)</f>
        <v>CVP</v>
      </c>
      <c r="F1166" t="str">
        <f>VLOOKUP(B1166,metadata!$D$1:$F$17,2,FALSE)</f>
        <v>Bingo</v>
      </c>
      <c r="G1166" t="str">
        <f>VLOOKUP(B1166,metadata!$D$1:$F$17,3,FALSE)</f>
        <v>Prefetcher+Hermes-O</v>
      </c>
      <c r="H1166">
        <f t="shared" ref="H1166" si="1154">C1166/C1154</f>
        <v>1.1745900915486738</v>
      </c>
    </row>
    <row r="1167" spans="1:8" x14ac:dyDescent="0.25">
      <c r="A1167" s="7" t="s">
        <v>80</v>
      </c>
      <c r="B1167" s="7" t="s">
        <v>160</v>
      </c>
      <c r="C1167" s="7">
        <v>0.79501999999999995</v>
      </c>
      <c r="D1167" s="7">
        <v>1</v>
      </c>
      <c r="E1167" t="str">
        <f>VLOOKUP(A1167,metadata!$A$1:$B$111,2,FALSE)</f>
        <v>CVP</v>
      </c>
      <c r="F1167" t="str">
        <f>VLOOKUP(B1167,metadata!$D$1:$F$17,2,FALSE)</f>
        <v>Bingo</v>
      </c>
      <c r="G1167" t="str">
        <f>VLOOKUP(B1167,metadata!$D$1:$F$17,3,FALSE)</f>
        <v>Prefetcher+Hermes-P</v>
      </c>
      <c r="H1167">
        <f t="shared" ref="H1167" si="1155">C1167/C1154</f>
        <v>1.1701451237820493</v>
      </c>
    </row>
    <row r="1168" spans="1:8" x14ac:dyDescent="0.25">
      <c r="A1168" s="7" t="s">
        <v>80</v>
      </c>
      <c r="B1168" s="7" t="s">
        <v>161</v>
      </c>
      <c r="C1168" s="7">
        <v>0.75090000000000001</v>
      </c>
      <c r="D1168" s="7">
        <v>1</v>
      </c>
      <c r="E1168" t="str">
        <f>VLOOKUP(A1168,metadata!$A$1:$B$111,2,FALSE)</f>
        <v>CVP</v>
      </c>
      <c r="F1168" t="str">
        <f>VLOOKUP(B1168,metadata!$D$1:$F$17,2,FALSE)</f>
        <v>MLOP</v>
      </c>
      <c r="G1168" t="str">
        <f>VLOOKUP(B1168,metadata!$D$1:$F$17,3,FALSE)</f>
        <v>Prefetcher+Hermes-O</v>
      </c>
      <c r="H1168">
        <f t="shared" ref="H1168" si="1156">C1168/C1154</f>
        <v>1.1052073827676547</v>
      </c>
    </row>
    <row r="1169" spans="1:8" x14ac:dyDescent="0.25">
      <c r="A1169" s="7" t="s">
        <v>80</v>
      </c>
      <c r="B1169" s="7" t="s">
        <v>162</v>
      </c>
      <c r="C1169" s="7">
        <v>0.73279000000000005</v>
      </c>
      <c r="D1169" s="7">
        <v>1</v>
      </c>
      <c r="E1169" t="str">
        <f>VLOOKUP(A1169,metadata!$A$1:$B$111,2,FALSE)</f>
        <v>CVP</v>
      </c>
      <c r="F1169" t="str">
        <f>VLOOKUP(B1169,metadata!$D$1:$F$17,2,FALSE)</f>
        <v>MLOP</v>
      </c>
      <c r="G1169" t="str">
        <f>VLOOKUP(B1169,metadata!$D$1:$F$17,3,FALSE)</f>
        <v>Prefetcher+Hermes-P</v>
      </c>
      <c r="H1169">
        <f t="shared" ref="H1169" si="1157">C1169/C1154</f>
        <v>1.0785522946042212</v>
      </c>
    </row>
    <row r="1170" spans="1:8" x14ac:dyDescent="0.25">
      <c r="A1170" s="7" t="s">
        <v>81</v>
      </c>
      <c r="B1170" s="7" t="s">
        <v>134</v>
      </c>
      <c r="C1170" s="7">
        <v>0.57213000000000003</v>
      </c>
      <c r="D1170" s="7">
        <v>1</v>
      </c>
      <c r="E1170" t="str">
        <f>VLOOKUP(A1170,metadata!$A$1:$B$111,2,FALSE)</f>
        <v>CVP</v>
      </c>
      <c r="F1170" t="str">
        <f>VLOOKUP(B1170,metadata!$D$1:$F$17,2,FALSE)</f>
        <v>nopref</v>
      </c>
      <c r="G1170" t="str">
        <f>VLOOKUP(B1170,metadata!$D$1:$F$17,3,FALSE)</f>
        <v>nopref</v>
      </c>
      <c r="H1170">
        <f t="shared" ref="H1170" si="1158">C1170/C1170</f>
        <v>1</v>
      </c>
    </row>
    <row r="1171" spans="1:8" x14ac:dyDescent="0.25">
      <c r="A1171" s="7" t="s">
        <v>81</v>
      </c>
      <c r="B1171" s="7" t="s">
        <v>135</v>
      </c>
      <c r="C1171" s="7">
        <v>0.57398000000000005</v>
      </c>
      <c r="D1171" s="7">
        <v>1</v>
      </c>
      <c r="E1171" t="str">
        <f>VLOOKUP(A1171,metadata!$A$1:$B$111,2,FALSE)</f>
        <v>CVP</v>
      </c>
      <c r="F1171" t="str">
        <f>VLOOKUP(B1171,metadata!$D$1:$F$17,2,FALSE)</f>
        <v>Pythia</v>
      </c>
      <c r="G1171" t="str">
        <f>VLOOKUP(B1171,metadata!$D$1:$F$17,3,FALSE)</f>
        <v>Prefetcher-only</v>
      </c>
      <c r="H1171">
        <f t="shared" ref="H1171" si="1159">C1171/C1170</f>
        <v>1.0032335308408928</v>
      </c>
    </row>
    <row r="1172" spans="1:8" x14ac:dyDescent="0.25">
      <c r="A1172" s="7" t="s">
        <v>81</v>
      </c>
      <c r="B1172" s="7" t="s">
        <v>151</v>
      </c>
      <c r="C1172" s="7">
        <v>0.57218000000000002</v>
      </c>
      <c r="D1172" s="7">
        <v>1</v>
      </c>
      <c r="E1172" t="str">
        <f>VLOOKUP(A1172,metadata!$A$1:$B$111,2,FALSE)</f>
        <v>CVP</v>
      </c>
      <c r="F1172" t="str">
        <f>VLOOKUP(B1172,metadata!$D$1:$F$17,2,FALSE)</f>
        <v>SMS</v>
      </c>
      <c r="G1172" t="str">
        <f>VLOOKUP(B1172,metadata!$D$1:$F$17,3,FALSE)</f>
        <v>Prefetcher-only</v>
      </c>
      <c r="H1172">
        <f t="shared" ref="H1172" si="1160">C1172/C1170</f>
        <v>1.0000873927254295</v>
      </c>
    </row>
    <row r="1173" spans="1:8" x14ac:dyDescent="0.25">
      <c r="A1173" s="7" t="s">
        <v>81</v>
      </c>
      <c r="B1173" s="7" t="s">
        <v>152</v>
      </c>
      <c r="C1173" s="7">
        <v>0.57194</v>
      </c>
      <c r="D1173" s="7">
        <v>1</v>
      </c>
      <c r="E1173" t="str">
        <f>VLOOKUP(A1173,metadata!$A$1:$B$111,2,FALSE)</f>
        <v>CVP</v>
      </c>
      <c r="F1173" t="str">
        <f>VLOOKUP(B1173,metadata!$D$1:$F$17,2,FALSE)</f>
        <v>SPP</v>
      </c>
      <c r="G1173" t="str">
        <f>VLOOKUP(B1173,metadata!$D$1:$F$17,3,FALSE)</f>
        <v>Prefetcher-only</v>
      </c>
      <c r="H1173">
        <f t="shared" ref="H1173" si="1161">C1173/C1170</f>
        <v>0.99966790764336777</v>
      </c>
    </row>
    <row r="1174" spans="1:8" x14ac:dyDescent="0.25">
      <c r="A1174" s="7" t="s">
        <v>81</v>
      </c>
      <c r="B1174" s="7" t="s">
        <v>153</v>
      </c>
      <c r="C1174" s="7">
        <v>0.55669000000000002</v>
      </c>
      <c r="D1174" s="7">
        <v>1</v>
      </c>
      <c r="E1174" t="str">
        <f>VLOOKUP(A1174,metadata!$A$1:$B$111,2,FALSE)</f>
        <v>CVP</v>
      </c>
      <c r="F1174" t="str">
        <f>VLOOKUP(B1174,metadata!$D$1:$F$17,2,FALSE)</f>
        <v>Bingo</v>
      </c>
      <c r="G1174" t="str">
        <f>VLOOKUP(B1174,metadata!$D$1:$F$17,3,FALSE)</f>
        <v>Prefetcher-only</v>
      </c>
      <c r="H1174">
        <f t="shared" ref="H1174" si="1162">C1174/C1170</f>
        <v>0.97301312638735948</v>
      </c>
    </row>
    <row r="1175" spans="1:8" x14ac:dyDescent="0.25">
      <c r="A1175" s="7" t="s">
        <v>81</v>
      </c>
      <c r="B1175" s="7" t="s">
        <v>154</v>
      </c>
      <c r="C1175" s="7">
        <v>0.57264999999999999</v>
      </c>
      <c r="D1175" s="7">
        <v>1</v>
      </c>
      <c r="E1175" t="str">
        <f>VLOOKUP(A1175,metadata!$A$1:$B$111,2,FALSE)</f>
        <v>CVP</v>
      </c>
      <c r="F1175" t="str">
        <f>VLOOKUP(B1175,metadata!$D$1:$F$17,2,FALSE)</f>
        <v>MLOP</v>
      </c>
      <c r="G1175" t="str">
        <f>VLOOKUP(B1175,metadata!$D$1:$F$17,3,FALSE)</f>
        <v>Prefetcher-only</v>
      </c>
      <c r="H1175">
        <f t="shared" ref="H1175" si="1163">C1175/C1170</f>
        <v>1.0009088843444671</v>
      </c>
    </row>
    <row r="1176" spans="1:8" x14ac:dyDescent="0.25">
      <c r="A1176" s="7" t="s">
        <v>81</v>
      </c>
      <c r="B1176" s="7" t="s">
        <v>6</v>
      </c>
      <c r="C1176" s="7">
        <v>0.62405999999999995</v>
      </c>
      <c r="D1176" s="7">
        <v>1</v>
      </c>
      <c r="E1176" t="str">
        <f>VLOOKUP(A1176,metadata!$A$1:$B$111,2,FALSE)</f>
        <v>CVP</v>
      </c>
      <c r="F1176" t="str">
        <f>VLOOKUP(B1176,metadata!$D$1:$F$17,2,FALSE)</f>
        <v>Pythia</v>
      </c>
      <c r="G1176" t="str">
        <f>VLOOKUP(B1176,metadata!$D$1:$F$17,3,FALSE)</f>
        <v>Prefetcher+Hermes-O</v>
      </c>
      <c r="H1176">
        <f t="shared" ref="H1176" si="1164">C1176/C1170</f>
        <v>1.0907660846311151</v>
      </c>
    </row>
    <row r="1177" spans="1:8" x14ac:dyDescent="0.25">
      <c r="A1177" s="7" t="s">
        <v>81</v>
      </c>
      <c r="B1177" s="7" t="s">
        <v>138</v>
      </c>
      <c r="C1177" s="7">
        <v>0.61180000000000001</v>
      </c>
      <c r="D1177" s="7">
        <v>1</v>
      </c>
      <c r="E1177" t="str">
        <f>VLOOKUP(A1177,metadata!$A$1:$B$111,2,FALSE)</f>
        <v>CVP</v>
      </c>
      <c r="F1177" t="str">
        <f>VLOOKUP(B1177,metadata!$D$1:$F$17,2,FALSE)</f>
        <v>Pythia</v>
      </c>
      <c r="G1177" t="str">
        <f>VLOOKUP(B1177,metadata!$D$1:$F$17,3,FALSE)</f>
        <v>Prefetcher+Hermes-P</v>
      </c>
      <c r="H1177">
        <f t="shared" ref="H1177" si="1165">C1177/C1170</f>
        <v>1.0693373883557933</v>
      </c>
    </row>
    <row r="1178" spans="1:8" x14ac:dyDescent="0.25">
      <c r="A1178" s="7" t="s">
        <v>81</v>
      </c>
      <c r="B1178" s="7" t="s">
        <v>155</v>
      </c>
      <c r="C1178" s="7">
        <v>0.622</v>
      </c>
      <c r="D1178" s="7">
        <v>1</v>
      </c>
      <c r="E1178" t="str">
        <f>VLOOKUP(A1178,metadata!$A$1:$B$111,2,FALSE)</f>
        <v>CVP</v>
      </c>
      <c r="F1178" t="str">
        <f>VLOOKUP(B1178,metadata!$D$1:$F$17,2,FALSE)</f>
        <v>SMS</v>
      </c>
      <c r="G1178" t="str">
        <f>VLOOKUP(B1178,metadata!$D$1:$F$17,3,FALSE)</f>
        <v>Prefetcher+Hermes-O</v>
      </c>
      <c r="H1178">
        <f t="shared" ref="H1178" si="1166">C1178/C1170</f>
        <v>1.0871655043434183</v>
      </c>
    </row>
    <row r="1179" spans="1:8" x14ac:dyDescent="0.25">
      <c r="A1179" s="7" t="s">
        <v>81</v>
      </c>
      <c r="B1179" s="7" t="s">
        <v>156</v>
      </c>
      <c r="C1179" s="7">
        <v>0.60960000000000003</v>
      </c>
      <c r="D1179" s="7">
        <v>1</v>
      </c>
      <c r="E1179" t="str">
        <f>VLOOKUP(A1179,metadata!$A$1:$B$111,2,FALSE)</f>
        <v>CVP</v>
      </c>
      <c r="F1179" t="str">
        <f>VLOOKUP(B1179,metadata!$D$1:$F$17,2,FALSE)</f>
        <v>SMS</v>
      </c>
      <c r="G1179" t="str">
        <f>VLOOKUP(B1179,metadata!$D$1:$F$17,3,FALSE)</f>
        <v>Prefetcher+Hermes-P</v>
      </c>
      <c r="H1179">
        <f t="shared" ref="H1179" si="1167">C1179/C1170</f>
        <v>1.0654921084368938</v>
      </c>
    </row>
    <row r="1180" spans="1:8" x14ac:dyDescent="0.25">
      <c r="A1180" s="7" t="s">
        <v>81</v>
      </c>
      <c r="B1180" s="7" t="s">
        <v>157</v>
      </c>
      <c r="C1180" s="7">
        <v>0.62311000000000005</v>
      </c>
      <c r="D1180" s="7">
        <v>1</v>
      </c>
      <c r="E1180" t="str">
        <f>VLOOKUP(A1180,metadata!$A$1:$B$111,2,FALSE)</f>
        <v>CVP</v>
      </c>
      <c r="F1180" t="str">
        <f>VLOOKUP(B1180,metadata!$D$1:$F$17,2,FALSE)</f>
        <v>SPP</v>
      </c>
      <c r="G1180" t="str">
        <f>VLOOKUP(B1180,metadata!$D$1:$F$17,3,FALSE)</f>
        <v>Prefetcher+Hermes-O</v>
      </c>
      <c r="H1180">
        <f t="shared" ref="H1180" si="1168">C1180/C1170</f>
        <v>1.0891056228479541</v>
      </c>
    </row>
    <row r="1181" spans="1:8" x14ac:dyDescent="0.25">
      <c r="A1181" s="7" t="s">
        <v>81</v>
      </c>
      <c r="B1181" s="7" t="s">
        <v>158</v>
      </c>
      <c r="C1181" s="7">
        <v>0.61080000000000001</v>
      </c>
      <c r="D1181" s="7">
        <v>1</v>
      </c>
      <c r="E1181" t="str">
        <f>VLOOKUP(A1181,metadata!$A$1:$B$111,2,FALSE)</f>
        <v>CVP</v>
      </c>
      <c r="F1181" t="str">
        <f>VLOOKUP(B1181,metadata!$D$1:$F$17,2,FALSE)</f>
        <v>SPP</v>
      </c>
      <c r="G1181" t="str">
        <f>VLOOKUP(B1181,metadata!$D$1:$F$17,3,FALSE)</f>
        <v>Prefetcher+Hermes-P</v>
      </c>
      <c r="H1181">
        <f t="shared" ref="H1181" si="1169">C1181/C1170</f>
        <v>1.0675895338472026</v>
      </c>
    </row>
    <row r="1182" spans="1:8" x14ac:dyDescent="0.25">
      <c r="A1182" s="7" t="s">
        <v>81</v>
      </c>
      <c r="B1182" s="7" t="s">
        <v>159</v>
      </c>
      <c r="C1182" s="7">
        <v>0.60901000000000005</v>
      </c>
      <c r="D1182" s="7">
        <v>1</v>
      </c>
      <c r="E1182" t="str">
        <f>VLOOKUP(A1182,metadata!$A$1:$B$111,2,FALSE)</f>
        <v>CVP</v>
      </c>
      <c r="F1182" t="str">
        <f>VLOOKUP(B1182,metadata!$D$1:$F$17,2,FALSE)</f>
        <v>Bingo</v>
      </c>
      <c r="G1182" t="str">
        <f>VLOOKUP(B1182,metadata!$D$1:$F$17,3,FALSE)</f>
        <v>Prefetcher+Hermes-O</v>
      </c>
      <c r="H1182">
        <f t="shared" ref="H1182" si="1170">C1182/C1170</f>
        <v>1.0644608742768253</v>
      </c>
    </row>
    <row r="1183" spans="1:8" x14ac:dyDescent="0.25">
      <c r="A1183" s="7" t="s">
        <v>81</v>
      </c>
      <c r="B1183" s="7" t="s">
        <v>160</v>
      </c>
      <c r="C1183" s="7">
        <v>0.59826999999999997</v>
      </c>
      <c r="D1183" s="7">
        <v>1</v>
      </c>
      <c r="E1183" t="str">
        <f>VLOOKUP(A1183,metadata!$A$1:$B$111,2,FALSE)</f>
        <v>CVP</v>
      </c>
      <c r="F1183" t="str">
        <f>VLOOKUP(B1183,metadata!$D$1:$F$17,2,FALSE)</f>
        <v>Bingo</v>
      </c>
      <c r="G1183" t="str">
        <f>VLOOKUP(B1183,metadata!$D$1:$F$17,3,FALSE)</f>
        <v>Prefetcher+Hermes-P</v>
      </c>
      <c r="H1183">
        <f t="shared" ref="H1183" si="1171">C1183/C1170</f>
        <v>1.0456889168545609</v>
      </c>
    </row>
    <row r="1184" spans="1:8" x14ac:dyDescent="0.25">
      <c r="A1184" s="7" t="s">
        <v>81</v>
      </c>
      <c r="B1184" s="7" t="s">
        <v>161</v>
      </c>
      <c r="C1184" s="7">
        <v>0.62202999999999997</v>
      </c>
      <c r="D1184" s="7">
        <v>1</v>
      </c>
      <c r="E1184" t="str">
        <f>VLOOKUP(A1184,metadata!$A$1:$B$111,2,FALSE)</f>
        <v>CVP</v>
      </c>
      <c r="F1184" t="str">
        <f>VLOOKUP(B1184,metadata!$D$1:$F$17,2,FALSE)</f>
        <v>MLOP</v>
      </c>
      <c r="G1184" t="str">
        <f>VLOOKUP(B1184,metadata!$D$1:$F$17,3,FALSE)</f>
        <v>Prefetcher+Hermes-O</v>
      </c>
      <c r="H1184">
        <f t="shared" ref="H1184" si="1172">C1184/C1170</f>
        <v>1.0872179399786761</v>
      </c>
    </row>
    <row r="1185" spans="1:8" x14ac:dyDescent="0.25">
      <c r="A1185" s="7" t="s">
        <v>81</v>
      </c>
      <c r="B1185" s="7" t="s">
        <v>162</v>
      </c>
      <c r="C1185" s="7">
        <v>0.60997000000000001</v>
      </c>
      <c r="D1185" s="7">
        <v>1</v>
      </c>
      <c r="E1185" t="str">
        <f>VLOOKUP(A1185,metadata!$A$1:$B$111,2,FALSE)</f>
        <v>CVP</v>
      </c>
      <c r="F1185" t="str">
        <f>VLOOKUP(B1185,metadata!$D$1:$F$17,2,FALSE)</f>
        <v>MLOP</v>
      </c>
      <c r="G1185" t="str">
        <f>VLOOKUP(B1185,metadata!$D$1:$F$17,3,FALSE)</f>
        <v>Prefetcher+Hermes-P</v>
      </c>
      <c r="H1185">
        <f t="shared" ref="H1185" si="1173">C1185/C1170</f>
        <v>1.0661388146050723</v>
      </c>
    </row>
    <row r="1186" spans="1:8" x14ac:dyDescent="0.25">
      <c r="A1186" s="7" t="s">
        <v>82</v>
      </c>
      <c r="B1186" s="7" t="s">
        <v>134</v>
      </c>
      <c r="C1186" s="7">
        <v>0.55325000000000002</v>
      </c>
      <c r="D1186" s="7">
        <v>1</v>
      </c>
      <c r="E1186" t="str">
        <f>VLOOKUP(A1186,metadata!$A$1:$B$111,2,FALSE)</f>
        <v>CVP</v>
      </c>
      <c r="F1186" t="str">
        <f>VLOOKUP(B1186,metadata!$D$1:$F$17,2,FALSE)</f>
        <v>nopref</v>
      </c>
      <c r="G1186" t="str">
        <f>VLOOKUP(B1186,metadata!$D$1:$F$17,3,FALSE)</f>
        <v>nopref</v>
      </c>
      <c r="H1186">
        <f t="shared" ref="H1186" si="1174">C1186/C1186</f>
        <v>1</v>
      </c>
    </row>
    <row r="1187" spans="1:8" x14ac:dyDescent="0.25">
      <c r="A1187" s="7" t="s">
        <v>82</v>
      </c>
      <c r="B1187" s="7" t="s">
        <v>135</v>
      </c>
      <c r="C1187" s="7">
        <v>0.57472999999999996</v>
      </c>
      <c r="D1187" s="7">
        <v>1</v>
      </c>
      <c r="E1187" t="str">
        <f>VLOOKUP(A1187,metadata!$A$1:$B$111,2,FALSE)</f>
        <v>CVP</v>
      </c>
      <c r="F1187" t="str">
        <f>VLOOKUP(B1187,metadata!$D$1:$F$17,2,FALSE)</f>
        <v>Pythia</v>
      </c>
      <c r="G1187" t="str">
        <f>VLOOKUP(B1187,metadata!$D$1:$F$17,3,FALSE)</f>
        <v>Prefetcher-only</v>
      </c>
      <c r="H1187">
        <f t="shared" ref="H1187" si="1175">C1187/C1186</f>
        <v>1.0388251242657025</v>
      </c>
    </row>
    <row r="1188" spans="1:8" x14ac:dyDescent="0.25">
      <c r="A1188" s="7" t="s">
        <v>82</v>
      </c>
      <c r="B1188" s="7" t="s">
        <v>151</v>
      </c>
      <c r="C1188" s="7">
        <v>0.56669999999999998</v>
      </c>
      <c r="D1188" s="7">
        <v>1</v>
      </c>
      <c r="E1188" t="str">
        <f>VLOOKUP(A1188,metadata!$A$1:$B$111,2,FALSE)</f>
        <v>CVP</v>
      </c>
      <c r="F1188" t="str">
        <f>VLOOKUP(B1188,metadata!$D$1:$F$17,2,FALSE)</f>
        <v>SMS</v>
      </c>
      <c r="G1188" t="str">
        <f>VLOOKUP(B1188,metadata!$D$1:$F$17,3,FALSE)</f>
        <v>Prefetcher-only</v>
      </c>
      <c r="H1188">
        <f t="shared" ref="H1188" si="1176">C1188/C1186</f>
        <v>1.0243108901943063</v>
      </c>
    </row>
    <row r="1189" spans="1:8" x14ac:dyDescent="0.25">
      <c r="A1189" s="7" t="s">
        <v>82</v>
      </c>
      <c r="B1189" s="7" t="s">
        <v>152</v>
      </c>
      <c r="C1189" s="7">
        <v>0.57959000000000005</v>
      </c>
      <c r="D1189" s="7">
        <v>1</v>
      </c>
      <c r="E1189" t="str">
        <f>VLOOKUP(A1189,metadata!$A$1:$B$111,2,FALSE)</f>
        <v>CVP</v>
      </c>
      <c r="F1189" t="str">
        <f>VLOOKUP(B1189,metadata!$D$1:$F$17,2,FALSE)</f>
        <v>SPP</v>
      </c>
      <c r="G1189" t="str">
        <f>VLOOKUP(B1189,metadata!$D$1:$F$17,3,FALSE)</f>
        <v>Prefetcher-only</v>
      </c>
      <c r="H1189">
        <f t="shared" ref="H1189" si="1177">C1189/C1186</f>
        <v>1.0476095797559875</v>
      </c>
    </row>
    <row r="1190" spans="1:8" x14ac:dyDescent="0.25">
      <c r="A1190" s="7" t="s">
        <v>82</v>
      </c>
      <c r="B1190" s="7" t="s">
        <v>153</v>
      </c>
      <c r="C1190" s="7">
        <v>0.61221999999999999</v>
      </c>
      <c r="D1190" s="7">
        <v>1</v>
      </c>
      <c r="E1190" t="str">
        <f>VLOOKUP(A1190,metadata!$A$1:$B$111,2,FALSE)</f>
        <v>CVP</v>
      </c>
      <c r="F1190" t="str">
        <f>VLOOKUP(B1190,metadata!$D$1:$F$17,2,FALSE)</f>
        <v>Bingo</v>
      </c>
      <c r="G1190" t="str">
        <f>VLOOKUP(B1190,metadata!$D$1:$F$17,3,FALSE)</f>
        <v>Prefetcher-only</v>
      </c>
      <c r="H1190">
        <f t="shared" ref="H1190" si="1178">C1190/C1186</f>
        <v>1.1065883416177134</v>
      </c>
    </row>
    <row r="1191" spans="1:8" x14ac:dyDescent="0.25">
      <c r="A1191" s="7" t="s">
        <v>82</v>
      </c>
      <c r="B1191" s="7" t="s">
        <v>154</v>
      </c>
      <c r="C1191" s="7">
        <v>0.57399999999999995</v>
      </c>
      <c r="D1191" s="7">
        <v>1</v>
      </c>
      <c r="E1191" t="str">
        <f>VLOOKUP(A1191,metadata!$A$1:$B$111,2,FALSE)</f>
        <v>CVP</v>
      </c>
      <c r="F1191" t="str">
        <f>VLOOKUP(B1191,metadata!$D$1:$F$17,2,FALSE)</f>
        <v>MLOP</v>
      </c>
      <c r="G1191" t="str">
        <f>VLOOKUP(B1191,metadata!$D$1:$F$17,3,FALSE)</f>
        <v>Prefetcher-only</v>
      </c>
      <c r="H1191">
        <f t="shared" ref="H1191" si="1179">C1191/C1186</f>
        <v>1.0375056484410301</v>
      </c>
    </row>
    <row r="1192" spans="1:8" x14ac:dyDescent="0.25">
      <c r="A1192" s="7" t="s">
        <v>82</v>
      </c>
      <c r="B1192" s="7" t="s">
        <v>6</v>
      </c>
      <c r="C1192" s="7">
        <v>0.62577000000000005</v>
      </c>
      <c r="D1192" s="7">
        <v>1</v>
      </c>
      <c r="E1192" t="str">
        <f>VLOOKUP(A1192,metadata!$A$1:$B$111,2,FALSE)</f>
        <v>CVP</v>
      </c>
      <c r="F1192" t="str">
        <f>VLOOKUP(B1192,metadata!$D$1:$F$17,2,FALSE)</f>
        <v>Pythia</v>
      </c>
      <c r="G1192" t="str">
        <f>VLOOKUP(B1192,metadata!$D$1:$F$17,3,FALSE)</f>
        <v>Prefetcher+Hermes-O</v>
      </c>
      <c r="H1192">
        <f t="shared" ref="H1192" si="1180">C1192/C1186</f>
        <v>1.1310799819249888</v>
      </c>
    </row>
    <row r="1193" spans="1:8" x14ac:dyDescent="0.25">
      <c r="A1193" s="7" t="s">
        <v>82</v>
      </c>
      <c r="B1193" s="7" t="s">
        <v>138</v>
      </c>
      <c r="C1193" s="7">
        <v>0.61470999999999998</v>
      </c>
      <c r="D1193" s="7">
        <v>1</v>
      </c>
      <c r="E1193" t="str">
        <f>VLOOKUP(A1193,metadata!$A$1:$B$111,2,FALSE)</f>
        <v>CVP</v>
      </c>
      <c r="F1193" t="str">
        <f>VLOOKUP(B1193,metadata!$D$1:$F$17,2,FALSE)</f>
        <v>Pythia</v>
      </c>
      <c r="G1193" t="str">
        <f>VLOOKUP(B1193,metadata!$D$1:$F$17,3,FALSE)</f>
        <v>Prefetcher+Hermes-P</v>
      </c>
      <c r="H1193">
        <f t="shared" ref="H1193" si="1181">C1193/C1186</f>
        <v>1.1110890194306371</v>
      </c>
    </row>
    <row r="1194" spans="1:8" x14ac:dyDescent="0.25">
      <c r="A1194" s="7" t="s">
        <v>82</v>
      </c>
      <c r="B1194" s="7" t="s">
        <v>155</v>
      </c>
      <c r="C1194" s="7">
        <v>0.61772000000000005</v>
      </c>
      <c r="D1194" s="7">
        <v>1</v>
      </c>
      <c r="E1194" t="str">
        <f>VLOOKUP(A1194,metadata!$A$1:$B$111,2,FALSE)</f>
        <v>CVP</v>
      </c>
      <c r="F1194" t="str">
        <f>VLOOKUP(B1194,metadata!$D$1:$F$17,2,FALSE)</f>
        <v>SMS</v>
      </c>
      <c r="G1194" t="str">
        <f>VLOOKUP(B1194,metadata!$D$1:$F$17,3,FALSE)</f>
        <v>Prefetcher+Hermes-O</v>
      </c>
      <c r="H1194">
        <f t="shared" ref="H1194" si="1182">C1194/C1186</f>
        <v>1.1165295978309986</v>
      </c>
    </row>
    <row r="1195" spans="1:8" x14ac:dyDescent="0.25">
      <c r="A1195" s="7" t="s">
        <v>82</v>
      </c>
      <c r="B1195" s="7" t="s">
        <v>156</v>
      </c>
      <c r="C1195" s="7">
        <v>0.60657000000000005</v>
      </c>
      <c r="D1195" s="7">
        <v>1</v>
      </c>
      <c r="E1195" t="str">
        <f>VLOOKUP(A1195,metadata!$A$1:$B$111,2,FALSE)</f>
        <v>CVP</v>
      </c>
      <c r="F1195" t="str">
        <f>VLOOKUP(B1195,metadata!$D$1:$F$17,2,FALSE)</f>
        <v>SMS</v>
      </c>
      <c r="G1195" t="str">
        <f>VLOOKUP(B1195,metadata!$D$1:$F$17,3,FALSE)</f>
        <v>Prefetcher+Hermes-P</v>
      </c>
      <c r="H1195">
        <f t="shared" ref="H1195" si="1183">C1195/C1186</f>
        <v>1.0963759602349752</v>
      </c>
    </row>
    <row r="1196" spans="1:8" x14ac:dyDescent="0.25">
      <c r="A1196" s="7" t="s">
        <v>82</v>
      </c>
      <c r="B1196" s="7" t="s">
        <v>157</v>
      </c>
      <c r="C1196" s="7">
        <v>0.62536000000000003</v>
      </c>
      <c r="D1196" s="7">
        <v>1</v>
      </c>
      <c r="E1196" t="str">
        <f>VLOOKUP(A1196,metadata!$A$1:$B$111,2,FALSE)</f>
        <v>CVP</v>
      </c>
      <c r="F1196" t="str">
        <f>VLOOKUP(B1196,metadata!$D$1:$F$17,2,FALSE)</f>
        <v>SPP</v>
      </c>
      <c r="G1196" t="str">
        <f>VLOOKUP(B1196,metadata!$D$1:$F$17,3,FALSE)</f>
        <v>Prefetcher+Hermes-O</v>
      </c>
      <c r="H1196">
        <f t="shared" ref="H1196" si="1184">C1196/C1186</f>
        <v>1.1303389064618166</v>
      </c>
    </row>
    <row r="1197" spans="1:8" x14ac:dyDescent="0.25">
      <c r="A1197" s="7" t="s">
        <v>82</v>
      </c>
      <c r="B1197" s="7" t="s">
        <v>158</v>
      </c>
      <c r="C1197" s="7">
        <v>0.61529999999999996</v>
      </c>
      <c r="D1197" s="7">
        <v>1</v>
      </c>
      <c r="E1197" t="str">
        <f>VLOOKUP(A1197,metadata!$A$1:$B$111,2,FALSE)</f>
        <v>CVP</v>
      </c>
      <c r="F1197" t="str">
        <f>VLOOKUP(B1197,metadata!$D$1:$F$17,2,FALSE)</f>
        <v>SPP</v>
      </c>
      <c r="G1197" t="str">
        <f>VLOOKUP(B1197,metadata!$D$1:$F$17,3,FALSE)</f>
        <v>Prefetcher+Hermes-P</v>
      </c>
      <c r="H1197">
        <f t="shared" ref="H1197" si="1185">C1197/C1186</f>
        <v>1.1121554450971531</v>
      </c>
    </row>
    <row r="1198" spans="1:8" x14ac:dyDescent="0.25">
      <c r="A1198" s="7" t="s">
        <v>82</v>
      </c>
      <c r="B1198" s="7" t="s">
        <v>159</v>
      </c>
      <c r="C1198" s="7">
        <v>0.64602000000000004</v>
      </c>
      <c r="D1198" s="7">
        <v>1</v>
      </c>
      <c r="E1198" t="str">
        <f>VLOOKUP(A1198,metadata!$A$1:$B$111,2,FALSE)</f>
        <v>CVP</v>
      </c>
      <c r="F1198" t="str">
        <f>VLOOKUP(B1198,metadata!$D$1:$F$17,2,FALSE)</f>
        <v>Bingo</v>
      </c>
      <c r="G1198" t="str">
        <f>VLOOKUP(B1198,metadata!$D$1:$F$17,3,FALSE)</f>
        <v>Prefetcher+Hermes-O</v>
      </c>
      <c r="H1198">
        <f t="shared" ref="H1198" si="1186">C1198/C1186</f>
        <v>1.167681879801175</v>
      </c>
    </row>
    <row r="1199" spans="1:8" x14ac:dyDescent="0.25">
      <c r="A1199" s="7" t="s">
        <v>82</v>
      </c>
      <c r="B1199" s="7" t="s">
        <v>160</v>
      </c>
      <c r="C1199" s="7">
        <v>0.63954999999999995</v>
      </c>
      <c r="D1199" s="7">
        <v>1</v>
      </c>
      <c r="E1199" t="str">
        <f>VLOOKUP(A1199,metadata!$A$1:$B$111,2,FALSE)</f>
        <v>CVP</v>
      </c>
      <c r="F1199" t="str">
        <f>VLOOKUP(B1199,metadata!$D$1:$F$17,2,FALSE)</f>
        <v>Bingo</v>
      </c>
      <c r="G1199" t="str">
        <f>VLOOKUP(B1199,metadata!$D$1:$F$17,3,FALSE)</f>
        <v>Prefetcher+Hermes-P</v>
      </c>
      <c r="H1199">
        <f t="shared" ref="H1199" si="1187">C1199/C1186</f>
        <v>1.1559873474920921</v>
      </c>
    </row>
    <row r="1200" spans="1:8" x14ac:dyDescent="0.25">
      <c r="A1200" s="7" t="s">
        <v>82</v>
      </c>
      <c r="B1200" s="7" t="s">
        <v>161</v>
      </c>
      <c r="C1200" s="7">
        <v>0.62265000000000004</v>
      </c>
      <c r="D1200" s="7">
        <v>1</v>
      </c>
      <c r="E1200" t="str">
        <f>VLOOKUP(A1200,metadata!$A$1:$B$111,2,FALSE)</f>
        <v>CVP</v>
      </c>
      <c r="F1200" t="str">
        <f>VLOOKUP(B1200,metadata!$D$1:$F$17,2,FALSE)</f>
        <v>MLOP</v>
      </c>
      <c r="G1200" t="str">
        <f>VLOOKUP(B1200,metadata!$D$1:$F$17,3,FALSE)</f>
        <v>Prefetcher+Hermes-O</v>
      </c>
      <c r="H1200">
        <f t="shared" ref="H1200" si="1188">C1200/C1186</f>
        <v>1.1254405784003616</v>
      </c>
    </row>
    <row r="1201" spans="1:8" x14ac:dyDescent="0.25">
      <c r="A1201" s="7" t="s">
        <v>82</v>
      </c>
      <c r="B1201" s="7" t="s">
        <v>162</v>
      </c>
      <c r="C1201" s="7">
        <v>0.61228000000000005</v>
      </c>
      <c r="D1201" s="7">
        <v>1</v>
      </c>
      <c r="E1201" t="str">
        <f>VLOOKUP(A1201,metadata!$A$1:$B$111,2,FALSE)</f>
        <v>CVP</v>
      </c>
      <c r="F1201" t="str">
        <f>VLOOKUP(B1201,metadata!$D$1:$F$17,2,FALSE)</f>
        <v>MLOP</v>
      </c>
      <c r="G1201" t="str">
        <f>VLOOKUP(B1201,metadata!$D$1:$F$17,3,FALSE)</f>
        <v>Prefetcher+Hermes-P</v>
      </c>
      <c r="H1201">
        <f t="shared" ref="H1201" si="1189">C1201/C1186</f>
        <v>1.1066967916854948</v>
      </c>
    </row>
    <row r="1202" spans="1:8" x14ac:dyDescent="0.25">
      <c r="A1202" s="7" t="s">
        <v>83</v>
      </c>
      <c r="B1202" s="7" t="s">
        <v>134</v>
      </c>
      <c r="C1202" s="7">
        <v>0.83938999999999997</v>
      </c>
      <c r="D1202" s="7">
        <v>1</v>
      </c>
      <c r="E1202" t="str">
        <f>VLOOKUP(A1202,metadata!$A$1:$B$111,2,FALSE)</f>
        <v>CVP</v>
      </c>
      <c r="F1202" t="str">
        <f>VLOOKUP(B1202,metadata!$D$1:$F$17,2,FALSE)</f>
        <v>nopref</v>
      </c>
      <c r="G1202" t="str">
        <f>VLOOKUP(B1202,metadata!$D$1:$F$17,3,FALSE)</f>
        <v>nopref</v>
      </c>
      <c r="H1202">
        <f t="shared" ref="H1202" si="1190">C1202/C1202</f>
        <v>1</v>
      </c>
    </row>
    <row r="1203" spans="1:8" x14ac:dyDescent="0.25">
      <c r="A1203" s="7" t="s">
        <v>83</v>
      </c>
      <c r="B1203" s="7" t="s">
        <v>135</v>
      </c>
      <c r="C1203" s="7">
        <v>0.84357000000000004</v>
      </c>
      <c r="D1203" s="7">
        <v>1</v>
      </c>
      <c r="E1203" t="str">
        <f>VLOOKUP(A1203,metadata!$A$1:$B$111,2,FALSE)</f>
        <v>CVP</v>
      </c>
      <c r="F1203" t="str">
        <f>VLOOKUP(B1203,metadata!$D$1:$F$17,2,FALSE)</f>
        <v>Pythia</v>
      </c>
      <c r="G1203" t="str">
        <f>VLOOKUP(B1203,metadata!$D$1:$F$17,3,FALSE)</f>
        <v>Prefetcher-only</v>
      </c>
      <c r="H1203">
        <f t="shared" ref="H1203" si="1191">C1203/C1202</f>
        <v>1.0049798067644362</v>
      </c>
    </row>
    <row r="1204" spans="1:8" x14ac:dyDescent="0.25">
      <c r="A1204" s="7" t="s">
        <v>83</v>
      </c>
      <c r="B1204" s="7" t="s">
        <v>151</v>
      </c>
      <c r="C1204" s="7">
        <v>0.83906999999999998</v>
      </c>
      <c r="D1204" s="7">
        <v>1</v>
      </c>
      <c r="E1204" t="str">
        <f>VLOOKUP(A1204,metadata!$A$1:$B$111,2,FALSE)</f>
        <v>CVP</v>
      </c>
      <c r="F1204" t="str">
        <f>VLOOKUP(B1204,metadata!$D$1:$F$17,2,FALSE)</f>
        <v>SMS</v>
      </c>
      <c r="G1204" t="str">
        <f>VLOOKUP(B1204,metadata!$D$1:$F$17,3,FALSE)</f>
        <v>Prefetcher-only</v>
      </c>
      <c r="H1204">
        <f t="shared" ref="H1204" si="1192">C1204/C1202</f>
        <v>0.99961877077401451</v>
      </c>
    </row>
    <row r="1205" spans="1:8" x14ac:dyDescent="0.25">
      <c r="A1205" s="7" t="s">
        <v>83</v>
      </c>
      <c r="B1205" s="7" t="s">
        <v>152</v>
      </c>
      <c r="C1205" s="7">
        <v>0.83838000000000001</v>
      </c>
      <c r="D1205" s="7">
        <v>1</v>
      </c>
      <c r="E1205" t="str">
        <f>VLOOKUP(A1205,metadata!$A$1:$B$111,2,FALSE)</f>
        <v>CVP</v>
      </c>
      <c r="F1205" t="str">
        <f>VLOOKUP(B1205,metadata!$D$1:$F$17,2,FALSE)</f>
        <v>SPP</v>
      </c>
      <c r="G1205" t="str">
        <f>VLOOKUP(B1205,metadata!$D$1:$F$17,3,FALSE)</f>
        <v>Prefetcher-only</v>
      </c>
      <c r="H1205">
        <f t="shared" ref="H1205" si="1193">C1205/C1202</f>
        <v>0.99879674525548323</v>
      </c>
    </row>
    <row r="1206" spans="1:8" x14ac:dyDescent="0.25">
      <c r="A1206" s="7" t="s">
        <v>83</v>
      </c>
      <c r="B1206" s="7" t="s">
        <v>153</v>
      </c>
      <c r="C1206" s="7">
        <v>0.83118999999999998</v>
      </c>
      <c r="D1206" s="7">
        <v>1</v>
      </c>
      <c r="E1206" t="str">
        <f>VLOOKUP(A1206,metadata!$A$1:$B$111,2,FALSE)</f>
        <v>CVP</v>
      </c>
      <c r="F1206" t="str">
        <f>VLOOKUP(B1206,metadata!$D$1:$F$17,2,FALSE)</f>
        <v>Bingo</v>
      </c>
      <c r="G1206" t="str">
        <f>VLOOKUP(B1206,metadata!$D$1:$F$17,3,FALSE)</f>
        <v>Prefetcher-only</v>
      </c>
      <c r="H1206">
        <f t="shared" ref="H1206" si="1194">C1206/C1202</f>
        <v>0.99023100108412065</v>
      </c>
    </row>
    <row r="1207" spans="1:8" x14ac:dyDescent="0.25">
      <c r="A1207" s="7" t="s">
        <v>83</v>
      </c>
      <c r="B1207" s="7" t="s">
        <v>154</v>
      </c>
      <c r="C1207" s="7">
        <v>0.84087000000000001</v>
      </c>
      <c r="D1207" s="7">
        <v>1</v>
      </c>
      <c r="E1207" t="str">
        <f>VLOOKUP(A1207,metadata!$A$1:$B$111,2,FALSE)</f>
        <v>CVP</v>
      </c>
      <c r="F1207" t="str">
        <f>VLOOKUP(B1207,metadata!$D$1:$F$17,2,FALSE)</f>
        <v>MLOP</v>
      </c>
      <c r="G1207" t="str">
        <f>VLOOKUP(B1207,metadata!$D$1:$F$17,3,FALSE)</f>
        <v>Prefetcher-only</v>
      </c>
      <c r="H1207">
        <f t="shared" ref="H1207" si="1195">C1207/C1202</f>
        <v>1.0017631851701831</v>
      </c>
    </row>
    <row r="1208" spans="1:8" x14ac:dyDescent="0.25">
      <c r="A1208" s="7" t="s">
        <v>83</v>
      </c>
      <c r="B1208" s="7" t="s">
        <v>6</v>
      </c>
      <c r="C1208" s="7">
        <v>0.88021000000000005</v>
      </c>
      <c r="D1208" s="7">
        <v>1</v>
      </c>
      <c r="E1208" t="str">
        <f>VLOOKUP(A1208,metadata!$A$1:$B$111,2,FALSE)</f>
        <v>CVP</v>
      </c>
      <c r="F1208" t="str">
        <f>VLOOKUP(B1208,metadata!$D$1:$F$17,2,FALSE)</f>
        <v>Pythia</v>
      </c>
      <c r="G1208" t="str">
        <f>VLOOKUP(B1208,metadata!$D$1:$F$17,3,FALSE)</f>
        <v>Prefetcher+Hermes-O</v>
      </c>
      <c r="H1208">
        <f t="shared" ref="H1208" si="1196">C1208/C1202</f>
        <v>1.0486305531397802</v>
      </c>
    </row>
    <row r="1209" spans="1:8" x14ac:dyDescent="0.25">
      <c r="A1209" s="7" t="s">
        <v>83</v>
      </c>
      <c r="B1209" s="7" t="s">
        <v>138</v>
      </c>
      <c r="C1209" s="7">
        <v>0.87180999999999997</v>
      </c>
      <c r="D1209" s="7">
        <v>1</v>
      </c>
      <c r="E1209" t="str">
        <f>VLOOKUP(A1209,metadata!$A$1:$B$111,2,FALSE)</f>
        <v>CVP</v>
      </c>
      <c r="F1209" t="str">
        <f>VLOOKUP(B1209,metadata!$D$1:$F$17,2,FALSE)</f>
        <v>Pythia</v>
      </c>
      <c r="G1209" t="str">
        <f>VLOOKUP(B1209,metadata!$D$1:$F$17,3,FALSE)</f>
        <v>Prefetcher+Hermes-P</v>
      </c>
      <c r="H1209">
        <f t="shared" ref="H1209" si="1197">C1209/C1202</f>
        <v>1.0386232859576596</v>
      </c>
    </row>
    <row r="1210" spans="1:8" x14ac:dyDescent="0.25">
      <c r="A1210" s="7" t="s">
        <v>83</v>
      </c>
      <c r="B1210" s="7" t="s">
        <v>155</v>
      </c>
      <c r="C1210" s="7">
        <v>0.87663000000000002</v>
      </c>
      <c r="D1210" s="7">
        <v>1</v>
      </c>
      <c r="E1210" t="str">
        <f>VLOOKUP(A1210,metadata!$A$1:$B$111,2,FALSE)</f>
        <v>CVP</v>
      </c>
      <c r="F1210" t="str">
        <f>VLOOKUP(B1210,metadata!$D$1:$F$17,2,FALSE)</f>
        <v>SMS</v>
      </c>
      <c r="G1210" t="str">
        <f>VLOOKUP(B1210,metadata!$D$1:$F$17,3,FALSE)</f>
        <v>Prefetcher+Hermes-O</v>
      </c>
      <c r="H1210">
        <f t="shared" ref="H1210" si="1198">C1210/C1202</f>
        <v>1.044365551174067</v>
      </c>
    </row>
    <row r="1211" spans="1:8" x14ac:dyDescent="0.25">
      <c r="A1211" s="7" t="s">
        <v>83</v>
      </c>
      <c r="B1211" s="7" t="s">
        <v>156</v>
      </c>
      <c r="C1211" s="7">
        <v>0.86797000000000002</v>
      </c>
      <c r="D1211" s="7">
        <v>1</v>
      </c>
      <c r="E1211" t="str">
        <f>VLOOKUP(A1211,metadata!$A$1:$B$111,2,FALSE)</f>
        <v>CVP</v>
      </c>
      <c r="F1211" t="str">
        <f>VLOOKUP(B1211,metadata!$D$1:$F$17,2,FALSE)</f>
        <v>SMS</v>
      </c>
      <c r="G1211" t="str">
        <f>VLOOKUP(B1211,metadata!$D$1:$F$17,3,FALSE)</f>
        <v>Prefetcher+Hermes-P</v>
      </c>
      <c r="H1211">
        <f t="shared" ref="H1211" si="1199">C1211/C1202</f>
        <v>1.0340485352458333</v>
      </c>
    </row>
    <row r="1212" spans="1:8" x14ac:dyDescent="0.25">
      <c r="A1212" s="7" t="s">
        <v>83</v>
      </c>
      <c r="B1212" s="7" t="s">
        <v>157</v>
      </c>
      <c r="C1212" s="7">
        <v>0.87641999999999998</v>
      </c>
      <c r="D1212" s="7">
        <v>1</v>
      </c>
      <c r="E1212" t="str">
        <f>VLOOKUP(A1212,metadata!$A$1:$B$111,2,FALSE)</f>
        <v>CVP</v>
      </c>
      <c r="F1212" t="str">
        <f>VLOOKUP(B1212,metadata!$D$1:$F$17,2,FALSE)</f>
        <v>SPP</v>
      </c>
      <c r="G1212" t="str">
        <f>VLOOKUP(B1212,metadata!$D$1:$F$17,3,FALSE)</f>
        <v>Prefetcher+Hermes-O</v>
      </c>
      <c r="H1212">
        <f t="shared" ref="H1212" si="1200">C1212/C1202</f>
        <v>1.0441153694945138</v>
      </c>
    </row>
    <row r="1213" spans="1:8" x14ac:dyDescent="0.25">
      <c r="A1213" s="7" t="s">
        <v>83</v>
      </c>
      <c r="B1213" s="7" t="s">
        <v>158</v>
      </c>
      <c r="C1213" s="7">
        <v>0.86856999999999995</v>
      </c>
      <c r="D1213" s="7">
        <v>1</v>
      </c>
      <c r="E1213" t="str">
        <f>VLOOKUP(A1213,metadata!$A$1:$B$111,2,FALSE)</f>
        <v>CVP</v>
      </c>
      <c r="F1213" t="str">
        <f>VLOOKUP(B1213,metadata!$D$1:$F$17,2,FALSE)</f>
        <v>SPP</v>
      </c>
      <c r="G1213" t="str">
        <f>VLOOKUP(B1213,metadata!$D$1:$F$17,3,FALSE)</f>
        <v>Prefetcher+Hermes-P</v>
      </c>
      <c r="H1213">
        <f t="shared" ref="H1213" si="1201">C1213/C1202</f>
        <v>1.0347633400445562</v>
      </c>
    </row>
    <row r="1214" spans="1:8" x14ac:dyDescent="0.25">
      <c r="A1214" s="7" t="s">
        <v>83</v>
      </c>
      <c r="B1214" s="7" t="s">
        <v>159</v>
      </c>
      <c r="C1214" s="7">
        <v>0.86797000000000002</v>
      </c>
      <c r="D1214" s="7">
        <v>1</v>
      </c>
      <c r="E1214" t="str">
        <f>VLOOKUP(A1214,metadata!$A$1:$B$111,2,FALSE)</f>
        <v>CVP</v>
      </c>
      <c r="F1214" t="str">
        <f>VLOOKUP(B1214,metadata!$D$1:$F$17,2,FALSE)</f>
        <v>Bingo</v>
      </c>
      <c r="G1214" t="str">
        <f>VLOOKUP(B1214,metadata!$D$1:$F$17,3,FALSE)</f>
        <v>Prefetcher+Hermes-O</v>
      </c>
      <c r="H1214">
        <f t="shared" ref="H1214" si="1202">C1214/C1202</f>
        <v>1.0340485352458333</v>
      </c>
    </row>
    <row r="1215" spans="1:8" x14ac:dyDescent="0.25">
      <c r="A1215" s="7" t="s">
        <v>83</v>
      </c>
      <c r="B1215" s="7" t="s">
        <v>160</v>
      </c>
      <c r="C1215" s="7">
        <v>0.86162000000000005</v>
      </c>
      <c r="D1215" s="7">
        <v>1</v>
      </c>
      <c r="E1215" t="str">
        <f>VLOOKUP(A1215,metadata!$A$1:$B$111,2,FALSE)</f>
        <v>CVP</v>
      </c>
      <c r="F1215" t="str">
        <f>VLOOKUP(B1215,metadata!$D$1:$F$17,2,FALSE)</f>
        <v>Bingo</v>
      </c>
      <c r="G1215" t="str">
        <f>VLOOKUP(B1215,metadata!$D$1:$F$17,3,FALSE)</f>
        <v>Prefetcher+Hermes-P</v>
      </c>
      <c r="H1215">
        <f t="shared" ref="H1215" si="1203">C1215/C1202</f>
        <v>1.026483517792683</v>
      </c>
    </row>
    <row r="1216" spans="1:8" x14ac:dyDescent="0.25">
      <c r="A1216" s="7" t="s">
        <v>83</v>
      </c>
      <c r="B1216" s="7" t="s">
        <v>161</v>
      </c>
      <c r="C1216" s="7">
        <v>0.87834999999999996</v>
      </c>
      <c r="D1216" s="7">
        <v>1</v>
      </c>
      <c r="E1216" t="str">
        <f>VLOOKUP(A1216,metadata!$A$1:$B$111,2,FALSE)</f>
        <v>CVP</v>
      </c>
      <c r="F1216" t="str">
        <f>VLOOKUP(B1216,metadata!$D$1:$F$17,2,FALSE)</f>
        <v>MLOP</v>
      </c>
      <c r="G1216" t="str">
        <f>VLOOKUP(B1216,metadata!$D$1:$F$17,3,FALSE)</f>
        <v>Prefetcher+Hermes-O</v>
      </c>
      <c r="H1216">
        <f t="shared" ref="H1216" si="1204">C1216/C1202</f>
        <v>1.046414658263739</v>
      </c>
    </row>
    <row r="1217" spans="1:8" x14ac:dyDescent="0.25">
      <c r="A1217" s="7" t="s">
        <v>83</v>
      </c>
      <c r="B1217" s="7" t="s">
        <v>162</v>
      </c>
      <c r="C1217" s="7">
        <v>0.86989000000000005</v>
      </c>
      <c r="D1217" s="7">
        <v>1</v>
      </c>
      <c r="E1217" t="str">
        <f>VLOOKUP(A1217,metadata!$A$1:$B$111,2,FALSE)</f>
        <v>CVP</v>
      </c>
      <c r="F1217" t="str">
        <f>VLOOKUP(B1217,metadata!$D$1:$F$17,2,FALSE)</f>
        <v>MLOP</v>
      </c>
      <c r="G1217" t="str">
        <f>VLOOKUP(B1217,metadata!$D$1:$F$17,3,FALSE)</f>
        <v>Prefetcher+Hermes-P</v>
      </c>
      <c r="H1217">
        <f t="shared" ref="H1217" si="1205">C1217/C1202</f>
        <v>1.0363359106017467</v>
      </c>
    </row>
    <row r="1218" spans="1:8" x14ac:dyDescent="0.25">
      <c r="A1218" s="7" t="s">
        <v>84</v>
      </c>
      <c r="B1218" s="7" t="s">
        <v>134</v>
      </c>
      <c r="C1218" s="7">
        <v>0.57760999999999996</v>
      </c>
      <c r="D1218" s="7">
        <v>1</v>
      </c>
      <c r="E1218" t="str">
        <f>VLOOKUP(A1218,metadata!$A$1:$B$111,2,FALSE)</f>
        <v>CVP</v>
      </c>
      <c r="F1218" t="str">
        <f>VLOOKUP(B1218,metadata!$D$1:$F$17,2,FALSE)</f>
        <v>nopref</v>
      </c>
      <c r="G1218" t="str">
        <f>VLOOKUP(B1218,metadata!$D$1:$F$17,3,FALSE)</f>
        <v>nopref</v>
      </c>
      <c r="H1218">
        <f t="shared" ref="H1218" si="1206">C1218/C1218</f>
        <v>1</v>
      </c>
    </row>
    <row r="1219" spans="1:8" x14ac:dyDescent="0.25">
      <c r="A1219" s="7" t="s">
        <v>84</v>
      </c>
      <c r="B1219" s="7" t="s">
        <v>135</v>
      </c>
      <c r="C1219" s="7">
        <v>0.57682</v>
      </c>
      <c r="D1219" s="7">
        <v>1</v>
      </c>
      <c r="E1219" t="str">
        <f>VLOOKUP(A1219,metadata!$A$1:$B$111,2,FALSE)</f>
        <v>CVP</v>
      </c>
      <c r="F1219" t="str">
        <f>VLOOKUP(B1219,metadata!$D$1:$F$17,2,FALSE)</f>
        <v>Pythia</v>
      </c>
      <c r="G1219" t="str">
        <f>VLOOKUP(B1219,metadata!$D$1:$F$17,3,FALSE)</f>
        <v>Prefetcher-only</v>
      </c>
      <c r="H1219">
        <f t="shared" ref="H1219" si="1207">C1219/C1218</f>
        <v>0.99863229514724472</v>
      </c>
    </row>
    <row r="1220" spans="1:8" x14ac:dyDescent="0.25">
      <c r="A1220" s="7" t="s">
        <v>84</v>
      </c>
      <c r="B1220" s="7" t="s">
        <v>151</v>
      </c>
      <c r="C1220" s="7">
        <v>0.57484999999999997</v>
      </c>
      <c r="D1220" s="7">
        <v>1</v>
      </c>
      <c r="E1220" t="str">
        <f>VLOOKUP(A1220,metadata!$A$1:$B$111,2,FALSE)</f>
        <v>CVP</v>
      </c>
      <c r="F1220" t="str">
        <f>VLOOKUP(B1220,metadata!$D$1:$F$17,2,FALSE)</f>
        <v>SMS</v>
      </c>
      <c r="G1220" t="str">
        <f>VLOOKUP(B1220,metadata!$D$1:$F$17,3,FALSE)</f>
        <v>Prefetcher-only</v>
      </c>
      <c r="H1220">
        <f t="shared" ref="H1220" si="1208">C1220/C1218</f>
        <v>0.99522168937518396</v>
      </c>
    </row>
    <row r="1221" spans="1:8" x14ac:dyDescent="0.25">
      <c r="A1221" s="7" t="s">
        <v>84</v>
      </c>
      <c r="B1221" s="7" t="s">
        <v>152</v>
      </c>
      <c r="C1221" s="7">
        <v>0.57535999999999998</v>
      </c>
      <c r="D1221" s="7">
        <v>1</v>
      </c>
      <c r="E1221" t="str">
        <f>VLOOKUP(A1221,metadata!$A$1:$B$111,2,FALSE)</f>
        <v>CVP</v>
      </c>
      <c r="F1221" t="str">
        <f>VLOOKUP(B1221,metadata!$D$1:$F$17,2,FALSE)</f>
        <v>SPP</v>
      </c>
      <c r="G1221" t="str">
        <f>VLOOKUP(B1221,metadata!$D$1:$F$17,3,FALSE)</f>
        <v>Prefetcher-only</v>
      </c>
      <c r="H1221">
        <f t="shared" ref="H1221" si="1209">C1221/C1218</f>
        <v>0.99610463807759564</v>
      </c>
    </row>
    <row r="1222" spans="1:8" x14ac:dyDescent="0.25">
      <c r="A1222" s="7" t="s">
        <v>84</v>
      </c>
      <c r="B1222" s="7" t="s">
        <v>153</v>
      </c>
      <c r="C1222" s="7">
        <v>0.56254000000000004</v>
      </c>
      <c r="D1222" s="7">
        <v>1</v>
      </c>
      <c r="E1222" t="str">
        <f>VLOOKUP(A1222,metadata!$A$1:$B$111,2,FALSE)</f>
        <v>CVP</v>
      </c>
      <c r="F1222" t="str">
        <f>VLOOKUP(B1222,metadata!$D$1:$F$17,2,FALSE)</f>
        <v>Bingo</v>
      </c>
      <c r="G1222" t="str">
        <f>VLOOKUP(B1222,metadata!$D$1:$F$17,3,FALSE)</f>
        <v>Prefetcher-only</v>
      </c>
      <c r="H1222">
        <f t="shared" ref="H1222" si="1210">C1222/C1218</f>
        <v>0.97390973147971827</v>
      </c>
    </row>
    <row r="1223" spans="1:8" x14ac:dyDescent="0.25">
      <c r="A1223" s="7" t="s">
        <v>84</v>
      </c>
      <c r="B1223" s="7" t="s">
        <v>154</v>
      </c>
      <c r="C1223" s="7">
        <v>0.57804999999999995</v>
      </c>
      <c r="D1223" s="7">
        <v>1</v>
      </c>
      <c r="E1223" t="str">
        <f>VLOOKUP(A1223,metadata!$A$1:$B$111,2,FALSE)</f>
        <v>CVP</v>
      </c>
      <c r="F1223" t="str">
        <f>VLOOKUP(B1223,metadata!$D$1:$F$17,2,FALSE)</f>
        <v>MLOP</v>
      </c>
      <c r="G1223" t="str">
        <f>VLOOKUP(B1223,metadata!$D$1:$F$17,3,FALSE)</f>
        <v>Prefetcher-only</v>
      </c>
      <c r="H1223">
        <f t="shared" ref="H1223" si="1211">C1223/C1218</f>
        <v>1.0007617596648257</v>
      </c>
    </row>
    <row r="1224" spans="1:8" x14ac:dyDescent="0.25">
      <c r="A1224" s="7" t="s">
        <v>84</v>
      </c>
      <c r="B1224" s="7" t="s">
        <v>6</v>
      </c>
      <c r="C1224" s="7">
        <v>0.62771999999999994</v>
      </c>
      <c r="D1224" s="7">
        <v>1</v>
      </c>
      <c r="E1224" t="str">
        <f>VLOOKUP(A1224,metadata!$A$1:$B$111,2,FALSE)</f>
        <v>CVP</v>
      </c>
      <c r="F1224" t="str">
        <f>VLOOKUP(B1224,metadata!$D$1:$F$17,2,FALSE)</f>
        <v>Pythia</v>
      </c>
      <c r="G1224" t="str">
        <f>VLOOKUP(B1224,metadata!$D$1:$F$17,3,FALSE)</f>
        <v>Prefetcher+Hermes-O</v>
      </c>
      <c r="H1224">
        <f t="shared" ref="H1224" si="1212">C1224/C1218</f>
        <v>1.0867540381918595</v>
      </c>
    </row>
    <row r="1225" spans="1:8" x14ac:dyDescent="0.25">
      <c r="A1225" s="7" t="s">
        <v>84</v>
      </c>
      <c r="B1225" s="7" t="s">
        <v>138</v>
      </c>
      <c r="C1225" s="7">
        <v>0.61514000000000002</v>
      </c>
      <c r="D1225" s="7">
        <v>1</v>
      </c>
      <c r="E1225" t="str">
        <f>VLOOKUP(A1225,metadata!$A$1:$B$111,2,FALSE)</f>
        <v>CVP</v>
      </c>
      <c r="F1225" t="str">
        <f>VLOOKUP(B1225,metadata!$D$1:$F$17,2,FALSE)</f>
        <v>Pythia</v>
      </c>
      <c r="G1225" t="str">
        <f>VLOOKUP(B1225,metadata!$D$1:$F$17,3,FALSE)</f>
        <v>Prefetcher+Hermes-P</v>
      </c>
      <c r="H1225">
        <f t="shared" ref="H1225" si="1213">C1225/C1218</f>
        <v>1.0649746368657054</v>
      </c>
    </row>
    <row r="1226" spans="1:8" x14ac:dyDescent="0.25">
      <c r="A1226" s="7" t="s">
        <v>84</v>
      </c>
      <c r="B1226" s="7" t="s">
        <v>155</v>
      </c>
      <c r="C1226" s="7">
        <v>0.62524999999999997</v>
      </c>
      <c r="D1226" s="7">
        <v>1</v>
      </c>
      <c r="E1226" t="str">
        <f>VLOOKUP(A1226,metadata!$A$1:$B$111,2,FALSE)</f>
        <v>CVP</v>
      </c>
      <c r="F1226" t="str">
        <f>VLOOKUP(B1226,metadata!$D$1:$F$17,2,FALSE)</f>
        <v>SMS</v>
      </c>
      <c r="G1226" t="str">
        <f>VLOOKUP(B1226,metadata!$D$1:$F$17,3,FALSE)</f>
        <v>Prefetcher+Hermes-O</v>
      </c>
      <c r="H1226">
        <f t="shared" ref="H1226" si="1214">C1226/C1218</f>
        <v>1.0824777964370422</v>
      </c>
    </row>
    <row r="1227" spans="1:8" x14ac:dyDescent="0.25">
      <c r="A1227" s="7" t="s">
        <v>84</v>
      </c>
      <c r="B1227" s="7" t="s">
        <v>156</v>
      </c>
      <c r="C1227" s="7">
        <v>0.61301000000000005</v>
      </c>
      <c r="D1227" s="7">
        <v>1</v>
      </c>
      <c r="E1227" t="str">
        <f>VLOOKUP(A1227,metadata!$A$1:$B$111,2,FALSE)</f>
        <v>CVP</v>
      </c>
      <c r="F1227" t="str">
        <f>VLOOKUP(B1227,metadata!$D$1:$F$17,2,FALSE)</f>
        <v>SMS</v>
      </c>
      <c r="G1227" t="str">
        <f>VLOOKUP(B1227,metadata!$D$1:$F$17,3,FALSE)</f>
        <v>Prefetcher+Hermes-P</v>
      </c>
      <c r="H1227">
        <f t="shared" ref="H1227" si="1215">C1227/C1218</f>
        <v>1.0612870275791626</v>
      </c>
    </row>
    <row r="1228" spans="1:8" x14ac:dyDescent="0.25">
      <c r="A1228" s="7" t="s">
        <v>84</v>
      </c>
      <c r="B1228" s="7" t="s">
        <v>157</v>
      </c>
      <c r="C1228" s="7">
        <v>0.62619999999999998</v>
      </c>
      <c r="D1228" s="7">
        <v>1</v>
      </c>
      <c r="E1228" t="str">
        <f>VLOOKUP(A1228,metadata!$A$1:$B$111,2,FALSE)</f>
        <v>CVP</v>
      </c>
      <c r="F1228" t="str">
        <f>VLOOKUP(B1228,metadata!$D$1:$F$17,2,FALSE)</f>
        <v>SPP</v>
      </c>
      <c r="G1228" t="str">
        <f>VLOOKUP(B1228,metadata!$D$1:$F$17,3,FALSE)</f>
        <v>Prefetcher+Hermes-O</v>
      </c>
      <c r="H1228">
        <f t="shared" ref="H1228" si="1216">C1228/C1218</f>
        <v>1.0841225048042797</v>
      </c>
    </row>
    <row r="1229" spans="1:8" x14ac:dyDescent="0.25">
      <c r="A1229" s="7" t="s">
        <v>84</v>
      </c>
      <c r="B1229" s="7" t="s">
        <v>158</v>
      </c>
      <c r="C1229" s="7">
        <v>0.61380999999999997</v>
      </c>
      <c r="D1229" s="7">
        <v>1</v>
      </c>
      <c r="E1229" t="str">
        <f>VLOOKUP(A1229,metadata!$A$1:$B$111,2,FALSE)</f>
        <v>CVP</v>
      </c>
      <c r="F1229" t="str">
        <f>VLOOKUP(B1229,metadata!$D$1:$F$17,2,FALSE)</f>
        <v>SPP</v>
      </c>
      <c r="G1229" t="str">
        <f>VLOOKUP(B1229,metadata!$D$1:$F$17,3,FALSE)</f>
        <v>Prefetcher+Hermes-P</v>
      </c>
      <c r="H1229">
        <f t="shared" ref="H1229" si="1217">C1229/C1218</f>
        <v>1.062672045151573</v>
      </c>
    </row>
    <row r="1230" spans="1:8" x14ac:dyDescent="0.25">
      <c r="A1230" s="7" t="s">
        <v>84</v>
      </c>
      <c r="B1230" s="7" t="s">
        <v>159</v>
      </c>
      <c r="C1230" s="7">
        <v>0.61477000000000004</v>
      </c>
      <c r="D1230" s="7">
        <v>1</v>
      </c>
      <c r="E1230" t="str">
        <f>VLOOKUP(A1230,metadata!$A$1:$B$111,2,FALSE)</f>
        <v>CVP</v>
      </c>
      <c r="F1230" t="str">
        <f>VLOOKUP(B1230,metadata!$D$1:$F$17,2,FALSE)</f>
        <v>Bingo</v>
      </c>
      <c r="G1230" t="str">
        <f>VLOOKUP(B1230,metadata!$D$1:$F$17,3,FALSE)</f>
        <v>Prefetcher+Hermes-O</v>
      </c>
      <c r="H1230">
        <f t="shared" ref="H1230" si="1218">C1230/C1218</f>
        <v>1.0643340662384655</v>
      </c>
    </row>
    <row r="1231" spans="1:8" x14ac:dyDescent="0.25">
      <c r="A1231" s="7" t="s">
        <v>84</v>
      </c>
      <c r="B1231" s="7" t="s">
        <v>160</v>
      </c>
      <c r="C1231" s="7">
        <v>0.6038</v>
      </c>
      <c r="D1231" s="7">
        <v>1</v>
      </c>
      <c r="E1231" t="str">
        <f>VLOOKUP(A1231,metadata!$A$1:$B$111,2,FALSE)</f>
        <v>CVP</v>
      </c>
      <c r="F1231" t="str">
        <f>VLOOKUP(B1231,metadata!$D$1:$F$17,2,FALSE)</f>
        <v>Bingo</v>
      </c>
      <c r="G1231" t="str">
        <f>VLOOKUP(B1231,metadata!$D$1:$F$17,3,FALSE)</f>
        <v>Prefetcher+Hermes-P</v>
      </c>
      <c r="H1231">
        <f t="shared" ref="H1231" si="1219">C1231/C1218</f>
        <v>1.0453420127767872</v>
      </c>
    </row>
    <row r="1232" spans="1:8" x14ac:dyDescent="0.25">
      <c r="A1232" s="7" t="s">
        <v>84</v>
      </c>
      <c r="B1232" s="7" t="s">
        <v>161</v>
      </c>
      <c r="C1232" s="7">
        <v>0.62722</v>
      </c>
      <c r="D1232" s="7">
        <v>1</v>
      </c>
      <c r="E1232" t="str">
        <f>VLOOKUP(A1232,metadata!$A$1:$B$111,2,FALSE)</f>
        <v>CVP</v>
      </c>
      <c r="F1232" t="str">
        <f>VLOOKUP(B1232,metadata!$D$1:$F$17,2,FALSE)</f>
        <v>MLOP</v>
      </c>
      <c r="G1232" t="str">
        <f>VLOOKUP(B1232,metadata!$D$1:$F$17,3,FALSE)</f>
        <v>Prefetcher+Hermes-O</v>
      </c>
      <c r="H1232">
        <f t="shared" ref="H1232" si="1220">C1232/C1218</f>
        <v>1.0858884022091031</v>
      </c>
    </row>
    <row r="1233" spans="1:8" x14ac:dyDescent="0.25">
      <c r="A1233" s="7" t="s">
        <v>84</v>
      </c>
      <c r="B1233" s="7" t="s">
        <v>162</v>
      </c>
      <c r="C1233" s="7">
        <v>0.61539999999999995</v>
      </c>
      <c r="D1233" s="7">
        <v>1</v>
      </c>
      <c r="E1233" t="str">
        <f>VLOOKUP(A1233,metadata!$A$1:$B$111,2,FALSE)</f>
        <v>CVP</v>
      </c>
      <c r="F1233" t="str">
        <f>VLOOKUP(B1233,metadata!$D$1:$F$17,2,FALSE)</f>
        <v>MLOP</v>
      </c>
      <c r="G1233" t="str">
        <f>VLOOKUP(B1233,metadata!$D$1:$F$17,3,FALSE)</f>
        <v>Prefetcher+Hermes-P</v>
      </c>
      <c r="H1233">
        <f t="shared" ref="H1233" si="1221">C1233/C1218</f>
        <v>1.0654247675767385</v>
      </c>
    </row>
    <row r="1234" spans="1:8" x14ac:dyDescent="0.25">
      <c r="A1234" s="7" t="s">
        <v>85</v>
      </c>
      <c r="B1234" s="7" t="s">
        <v>134</v>
      </c>
      <c r="C1234" s="7">
        <v>0.57133999999999996</v>
      </c>
      <c r="D1234" s="7">
        <v>1</v>
      </c>
      <c r="E1234" t="str">
        <f>VLOOKUP(A1234,metadata!$A$1:$B$111,2,FALSE)</f>
        <v>CVP</v>
      </c>
      <c r="F1234" t="str">
        <f>VLOOKUP(B1234,metadata!$D$1:$F$17,2,FALSE)</f>
        <v>nopref</v>
      </c>
      <c r="G1234" t="str">
        <f>VLOOKUP(B1234,metadata!$D$1:$F$17,3,FALSE)</f>
        <v>nopref</v>
      </c>
      <c r="H1234">
        <f t="shared" ref="H1234" si="1222">C1234/C1234</f>
        <v>1</v>
      </c>
    </row>
    <row r="1235" spans="1:8" x14ac:dyDescent="0.25">
      <c r="A1235" s="7" t="s">
        <v>85</v>
      </c>
      <c r="B1235" s="7" t="s">
        <v>135</v>
      </c>
      <c r="C1235" s="7">
        <v>0.54005000000000003</v>
      </c>
      <c r="D1235" s="7">
        <v>1</v>
      </c>
      <c r="E1235" t="str">
        <f>VLOOKUP(A1235,metadata!$A$1:$B$111,2,FALSE)</f>
        <v>CVP</v>
      </c>
      <c r="F1235" t="str">
        <f>VLOOKUP(B1235,metadata!$D$1:$F$17,2,FALSE)</f>
        <v>Pythia</v>
      </c>
      <c r="G1235" t="str">
        <f>VLOOKUP(B1235,metadata!$D$1:$F$17,3,FALSE)</f>
        <v>Prefetcher-only</v>
      </c>
      <c r="H1235">
        <f t="shared" ref="H1235" si="1223">C1235/C1234</f>
        <v>0.94523401127174722</v>
      </c>
    </row>
    <row r="1236" spans="1:8" x14ac:dyDescent="0.25">
      <c r="A1236" s="7" t="s">
        <v>85</v>
      </c>
      <c r="B1236" s="7" t="s">
        <v>151</v>
      </c>
      <c r="C1236" s="7">
        <v>0.55125000000000002</v>
      </c>
      <c r="D1236" s="7">
        <v>1</v>
      </c>
      <c r="E1236" t="str">
        <f>VLOOKUP(A1236,metadata!$A$1:$B$111,2,FALSE)</f>
        <v>CVP</v>
      </c>
      <c r="F1236" t="str">
        <f>VLOOKUP(B1236,metadata!$D$1:$F$17,2,FALSE)</f>
        <v>SMS</v>
      </c>
      <c r="G1236" t="str">
        <f>VLOOKUP(B1236,metadata!$D$1:$F$17,3,FALSE)</f>
        <v>Prefetcher-only</v>
      </c>
      <c r="H1236">
        <f t="shared" ref="H1236" si="1224">C1236/C1234</f>
        <v>0.96483704974271023</v>
      </c>
    </row>
    <row r="1237" spans="1:8" x14ac:dyDescent="0.25">
      <c r="A1237" s="7" t="s">
        <v>85</v>
      </c>
      <c r="B1237" s="7" t="s">
        <v>152</v>
      </c>
      <c r="C1237" s="7">
        <v>0.56394</v>
      </c>
      <c r="D1237" s="7">
        <v>1</v>
      </c>
      <c r="E1237" t="str">
        <f>VLOOKUP(A1237,metadata!$A$1:$B$111,2,FALSE)</f>
        <v>CVP</v>
      </c>
      <c r="F1237" t="str">
        <f>VLOOKUP(B1237,metadata!$D$1:$F$17,2,FALSE)</f>
        <v>SPP</v>
      </c>
      <c r="G1237" t="str">
        <f>VLOOKUP(B1237,metadata!$D$1:$F$17,3,FALSE)</f>
        <v>Prefetcher-only</v>
      </c>
      <c r="H1237">
        <f t="shared" ref="H1237" si="1225">C1237/C1234</f>
        <v>0.98704799243882813</v>
      </c>
    </row>
    <row r="1238" spans="1:8" x14ac:dyDescent="0.25">
      <c r="A1238" s="7" t="s">
        <v>85</v>
      </c>
      <c r="B1238" s="7" t="s">
        <v>153</v>
      </c>
      <c r="C1238" s="7">
        <v>0.49492000000000003</v>
      </c>
      <c r="D1238" s="7">
        <v>1</v>
      </c>
      <c r="E1238" t="str">
        <f>VLOOKUP(A1238,metadata!$A$1:$B$111,2,FALSE)</f>
        <v>CVP</v>
      </c>
      <c r="F1238" t="str">
        <f>VLOOKUP(B1238,metadata!$D$1:$F$17,2,FALSE)</f>
        <v>Bingo</v>
      </c>
      <c r="G1238" t="str">
        <f>VLOOKUP(B1238,metadata!$D$1:$F$17,3,FALSE)</f>
        <v>Prefetcher-only</v>
      </c>
      <c r="H1238">
        <f t="shared" ref="H1238" si="1226">C1238/C1234</f>
        <v>0.86624426786151865</v>
      </c>
    </row>
    <row r="1239" spans="1:8" x14ac:dyDescent="0.25">
      <c r="A1239" s="7" t="s">
        <v>85</v>
      </c>
      <c r="B1239" s="7" t="s">
        <v>154</v>
      </c>
      <c r="C1239" s="7">
        <v>0.58377999999999997</v>
      </c>
      <c r="D1239" s="7">
        <v>1</v>
      </c>
      <c r="E1239" t="str">
        <f>VLOOKUP(A1239,metadata!$A$1:$B$111,2,FALSE)</f>
        <v>CVP</v>
      </c>
      <c r="F1239" t="str">
        <f>VLOOKUP(B1239,metadata!$D$1:$F$17,2,FALSE)</f>
        <v>MLOP</v>
      </c>
      <c r="G1239" t="str">
        <f>VLOOKUP(B1239,metadata!$D$1:$F$17,3,FALSE)</f>
        <v>Prefetcher-only</v>
      </c>
      <c r="H1239">
        <f t="shared" ref="H1239" si="1227">C1239/C1234</f>
        <v>1.0217733748731053</v>
      </c>
    </row>
    <row r="1240" spans="1:8" x14ac:dyDescent="0.25">
      <c r="A1240" s="7" t="s">
        <v>85</v>
      </c>
      <c r="B1240" s="7" t="s">
        <v>6</v>
      </c>
      <c r="C1240" s="7">
        <v>0.56818000000000002</v>
      </c>
      <c r="D1240" s="7">
        <v>1</v>
      </c>
      <c r="E1240" t="str">
        <f>VLOOKUP(A1240,metadata!$A$1:$B$111,2,FALSE)</f>
        <v>CVP</v>
      </c>
      <c r="F1240" t="str">
        <f>VLOOKUP(B1240,metadata!$D$1:$F$17,2,FALSE)</f>
        <v>Pythia</v>
      </c>
      <c r="G1240" t="str">
        <f>VLOOKUP(B1240,metadata!$D$1:$F$17,3,FALSE)</f>
        <v>Prefetcher+Hermes-O</v>
      </c>
      <c r="H1240">
        <f t="shared" ref="H1240" si="1228">C1240/C1234</f>
        <v>0.99446914271712128</v>
      </c>
    </row>
    <row r="1241" spans="1:8" x14ac:dyDescent="0.25">
      <c r="A1241" s="7" t="s">
        <v>85</v>
      </c>
      <c r="B1241" s="7" t="s">
        <v>138</v>
      </c>
      <c r="C1241" s="7">
        <v>0.56264000000000003</v>
      </c>
      <c r="D1241" s="7">
        <v>1</v>
      </c>
      <c r="E1241" t="str">
        <f>VLOOKUP(A1241,metadata!$A$1:$B$111,2,FALSE)</f>
        <v>CVP</v>
      </c>
      <c r="F1241" t="str">
        <f>VLOOKUP(B1241,metadata!$D$1:$F$17,2,FALSE)</f>
        <v>Pythia</v>
      </c>
      <c r="G1241" t="str">
        <f>VLOOKUP(B1241,metadata!$D$1:$F$17,3,FALSE)</f>
        <v>Prefetcher+Hermes-P</v>
      </c>
      <c r="H1241">
        <f t="shared" ref="H1241" si="1229">C1241/C1234</f>
        <v>0.98477263975916274</v>
      </c>
    </row>
    <row r="1242" spans="1:8" x14ac:dyDescent="0.25">
      <c r="A1242" s="7" t="s">
        <v>85</v>
      </c>
      <c r="B1242" s="7" t="s">
        <v>155</v>
      </c>
      <c r="C1242" s="7">
        <v>0.57640999999999998</v>
      </c>
      <c r="D1242" s="7">
        <v>1</v>
      </c>
      <c r="E1242" t="str">
        <f>VLOOKUP(A1242,metadata!$A$1:$B$111,2,FALSE)</f>
        <v>CVP</v>
      </c>
      <c r="F1242" t="str">
        <f>VLOOKUP(B1242,metadata!$D$1:$F$17,2,FALSE)</f>
        <v>SMS</v>
      </c>
      <c r="G1242" t="str">
        <f>VLOOKUP(B1242,metadata!$D$1:$F$17,3,FALSE)</f>
        <v>Prefetcher+Hermes-O</v>
      </c>
      <c r="H1242">
        <f t="shared" ref="H1242" si="1230">C1242/C1234</f>
        <v>1.008873875450695</v>
      </c>
    </row>
    <row r="1243" spans="1:8" x14ac:dyDescent="0.25">
      <c r="A1243" s="7" t="s">
        <v>85</v>
      </c>
      <c r="B1243" s="7" t="s">
        <v>156</v>
      </c>
      <c r="C1243" s="7">
        <v>0.56938999999999995</v>
      </c>
      <c r="D1243" s="7">
        <v>1</v>
      </c>
      <c r="E1243" t="str">
        <f>VLOOKUP(A1243,metadata!$A$1:$B$111,2,FALSE)</f>
        <v>CVP</v>
      </c>
      <c r="F1243" t="str">
        <f>VLOOKUP(B1243,metadata!$D$1:$F$17,2,FALSE)</f>
        <v>SMS</v>
      </c>
      <c r="G1243" t="str">
        <f>VLOOKUP(B1243,metadata!$D$1:$F$17,3,FALSE)</f>
        <v>Prefetcher+Hermes-P</v>
      </c>
      <c r="H1243">
        <f t="shared" ref="H1243" si="1231">C1243/C1234</f>
        <v>0.99658697098050197</v>
      </c>
    </row>
    <row r="1244" spans="1:8" x14ac:dyDescent="0.25">
      <c r="A1244" s="7" t="s">
        <v>85</v>
      </c>
      <c r="B1244" s="7" t="s">
        <v>157</v>
      </c>
      <c r="C1244" s="7">
        <v>0.58313999999999999</v>
      </c>
      <c r="D1244" s="7">
        <v>1</v>
      </c>
      <c r="E1244" t="str">
        <f>VLOOKUP(A1244,metadata!$A$1:$B$111,2,FALSE)</f>
        <v>CVP</v>
      </c>
      <c r="F1244" t="str">
        <f>VLOOKUP(B1244,metadata!$D$1:$F$17,2,FALSE)</f>
        <v>SPP</v>
      </c>
      <c r="G1244" t="str">
        <f>VLOOKUP(B1244,metadata!$D$1:$F$17,3,FALSE)</f>
        <v>Prefetcher+Hermes-O</v>
      </c>
      <c r="H1244">
        <f t="shared" ref="H1244" si="1232">C1244/C1234</f>
        <v>1.0206532012461933</v>
      </c>
    </row>
    <row r="1245" spans="1:8" x14ac:dyDescent="0.25">
      <c r="A1245" s="7" t="s">
        <v>85</v>
      </c>
      <c r="B1245" s="7" t="s">
        <v>158</v>
      </c>
      <c r="C1245" s="7">
        <v>0.58064000000000004</v>
      </c>
      <c r="D1245" s="7">
        <v>1</v>
      </c>
      <c r="E1245" t="str">
        <f>VLOOKUP(A1245,metadata!$A$1:$B$111,2,FALSE)</f>
        <v>CVP</v>
      </c>
      <c r="F1245" t="str">
        <f>VLOOKUP(B1245,metadata!$D$1:$F$17,2,FALSE)</f>
        <v>SPP</v>
      </c>
      <c r="G1245" t="str">
        <f>VLOOKUP(B1245,metadata!$D$1:$F$17,3,FALSE)</f>
        <v>Prefetcher+Hermes-P</v>
      </c>
      <c r="H1245">
        <f t="shared" ref="H1245" si="1233">C1245/C1234</f>
        <v>1.0162775230160677</v>
      </c>
    </row>
    <row r="1246" spans="1:8" x14ac:dyDescent="0.25">
      <c r="A1246" s="7" t="s">
        <v>85</v>
      </c>
      <c r="B1246" s="7" t="s">
        <v>159</v>
      </c>
      <c r="C1246" s="7">
        <v>0.52778999999999998</v>
      </c>
      <c r="D1246" s="7">
        <v>1</v>
      </c>
      <c r="E1246" t="str">
        <f>VLOOKUP(A1246,metadata!$A$1:$B$111,2,FALSE)</f>
        <v>CVP</v>
      </c>
      <c r="F1246" t="str">
        <f>VLOOKUP(B1246,metadata!$D$1:$F$17,2,FALSE)</f>
        <v>Bingo</v>
      </c>
      <c r="G1246" t="str">
        <f>VLOOKUP(B1246,metadata!$D$1:$F$17,3,FALSE)</f>
        <v>Prefetcher+Hermes-O</v>
      </c>
      <c r="H1246">
        <f t="shared" ref="H1246" si="1234">C1246/C1234</f>
        <v>0.9237756852312109</v>
      </c>
    </row>
    <row r="1247" spans="1:8" x14ac:dyDescent="0.25">
      <c r="A1247" s="7" t="s">
        <v>85</v>
      </c>
      <c r="B1247" s="7" t="s">
        <v>160</v>
      </c>
      <c r="C1247" s="7">
        <v>0.52271999999999996</v>
      </c>
      <c r="D1247" s="7">
        <v>1</v>
      </c>
      <c r="E1247" t="str">
        <f>VLOOKUP(A1247,metadata!$A$1:$B$111,2,FALSE)</f>
        <v>CVP</v>
      </c>
      <c r="F1247" t="str">
        <f>VLOOKUP(B1247,metadata!$D$1:$F$17,2,FALSE)</f>
        <v>Bingo</v>
      </c>
      <c r="G1247" t="str">
        <f>VLOOKUP(B1247,metadata!$D$1:$F$17,3,FALSE)</f>
        <v>Prefetcher+Hermes-P</v>
      </c>
      <c r="H1247">
        <f t="shared" ref="H1247" si="1235">C1247/C1234</f>
        <v>0.91490180978051594</v>
      </c>
    </row>
    <row r="1248" spans="1:8" x14ac:dyDescent="0.25">
      <c r="A1248" s="7" t="s">
        <v>85</v>
      </c>
      <c r="B1248" s="7" t="s">
        <v>161</v>
      </c>
      <c r="C1248" s="7">
        <v>0.60368999999999995</v>
      </c>
      <c r="D1248" s="7">
        <v>1</v>
      </c>
      <c r="E1248" t="str">
        <f>VLOOKUP(A1248,metadata!$A$1:$B$111,2,FALSE)</f>
        <v>CVP</v>
      </c>
      <c r="F1248" t="str">
        <f>VLOOKUP(B1248,metadata!$D$1:$F$17,2,FALSE)</f>
        <v>MLOP</v>
      </c>
      <c r="G1248" t="str">
        <f>VLOOKUP(B1248,metadata!$D$1:$F$17,3,FALSE)</f>
        <v>Prefetcher+Hermes-O</v>
      </c>
      <c r="H1248">
        <f t="shared" ref="H1248" si="1236">C1248/C1234</f>
        <v>1.0566212762978262</v>
      </c>
    </row>
    <row r="1249" spans="1:8" x14ac:dyDescent="0.25">
      <c r="A1249" s="7" t="s">
        <v>85</v>
      </c>
      <c r="B1249" s="7" t="s">
        <v>162</v>
      </c>
      <c r="C1249" s="7">
        <v>0.60006000000000004</v>
      </c>
      <c r="D1249" s="7">
        <v>1</v>
      </c>
      <c r="E1249" t="str">
        <f>VLOOKUP(A1249,metadata!$A$1:$B$111,2,FALSE)</f>
        <v>CVP</v>
      </c>
      <c r="F1249" t="str">
        <f>VLOOKUP(B1249,metadata!$D$1:$F$17,2,FALSE)</f>
        <v>MLOP</v>
      </c>
      <c r="G1249" t="str">
        <f>VLOOKUP(B1249,metadata!$D$1:$F$17,3,FALSE)</f>
        <v>Prefetcher+Hermes-P</v>
      </c>
      <c r="H1249">
        <f t="shared" ref="H1249" si="1237">C1249/C1234</f>
        <v>1.0502677915076839</v>
      </c>
    </row>
    <row r="1250" spans="1:8" x14ac:dyDescent="0.25">
      <c r="A1250" s="7" t="s">
        <v>86</v>
      </c>
      <c r="B1250" s="7" t="s">
        <v>134</v>
      </c>
      <c r="C1250" s="7">
        <v>0.37496000000000002</v>
      </c>
      <c r="D1250" s="7">
        <v>1</v>
      </c>
      <c r="E1250" t="str">
        <f>VLOOKUP(A1250,metadata!$A$1:$B$111,2,FALSE)</f>
        <v>CVP</v>
      </c>
      <c r="F1250" t="str">
        <f>VLOOKUP(B1250,metadata!$D$1:$F$17,2,FALSE)</f>
        <v>nopref</v>
      </c>
      <c r="G1250" t="str">
        <f>VLOOKUP(B1250,metadata!$D$1:$F$17,3,FALSE)</f>
        <v>nopref</v>
      </c>
      <c r="H1250">
        <f t="shared" ref="H1250" si="1238">C1250/C1250</f>
        <v>1</v>
      </c>
    </row>
    <row r="1251" spans="1:8" x14ac:dyDescent="0.25">
      <c r="A1251" s="7" t="s">
        <v>86</v>
      </c>
      <c r="B1251" s="7" t="s">
        <v>135</v>
      </c>
      <c r="C1251" s="7">
        <v>0.45877000000000001</v>
      </c>
      <c r="D1251" s="7">
        <v>1</v>
      </c>
      <c r="E1251" t="str">
        <f>VLOOKUP(A1251,metadata!$A$1:$B$111,2,FALSE)</f>
        <v>CVP</v>
      </c>
      <c r="F1251" t="str">
        <f>VLOOKUP(B1251,metadata!$D$1:$F$17,2,FALSE)</f>
        <v>Pythia</v>
      </c>
      <c r="G1251" t="str">
        <f>VLOOKUP(B1251,metadata!$D$1:$F$17,3,FALSE)</f>
        <v>Prefetcher-only</v>
      </c>
      <c r="H1251">
        <f t="shared" ref="H1251" si="1239">C1251/C1250</f>
        <v>1.2235171751653509</v>
      </c>
    </row>
    <row r="1252" spans="1:8" x14ac:dyDescent="0.25">
      <c r="A1252" s="7" t="s">
        <v>86</v>
      </c>
      <c r="B1252" s="7" t="s">
        <v>151</v>
      </c>
      <c r="C1252" s="7">
        <v>0.37852000000000002</v>
      </c>
      <c r="D1252" s="7">
        <v>1</v>
      </c>
      <c r="E1252" t="str">
        <f>VLOOKUP(A1252,metadata!$A$1:$B$111,2,FALSE)</f>
        <v>CVP</v>
      </c>
      <c r="F1252" t="str">
        <f>VLOOKUP(B1252,metadata!$D$1:$F$17,2,FALSE)</f>
        <v>SMS</v>
      </c>
      <c r="G1252" t="str">
        <f>VLOOKUP(B1252,metadata!$D$1:$F$17,3,FALSE)</f>
        <v>Prefetcher-only</v>
      </c>
      <c r="H1252">
        <f t="shared" ref="H1252" si="1240">C1252/C1250</f>
        <v>1.0094943460635801</v>
      </c>
    </row>
    <row r="1253" spans="1:8" x14ac:dyDescent="0.25">
      <c r="A1253" s="7" t="s">
        <v>86</v>
      </c>
      <c r="B1253" s="7" t="s">
        <v>152</v>
      </c>
      <c r="C1253" s="7">
        <v>0.51046999999999998</v>
      </c>
      <c r="D1253" s="7">
        <v>1</v>
      </c>
      <c r="E1253" t="str">
        <f>VLOOKUP(A1253,metadata!$A$1:$B$111,2,FALSE)</f>
        <v>CVP</v>
      </c>
      <c r="F1253" t="str">
        <f>VLOOKUP(B1253,metadata!$D$1:$F$17,2,FALSE)</f>
        <v>SPP</v>
      </c>
      <c r="G1253" t="str">
        <f>VLOOKUP(B1253,metadata!$D$1:$F$17,3,FALSE)</f>
        <v>Prefetcher-only</v>
      </c>
      <c r="H1253">
        <f t="shared" ref="H1253" si="1241">C1253/C1250</f>
        <v>1.3613985491785789</v>
      </c>
    </row>
    <row r="1254" spans="1:8" x14ac:dyDescent="0.25">
      <c r="A1254" s="7" t="s">
        <v>86</v>
      </c>
      <c r="B1254" s="7" t="s">
        <v>153</v>
      </c>
      <c r="C1254" s="7">
        <v>0.48553000000000002</v>
      </c>
      <c r="D1254" s="7">
        <v>1</v>
      </c>
      <c r="E1254" t="str">
        <f>VLOOKUP(A1254,metadata!$A$1:$B$111,2,FALSE)</f>
        <v>CVP</v>
      </c>
      <c r="F1254" t="str">
        <f>VLOOKUP(B1254,metadata!$D$1:$F$17,2,FALSE)</f>
        <v>Bingo</v>
      </c>
      <c r="G1254" t="str">
        <f>VLOOKUP(B1254,metadata!$D$1:$F$17,3,FALSE)</f>
        <v>Prefetcher-only</v>
      </c>
      <c r="H1254">
        <f t="shared" ref="H1254" si="1242">C1254/C1250</f>
        <v>1.294884787710689</v>
      </c>
    </row>
    <row r="1255" spans="1:8" x14ac:dyDescent="0.25">
      <c r="A1255" s="7" t="s">
        <v>86</v>
      </c>
      <c r="B1255" s="7" t="s">
        <v>154</v>
      </c>
      <c r="C1255" s="7">
        <v>0.37995000000000001</v>
      </c>
      <c r="D1255" s="7">
        <v>1</v>
      </c>
      <c r="E1255" t="str">
        <f>VLOOKUP(A1255,metadata!$A$1:$B$111,2,FALSE)</f>
        <v>CVP</v>
      </c>
      <c r="F1255" t="str">
        <f>VLOOKUP(B1255,metadata!$D$1:$F$17,2,FALSE)</f>
        <v>MLOP</v>
      </c>
      <c r="G1255" t="str">
        <f>VLOOKUP(B1255,metadata!$D$1:$F$17,3,FALSE)</f>
        <v>Prefetcher-only</v>
      </c>
      <c r="H1255">
        <f t="shared" ref="H1255" si="1243">C1255/C1250</f>
        <v>1.0133080861958608</v>
      </c>
    </row>
    <row r="1256" spans="1:8" x14ac:dyDescent="0.25">
      <c r="A1256" s="7" t="s">
        <v>86</v>
      </c>
      <c r="B1256" s="7" t="s">
        <v>6</v>
      </c>
      <c r="C1256" s="7">
        <v>0.48458000000000001</v>
      </c>
      <c r="D1256" s="7">
        <v>1</v>
      </c>
      <c r="E1256" t="str">
        <f>VLOOKUP(A1256,metadata!$A$1:$B$111,2,FALSE)</f>
        <v>CVP</v>
      </c>
      <c r="F1256" t="str">
        <f>VLOOKUP(B1256,metadata!$D$1:$F$17,2,FALSE)</f>
        <v>Pythia</v>
      </c>
      <c r="G1256" t="str">
        <f>VLOOKUP(B1256,metadata!$D$1:$F$17,3,FALSE)</f>
        <v>Prefetcher+Hermes-O</v>
      </c>
      <c r="H1256">
        <f t="shared" ref="H1256" si="1244">C1256/C1250</f>
        <v>1.2923511841263067</v>
      </c>
    </row>
    <row r="1257" spans="1:8" x14ac:dyDescent="0.25">
      <c r="A1257" s="7" t="s">
        <v>86</v>
      </c>
      <c r="B1257" s="7" t="s">
        <v>138</v>
      </c>
      <c r="C1257" s="7">
        <v>0.47833999999999999</v>
      </c>
      <c r="D1257" s="7">
        <v>1</v>
      </c>
      <c r="E1257" t="str">
        <f>VLOOKUP(A1257,metadata!$A$1:$B$111,2,FALSE)</f>
        <v>CVP</v>
      </c>
      <c r="F1257" t="str">
        <f>VLOOKUP(B1257,metadata!$D$1:$F$17,2,FALSE)</f>
        <v>Pythia</v>
      </c>
      <c r="G1257" t="str">
        <f>VLOOKUP(B1257,metadata!$D$1:$F$17,3,FALSE)</f>
        <v>Prefetcher+Hermes-P</v>
      </c>
      <c r="H1257">
        <f t="shared" ref="H1257" si="1245">C1257/C1250</f>
        <v>1.2757094090036269</v>
      </c>
    </row>
    <row r="1258" spans="1:8" x14ac:dyDescent="0.25">
      <c r="A1258" s="7" t="s">
        <v>86</v>
      </c>
      <c r="B1258" s="7" t="s">
        <v>155</v>
      </c>
      <c r="C1258" s="7">
        <v>0.40761999999999998</v>
      </c>
      <c r="D1258" s="7">
        <v>1</v>
      </c>
      <c r="E1258" t="str">
        <f>VLOOKUP(A1258,metadata!$A$1:$B$111,2,FALSE)</f>
        <v>CVP</v>
      </c>
      <c r="F1258" t="str">
        <f>VLOOKUP(B1258,metadata!$D$1:$F$17,2,FALSE)</f>
        <v>SMS</v>
      </c>
      <c r="G1258" t="str">
        <f>VLOOKUP(B1258,metadata!$D$1:$F$17,3,FALSE)</f>
        <v>Prefetcher+Hermes-O</v>
      </c>
      <c r="H1258">
        <f t="shared" ref="H1258" si="1246">C1258/C1250</f>
        <v>1.0871026242799231</v>
      </c>
    </row>
    <row r="1259" spans="1:8" x14ac:dyDescent="0.25">
      <c r="A1259" s="7" t="s">
        <v>86</v>
      </c>
      <c r="B1259" s="7" t="s">
        <v>156</v>
      </c>
      <c r="C1259" s="7">
        <v>0.39873999999999998</v>
      </c>
      <c r="D1259" s="7">
        <v>1</v>
      </c>
      <c r="E1259" t="str">
        <f>VLOOKUP(A1259,metadata!$A$1:$B$111,2,FALSE)</f>
        <v>CVP</v>
      </c>
      <c r="F1259" t="str">
        <f>VLOOKUP(B1259,metadata!$D$1:$F$17,2,FALSE)</f>
        <v>SMS</v>
      </c>
      <c r="G1259" t="str">
        <f>VLOOKUP(B1259,metadata!$D$1:$F$17,3,FALSE)</f>
        <v>Prefetcher+Hermes-P</v>
      </c>
      <c r="H1259">
        <f t="shared" ref="H1259" si="1247">C1259/C1250</f>
        <v>1.063420098143802</v>
      </c>
    </row>
    <row r="1260" spans="1:8" x14ac:dyDescent="0.25">
      <c r="A1260" s="7" t="s">
        <v>86</v>
      </c>
      <c r="B1260" s="7" t="s">
        <v>157</v>
      </c>
      <c r="C1260" s="7">
        <v>0.52170000000000005</v>
      </c>
      <c r="D1260" s="7">
        <v>1</v>
      </c>
      <c r="E1260" t="str">
        <f>VLOOKUP(A1260,metadata!$A$1:$B$111,2,FALSE)</f>
        <v>CVP</v>
      </c>
      <c r="F1260" t="str">
        <f>VLOOKUP(B1260,metadata!$D$1:$F$17,2,FALSE)</f>
        <v>SPP</v>
      </c>
      <c r="G1260" t="str">
        <f>VLOOKUP(B1260,metadata!$D$1:$F$17,3,FALSE)</f>
        <v>Prefetcher+Hermes-O</v>
      </c>
      <c r="H1260">
        <f t="shared" ref="H1260" si="1248">C1260/C1250</f>
        <v>1.3913484104971199</v>
      </c>
    </row>
    <row r="1261" spans="1:8" x14ac:dyDescent="0.25">
      <c r="A1261" s="7" t="s">
        <v>86</v>
      </c>
      <c r="B1261" s="7" t="s">
        <v>158</v>
      </c>
      <c r="C1261" s="7">
        <v>0.52022000000000002</v>
      </c>
      <c r="D1261" s="7">
        <v>1</v>
      </c>
      <c r="E1261" t="str">
        <f>VLOOKUP(A1261,metadata!$A$1:$B$111,2,FALSE)</f>
        <v>CVP</v>
      </c>
      <c r="F1261" t="str">
        <f>VLOOKUP(B1261,metadata!$D$1:$F$17,2,FALSE)</f>
        <v>SPP</v>
      </c>
      <c r="G1261" t="str">
        <f>VLOOKUP(B1261,metadata!$D$1:$F$17,3,FALSE)</f>
        <v>Prefetcher+Hermes-P</v>
      </c>
      <c r="H1261">
        <f t="shared" ref="H1261" si="1249">C1261/C1250</f>
        <v>1.3874013228077662</v>
      </c>
    </row>
    <row r="1262" spans="1:8" x14ac:dyDescent="0.25">
      <c r="A1262" s="7" t="s">
        <v>86</v>
      </c>
      <c r="B1262" s="7" t="s">
        <v>159</v>
      </c>
      <c r="C1262" s="7">
        <v>0.50261</v>
      </c>
      <c r="D1262" s="7">
        <v>1</v>
      </c>
      <c r="E1262" t="str">
        <f>VLOOKUP(A1262,metadata!$A$1:$B$111,2,FALSE)</f>
        <v>CVP</v>
      </c>
      <c r="F1262" t="str">
        <f>VLOOKUP(B1262,metadata!$D$1:$F$17,2,FALSE)</f>
        <v>Bingo</v>
      </c>
      <c r="G1262" t="str">
        <f>VLOOKUP(B1262,metadata!$D$1:$F$17,3,FALSE)</f>
        <v>Prefetcher+Hermes-O</v>
      </c>
      <c r="H1262">
        <f t="shared" ref="H1262" si="1250">C1262/C1250</f>
        <v>1.3404363132067421</v>
      </c>
    </row>
    <row r="1263" spans="1:8" x14ac:dyDescent="0.25">
      <c r="A1263" s="7" t="s">
        <v>86</v>
      </c>
      <c r="B1263" s="7" t="s">
        <v>160</v>
      </c>
      <c r="C1263" s="7">
        <v>0.49830999999999998</v>
      </c>
      <c r="D1263" s="7">
        <v>1</v>
      </c>
      <c r="E1263" t="str">
        <f>VLOOKUP(A1263,metadata!$A$1:$B$111,2,FALSE)</f>
        <v>CVP</v>
      </c>
      <c r="F1263" t="str">
        <f>VLOOKUP(B1263,metadata!$D$1:$F$17,2,FALSE)</f>
        <v>Bingo</v>
      </c>
      <c r="G1263" t="str">
        <f>VLOOKUP(B1263,metadata!$D$1:$F$17,3,FALSE)</f>
        <v>Prefetcher+Hermes-P</v>
      </c>
      <c r="H1263">
        <f t="shared" ref="H1263" si="1251">C1263/C1250</f>
        <v>1.3289684232984851</v>
      </c>
    </row>
    <row r="1264" spans="1:8" x14ac:dyDescent="0.25">
      <c r="A1264" s="7" t="s">
        <v>86</v>
      </c>
      <c r="B1264" s="7" t="s">
        <v>161</v>
      </c>
      <c r="C1264" s="7">
        <v>0.41050999999999999</v>
      </c>
      <c r="D1264" s="7">
        <v>1</v>
      </c>
      <c r="E1264" t="str">
        <f>VLOOKUP(A1264,metadata!$A$1:$B$111,2,FALSE)</f>
        <v>CVP</v>
      </c>
      <c r="F1264" t="str">
        <f>VLOOKUP(B1264,metadata!$D$1:$F$17,2,FALSE)</f>
        <v>MLOP</v>
      </c>
      <c r="G1264" t="str">
        <f>VLOOKUP(B1264,metadata!$D$1:$F$17,3,FALSE)</f>
        <v>Prefetcher+Hermes-O</v>
      </c>
      <c r="H1264">
        <f t="shared" ref="H1264" si="1252">C1264/C1250</f>
        <v>1.0948101130787282</v>
      </c>
    </row>
    <row r="1265" spans="1:8" x14ac:dyDescent="0.25">
      <c r="A1265" s="7" t="s">
        <v>86</v>
      </c>
      <c r="B1265" s="7" t="s">
        <v>162</v>
      </c>
      <c r="C1265" s="7">
        <v>0.40414</v>
      </c>
      <c r="D1265" s="7">
        <v>1</v>
      </c>
      <c r="E1265" t="str">
        <f>VLOOKUP(A1265,metadata!$A$1:$B$111,2,FALSE)</f>
        <v>CVP</v>
      </c>
      <c r="F1265" t="str">
        <f>VLOOKUP(B1265,metadata!$D$1:$F$17,2,FALSE)</f>
        <v>MLOP</v>
      </c>
      <c r="G1265" t="str">
        <f>VLOOKUP(B1265,metadata!$D$1:$F$17,3,FALSE)</f>
        <v>Prefetcher+Hermes-P</v>
      </c>
      <c r="H1265">
        <f t="shared" ref="H1265" si="1253">C1265/C1250</f>
        <v>1.0778216343076594</v>
      </c>
    </row>
    <row r="1266" spans="1:8" x14ac:dyDescent="0.25">
      <c r="A1266" s="7" t="s">
        <v>87</v>
      </c>
      <c r="B1266" s="7" t="s">
        <v>134</v>
      </c>
      <c r="C1266" s="7">
        <v>0.89136000000000004</v>
      </c>
      <c r="D1266" s="7">
        <v>1</v>
      </c>
      <c r="E1266" t="str">
        <f>VLOOKUP(A1266,metadata!$A$1:$B$111,2,FALSE)</f>
        <v>SPEC06</v>
      </c>
      <c r="F1266" t="str">
        <f>VLOOKUP(B1266,metadata!$D$1:$F$17,2,FALSE)</f>
        <v>nopref</v>
      </c>
      <c r="G1266" t="str">
        <f>VLOOKUP(B1266,metadata!$D$1:$F$17,3,FALSE)</f>
        <v>nopref</v>
      </c>
      <c r="H1266">
        <f t="shared" ref="H1266" si="1254">C1266/C1266</f>
        <v>1</v>
      </c>
    </row>
    <row r="1267" spans="1:8" x14ac:dyDescent="0.25">
      <c r="A1267" s="7" t="s">
        <v>87</v>
      </c>
      <c r="B1267" s="7" t="s">
        <v>135</v>
      </c>
      <c r="C1267" s="7">
        <v>1.5588299999999999</v>
      </c>
      <c r="D1267" s="7">
        <v>1</v>
      </c>
      <c r="E1267" t="str">
        <f>VLOOKUP(A1267,metadata!$A$1:$B$111,2,FALSE)</f>
        <v>SPEC06</v>
      </c>
      <c r="F1267" t="str">
        <f>VLOOKUP(B1267,metadata!$D$1:$F$17,2,FALSE)</f>
        <v>Pythia</v>
      </c>
      <c r="G1267" t="str">
        <f>VLOOKUP(B1267,metadata!$D$1:$F$17,3,FALSE)</f>
        <v>Prefetcher-only</v>
      </c>
      <c r="H1267">
        <f t="shared" ref="H1267" si="1255">C1267/C1266</f>
        <v>1.7488220247711361</v>
      </c>
    </row>
    <row r="1268" spans="1:8" x14ac:dyDescent="0.25">
      <c r="A1268" s="7" t="s">
        <v>87</v>
      </c>
      <c r="B1268" s="7" t="s">
        <v>151</v>
      </c>
      <c r="C1268" s="7">
        <v>0.92201999999999995</v>
      </c>
      <c r="D1268" s="7">
        <v>1</v>
      </c>
      <c r="E1268" t="str">
        <f>VLOOKUP(A1268,metadata!$A$1:$B$111,2,FALSE)</f>
        <v>SPEC06</v>
      </c>
      <c r="F1268" t="str">
        <f>VLOOKUP(B1268,metadata!$D$1:$F$17,2,FALSE)</f>
        <v>SMS</v>
      </c>
      <c r="G1268" t="str">
        <f>VLOOKUP(B1268,metadata!$D$1:$F$17,3,FALSE)</f>
        <v>Prefetcher-only</v>
      </c>
      <c r="H1268">
        <f t="shared" ref="H1268" si="1256">C1268/C1266</f>
        <v>1.0343968766828215</v>
      </c>
    </row>
    <row r="1269" spans="1:8" x14ac:dyDescent="0.25">
      <c r="A1269" s="7" t="s">
        <v>87</v>
      </c>
      <c r="B1269" s="7" t="s">
        <v>152</v>
      </c>
      <c r="C1269" s="7">
        <v>1.1510400000000001</v>
      </c>
      <c r="D1269" s="7">
        <v>1</v>
      </c>
      <c r="E1269" t="str">
        <f>VLOOKUP(A1269,metadata!$A$1:$B$111,2,FALSE)</f>
        <v>SPEC06</v>
      </c>
      <c r="F1269" t="str">
        <f>VLOOKUP(B1269,metadata!$D$1:$F$17,2,FALSE)</f>
        <v>SPP</v>
      </c>
      <c r="G1269" t="str">
        <f>VLOOKUP(B1269,metadata!$D$1:$F$17,3,FALSE)</f>
        <v>Prefetcher-only</v>
      </c>
      <c r="H1269">
        <f t="shared" ref="H1269" si="1257">C1269/C1266</f>
        <v>1.2913301023155628</v>
      </c>
    </row>
    <row r="1270" spans="1:8" x14ac:dyDescent="0.25">
      <c r="A1270" s="7" t="s">
        <v>87</v>
      </c>
      <c r="B1270" s="7" t="s">
        <v>153</v>
      </c>
      <c r="C1270" s="7">
        <v>1.46407</v>
      </c>
      <c r="D1270" s="7">
        <v>1</v>
      </c>
      <c r="E1270" t="str">
        <f>VLOOKUP(A1270,metadata!$A$1:$B$111,2,FALSE)</f>
        <v>SPEC06</v>
      </c>
      <c r="F1270" t="str">
        <f>VLOOKUP(B1270,metadata!$D$1:$F$17,2,FALSE)</f>
        <v>Bingo</v>
      </c>
      <c r="G1270" t="str">
        <f>VLOOKUP(B1270,metadata!$D$1:$F$17,3,FALSE)</f>
        <v>Prefetcher-only</v>
      </c>
      <c r="H1270">
        <f t="shared" ref="H1270" si="1258">C1270/C1266</f>
        <v>1.6425125650691077</v>
      </c>
    </row>
    <row r="1271" spans="1:8" x14ac:dyDescent="0.25">
      <c r="A1271" s="7" t="s">
        <v>87</v>
      </c>
      <c r="B1271" s="7" t="s">
        <v>154</v>
      </c>
      <c r="C1271" s="7">
        <v>1.29237</v>
      </c>
      <c r="D1271" s="7">
        <v>1</v>
      </c>
      <c r="E1271" t="str">
        <f>VLOOKUP(A1271,metadata!$A$1:$B$111,2,FALSE)</f>
        <v>SPEC06</v>
      </c>
      <c r="F1271" t="str">
        <f>VLOOKUP(B1271,metadata!$D$1:$F$17,2,FALSE)</f>
        <v>MLOP</v>
      </c>
      <c r="G1271" t="str">
        <f>VLOOKUP(B1271,metadata!$D$1:$F$17,3,FALSE)</f>
        <v>Prefetcher-only</v>
      </c>
      <c r="H1271">
        <f t="shared" ref="H1271" si="1259">C1271/C1266</f>
        <v>1.4498855681206246</v>
      </c>
    </row>
    <row r="1272" spans="1:8" x14ac:dyDescent="0.25">
      <c r="A1272" s="7" t="s">
        <v>87</v>
      </c>
      <c r="B1272" s="7" t="s">
        <v>6</v>
      </c>
      <c r="C1272" s="7">
        <v>1.57422</v>
      </c>
      <c r="D1272" s="7">
        <v>1</v>
      </c>
      <c r="E1272" t="str">
        <f>VLOOKUP(A1272,metadata!$A$1:$B$111,2,FALSE)</f>
        <v>SPEC06</v>
      </c>
      <c r="F1272" t="str">
        <f>VLOOKUP(B1272,metadata!$D$1:$F$17,2,FALSE)</f>
        <v>Pythia</v>
      </c>
      <c r="G1272" t="str">
        <f>VLOOKUP(B1272,metadata!$D$1:$F$17,3,FALSE)</f>
        <v>Prefetcher+Hermes-O</v>
      </c>
      <c r="H1272">
        <f t="shared" ref="H1272" si="1260">C1272/C1266</f>
        <v>1.7660877759827678</v>
      </c>
    </row>
    <row r="1273" spans="1:8" x14ac:dyDescent="0.25">
      <c r="A1273" s="7" t="s">
        <v>87</v>
      </c>
      <c r="B1273" s="7" t="s">
        <v>138</v>
      </c>
      <c r="C1273" s="7">
        <v>1.5738099999999999</v>
      </c>
      <c r="D1273" s="7">
        <v>1</v>
      </c>
      <c r="E1273" t="str">
        <f>VLOOKUP(A1273,metadata!$A$1:$B$111,2,FALSE)</f>
        <v>SPEC06</v>
      </c>
      <c r="F1273" t="str">
        <f>VLOOKUP(B1273,metadata!$D$1:$F$17,2,FALSE)</f>
        <v>Pythia</v>
      </c>
      <c r="G1273" t="str">
        <f>VLOOKUP(B1273,metadata!$D$1:$F$17,3,FALSE)</f>
        <v>Prefetcher+Hermes-P</v>
      </c>
      <c r="H1273">
        <f t="shared" ref="H1273" si="1261">C1273/C1266</f>
        <v>1.7656278047029257</v>
      </c>
    </row>
    <row r="1274" spans="1:8" x14ac:dyDescent="0.25">
      <c r="A1274" s="7" t="s">
        <v>87</v>
      </c>
      <c r="B1274" s="7" t="s">
        <v>155</v>
      </c>
      <c r="C1274" s="7">
        <v>0.99787000000000003</v>
      </c>
      <c r="D1274" s="7">
        <v>1</v>
      </c>
      <c r="E1274" t="str">
        <f>VLOOKUP(A1274,metadata!$A$1:$B$111,2,FALSE)</f>
        <v>SPEC06</v>
      </c>
      <c r="F1274" t="str">
        <f>VLOOKUP(B1274,metadata!$D$1:$F$17,2,FALSE)</f>
        <v>SMS</v>
      </c>
      <c r="G1274" t="str">
        <f>VLOOKUP(B1274,metadata!$D$1:$F$17,3,FALSE)</f>
        <v>Prefetcher+Hermes-O</v>
      </c>
      <c r="H1274">
        <f t="shared" ref="H1274" si="1262">C1274/C1266</f>
        <v>1.1194915634535989</v>
      </c>
    </row>
    <row r="1275" spans="1:8" x14ac:dyDescent="0.25">
      <c r="A1275" s="7" t="s">
        <v>87</v>
      </c>
      <c r="B1275" s="7" t="s">
        <v>156</v>
      </c>
      <c r="C1275" s="7">
        <v>0.99182000000000003</v>
      </c>
      <c r="D1275" s="7">
        <v>1</v>
      </c>
      <c r="E1275" t="str">
        <f>VLOOKUP(A1275,metadata!$A$1:$B$111,2,FALSE)</f>
        <v>SPEC06</v>
      </c>
      <c r="F1275" t="str">
        <f>VLOOKUP(B1275,metadata!$D$1:$F$17,2,FALSE)</f>
        <v>SMS</v>
      </c>
      <c r="G1275" t="str">
        <f>VLOOKUP(B1275,metadata!$D$1:$F$17,3,FALSE)</f>
        <v>Prefetcher+Hermes-P</v>
      </c>
      <c r="H1275">
        <f t="shared" ref="H1275" si="1263">C1275/C1266</f>
        <v>1.1127041823730031</v>
      </c>
    </row>
    <row r="1276" spans="1:8" x14ac:dyDescent="0.25">
      <c r="A1276" s="7" t="s">
        <v>87</v>
      </c>
      <c r="B1276" s="7" t="s">
        <v>157</v>
      </c>
      <c r="C1276" s="7">
        <v>1.17841</v>
      </c>
      <c r="D1276" s="7">
        <v>1</v>
      </c>
      <c r="E1276" t="str">
        <f>VLOOKUP(A1276,metadata!$A$1:$B$111,2,FALSE)</f>
        <v>SPEC06</v>
      </c>
      <c r="F1276" t="str">
        <f>VLOOKUP(B1276,metadata!$D$1:$F$17,2,FALSE)</f>
        <v>SPP</v>
      </c>
      <c r="G1276" t="str">
        <f>VLOOKUP(B1276,metadata!$D$1:$F$17,3,FALSE)</f>
        <v>Prefetcher+Hermes-O</v>
      </c>
      <c r="H1276">
        <f t="shared" ref="H1276" si="1264">C1276/C1266</f>
        <v>1.3220359899479446</v>
      </c>
    </row>
    <row r="1277" spans="1:8" x14ac:dyDescent="0.25">
      <c r="A1277" s="7" t="s">
        <v>87</v>
      </c>
      <c r="B1277" s="7" t="s">
        <v>158</v>
      </c>
      <c r="C1277" s="7">
        <v>1.1759599999999999</v>
      </c>
      <c r="D1277" s="7">
        <v>1</v>
      </c>
      <c r="E1277" t="str">
        <f>VLOOKUP(A1277,metadata!$A$1:$B$111,2,FALSE)</f>
        <v>SPEC06</v>
      </c>
      <c r="F1277" t="str">
        <f>VLOOKUP(B1277,metadata!$D$1:$F$17,2,FALSE)</f>
        <v>SPP</v>
      </c>
      <c r="G1277" t="str">
        <f>VLOOKUP(B1277,metadata!$D$1:$F$17,3,FALSE)</f>
        <v>Prefetcher+Hermes-P</v>
      </c>
      <c r="H1277">
        <f t="shared" ref="H1277" si="1265">C1277/C1266</f>
        <v>1.3192873810805958</v>
      </c>
    </row>
    <row r="1278" spans="1:8" x14ac:dyDescent="0.25">
      <c r="A1278" s="7" t="s">
        <v>87</v>
      </c>
      <c r="B1278" s="7" t="s">
        <v>159</v>
      </c>
      <c r="C1278" s="7">
        <v>1.4922599999999999</v>
      </c>
      <c r="D1278" s="7">
        <v>1</v>
      </c>
      <c r="E1278" t="str">
        <f>VLOOKUP(A1278,metadata!$A$1:$B$111,2,FALSE)</f>
        <v>SPEC06</v>
      </c>
      <c r="F1278" t="str">
        <f>VLOOKUP(B1278,metadata!$D$1:$F$17,2,FALSE)</f>
        <v>Bingo</v>
      </c>
      <c r="G1278" t="str">
        <f>VLOOKUP(B1278,metadata!$D$1:$F$17,3,FALSE)</f>
        <v>Prefetcher+Hermes-O</v>
      </c>
      <c r="H1278">
        <f t="shared" ref="H1278" si="1266">C1278/C1266</f>
        <v>1.6741383952611737</v>
      </c>
    </row>
    <row r="1279" spans="1:8" x14ac:dyDescent="0.25">
      <c r="A1279" s="7" t="s">
        <v>87</v>
      </c>
      <c r="B1279" s="7" t="s">
        <v>160</v>
      </c>
      <c r="C1279" s="7">
        <v>1.48885</v>
      </c>
      <c r="D1279" s="7">
        <v>1</v>
      </c>
      <c r="E1279" t="str">
        <f>VLOOKUP(A1279,metadata!$A$1:$B$111,2,FALSE)</f>
        <v>SPEC06</v>
      </c>
      <c r="F1279" t="str">
        <f>VLOOKUP(B1279,metadata!$D$1:$F$17,2,FALSE)</f>
        <v>Bingo</v>
      </c>
      <c r="G1279" t="str">
        <f>VLOOKUP(B1279,metadata!$D$1:$F$17,3,FALSE)</f>
        <v>Prefetcher+Hermes-P</v>
      </c>
      <c r="H1279">
        <f t="shared" ref="H1279" si="1267">C1279/C1266</f>
        <v>1.6703127804702924</v>
      </c>
    </row>
    <row r="1280" spans="1:8" x14ac:dyDescent="0.25">
      <c r="A1280" s="7" t="s">
        <v>87</v>
      </c>
      <c r="B1280" s="7" t="s">
        <v>161</v>
      </c>
      <c r="C1280" s="7">
        <v>1.36842</v>
      </c>
      <c r="D1280" s="7">
        <v>1</v>
      </c>
      <c r="E1280" t="str">
        <f>VLOOKUP(A1280,metadata!$A$1:$B$111,2,FALSE)</f>
        <v>SPEC06</v>
      </c>
      <c r="F1280" t="str">
        <f>VLOOKUP(B1280,metadata!$D$1:$F$17,2,FALSE)</f>
        <v>MLOP</v>
      </c>
      <c r="G1280" t="str">
        <f>VLOOKUP(B1280,metadata!$D$1:$F$17,3,FALSE)</f>
        <v>Prefetcher+Hermes-O</v>
      </c>
      <c r="H1280">
        <f t="shared" ref="H1280" si="1268">C1280/C1266</f>
        <v>1.535204631125471</v>
      </c>
    </row>
    <row r="1281" spans="1:8" x14ac:dyDescent="0.25">
      <c r="A1281" s="7" t="s">
        <v>87</v>
      </c>
      <c r="B1281" s="7" t="s">
        <v>162</v>
      </c>
      <c r="C1281" s="7">
        <v>1.36025</v>
      </c>
      <c r="D1281" s="7">
        <v>1</v>
      </c>
      <c r="E1281" t="str">
        <f>VLOOKUP(A1281,metadata!$A$1:$B$111,2,FALSE)</f>
        <v>SPEC06</v>
      </c>
      <c r="F1281" t="str">
        <f>VLOOKUP(B1281,metadata!$D$1:$F$17,2,FALSE)</f>
        <v>MLOP</v>
      </c>
      <c r="G1281" t="str">
        <f>VLOOKUP(B1281,metadata!$D$1:$F$17,3,FALSE)</f>
        <v>Prefetcher+Hermes-P</v>
      </c>
      <c r="H1281">
        <f t="shared" ref="H1281" si="1269">C1281/C1266</f>
        <v>1.5260388619637406</v>
      </c>
    </row>
    <row r="1282" spans="1:8" x14ac:dyDescent="0.25">
      <c r="A1282" s="7" t="s">
        <v>88</v>
      </c>
      <c r="B1282" s="7" t="s">
        <v>134</v>
      </c>
      <c r="C1282" s="7">
        <v>0.89727000000000001</v>
      </c>
      <c r="D1282" s="7">
        <v>1</v>
      </c>
      <c r="E1282" t="str">
        <f>VLOOKUP(A1282,metadata!$A$1:$B$111,2,FALSE)</f>
        <v>SPEC06</v>
      </c>
      <c r="F1282" t="str">
        <f>VLOOKUP(B1282,metadata!$D$1:$F$17,2,FALSE)</f>
        <v>nopref</v>
      </c>
      <c r="G1282" t="str">
        <f>VLOOKUP(B1282,metadata!$D$1:$F$17,3,FALSE)</f>
        <v>nopref</v>
      </c>
      <c r="H1282">
        <f t="shared" ref="H1282" si="1270">C1282/C1282</f>
        <v>1</v>
      </c>
    </row>
    <row r="1283" spans="1:8" x14ac:dyDescent="0.25">
      <c r="A1283" s="7" t="s">
        <v>88</v>
      </c>
      <c r="B1283" s="7" t="s">
        <v>135</v>
      </c>
      <c r="C1283" s="7">
        <v>1.5577399999999999</v>
      </c>
      <c r="D1283" s="7">
        <v>1</v>
      </c>
      <c r="E1283" t="str">
        <f>VLOOKUP(A1283,metadata!$A$1:$B$111,2,FALSE)</f>
        <v>SPEC06</v>
      </c>
      <c r="F1283" t="str">
        <f>VLOOKUP(B1283,metadata!$D$1:$F$17,2,FALSE)</f>
        <v>Pythia</v>
      </c>
      <c r="G1283" t="str">
        <f>VLOOKUP(B1283,metadata!$D$1:$F$17,3,FALSE)</f>
        <v>Prefetcher-only</v>
      </c>
      <c r="H1283">
        <f t="shared" ref="H1283" si="1271">C1283/C1282</f>
        <v>1.7360883569048333</v>
      </c>
    </row>
    <row r="1284" spans="1:8" x14ac:dyDescent="0.25">
      <c r="A1284" s="7" t="s">
        <v>88</v>
      </c>
      <c r="B1284" s="7" t="s">
        <v>151</v>
      </c>
      <c r="C1284" s="7">
        <v>0.92932000000000003</v>
      </c>
      <c r="D1284" s="7">
        <v>1</v>
      </c>
      <c r="E1284" t="str">
        <f>VLOOKUP(A1284,metadata!$A$1:$B$111,2,FALSE)</f>
        <v>SPEC06</v>
      </c>
      <c r="F1284" t="str">
        <f>VLOOKUP(B1284,metadata!$D$1:$F$17,2,FALSE)</f>
        <v>SMS</v>
      </c>
      <c r="G1284" t="str">
        <f>VLOOKUP(B1284,metadata!$D$1:$F$17,3,FALSE)</f>
        <v>Prefetcher-only</v>
      </c>
      <c r="H1284">
        <f t="shared" ref="H1284" si="1272">C1284/C1282</f>
        <v>1.0357194601402031</v>
      </c>
    </row>
    <row r="1285" spans="1:8" x14ac:dyDescent="0.25">
      <c r="A1285" s="7" t="s">
        <v>88</v>
      </c>
      <c r="B1285" s="7" t="s">
        <v>152</v>
      </c>
      <c r="C1285" s="7">
        <v>1.1495899999999999</v>
      </c>
      <c r="D1285" s="7">
        <v>1</v>
      </c>
      <c r="E1285" t="str">
        <f>VLOOKUP(A1285,metadata!$A$1:$B$111,2,FALSE)</f>
        <v>SPEC06</v>
      </c>
      <c r="F1285" t="str">
        <f>VLOOKUP(B1285,metadata!$D$1:$F$17,2,FALSE)</f>
        <v>SPP</v>
      </c>
      <c r="G1285" t="str">
        <f>VLOOKUP(B1285,metadata!$D$1:$F$17,3,FALSE)</f>
        <v>Prefetcher-only</v>
      </c>
      <c r="H1285">
        <f t="shared" ref="H1285" si="1273">C1285/C1282</f>
        <v>1.2812085548385657</v>
      </c>
    </row>
    <row r="1286" spans="1:8" x14ac:dyDescent="0.25">
      <c r="A1286" s="7" t="s">
        <v>88</v>
      </c>
      <c r="B1286" s="7" t="s">
        <v>153</v>
      </c>
      <c r="C1286" s="7">
        <v>1.4531400000000001</v>
      </c>
      <c r="D1286" s="7">
        <v>1</v>
      </c>
      <c r="E1286" t="str">
        <f>VLOOKUP(A1286,metadata!$A$1:$B$111,2,FALSE)</f>
        <v>SPEC06</v>
      </c>
      <c r="F1286" t="str">
        <f>VLOOKUP(B1286,metadata!$D$1:$F$17,2,FALSE)</f>
        <v>Bingo</v>
      </c>
      <c r="G1286" t="str">
        <f>VLOOKUP(B1286,metadata!$D$1:$F$17,3,FALSE)</f>
        <v>Prefetcher-only</v>
      </c>
      <c r="H1286">
        <f t="shared" ref="H1286" si="1274">C1286/C1282</f>
        <v>1.6195125213146546</v>
      </c>
    </row>
    <row r="1287" spans="1:8" x14ac:dyDescent="0.25">
      <c r="A1287" s="7" t="s">
        <v>88</v>
      </c>
      <c r="B1287" s="7" t="s">
        <v>154</v>
      </c>
      <c r="C1287" s="7">
        <v>1.2899</v>
      </c>
      <c r="D1287" s="7">
        <v>1</v>
      </c>
      <c r="E1287" t="str">
        <f>VLOOKUP(A1287,metadata!$A$1:$B$111,2,FALSE)</f>
        <v>SPEC06</v>
      </c>
      <c r="F1287" t="str">
        <f>VLOOKUP(B1287,metadata!$D$1:$F$17,2,FALSE)</f>
        <v>MLOP</v>
      </c>
      <c r="G1287" t="str">
        <f>VLOOKUP(B1287,metadata!$D$1:$F$17,3,FALSE)</f>
        <v>Prefetcher-only</v>
      </c>
      <c r="H1287">
        <f t="shared" ref="H1287" si="1275">C1287/C1282</f>
        <v>1.4375828903228682</v>
      </c>
    </row>
    <row r="1288" spans="1:8" x14ac:dyDescent="0.25">
      <c r="A1288" s="7" t="s">
        <v>88</v>
      </c>
      <c r="B1288" s="7" t="s">
        <v>6</v>
      </c>
      <c r="C1288" s="7">
        <v>1.57223</v>
      </c>
      <c r="D1288" s="7">
        <v>1</v>
      </c>
      <c r="E1288" t="str">
        <f>VLOOKUP(A1288,metadata!$A$1:$B$111,2,FALSE)</f>
        <v>SPEC06</v>
      </c>
      <c r="F1288" t="str">
        <f>VLOOKUP(B1288,metadata!$D$1:$F$17,2,FALSE)</f>
        <v>Pythia</v>
      </c>
      <c r="G1288" t="str">
        <f>VLOOKUP(B1288,metadata!$D$1:$F$17,3,FALSE)</f>
        <v>Prefetcher+Hermes-O</v>
      </c>
      <c r="H1288">
        <f t="shared" ref="H1288" si="1276">C1288/C1282</f>
        <v>1.7522373421601078</v>
      </c>
    </row>
    <row r="1289" spans="1:8" x14ac:dyDescent="0.25">
      <c r="A1289" s="7" t="s">
        <v>88</v>
      </c>
      <c r="B1289" s="7" t="s">
        <v>138</v>
      </c>
      <c r="C1289" s="7">
        <v>1.57233</v>
      </c>
      <c r="D1289" s="7">
        <v>1</v>
      </c>
      <c r="E1289" t="str">
        <f>VLOOKUP(A1289,metadata!$A$1:$B$111,2,FALSE)</f>
        <v>SPEC06</v>
      </c>
      <c r="F1289" t="str">
        <f>VLOOKUP(B1289,metadata!$D$1:$F$17,2,FALSE)</f>
        <v>Pythia</v>
      </c>
      <c r="G1289" t="str">
        <f>VLOOKUP(B1289,metadata!$D$1:$F$17,3,FALSE)</f>
        <v>Prefetcher+Hermes-P</v>
      </c>
      <c r="H1289">
        <f t="shared" ref="H1289" si="1277">C1289/C1282</f>
        <v>1.7523487913337124</v>
      </c>
    </row>
    <row r="1290" spans="1:8" x14ac:dyDescent="0.25">
      <c r="A1290" s="7" t="s">
        <v>88</v>
      </c>
      <c r="B1290" s="7" t="s">
        <v>155</v>
      </c>
      <c r="C1290" s="7">
        <v>1.00414</v>
      </c>
      <c r="D1290" s="7">
        <v>1</v>
      </c>
      <c r="E1290" t="str">
        <f>VLOOKUP(A1290,metadata!$A$1:$B$111,2,FALSE)</f>
        <v>SPEC06</v>
      </c>
      <c r="F1290" t="str">
        <f>VLOOKUP(B1290,metadata!$D$1:$F$17,2,FALSE)</f>
        <v>SMS</v>
      </c>
      <c r="G1290" t="str">
        <f>VLOOKUP(B1290,metadata!$D$1:$F$17,3,FALSE)</f>
        <v>Prefetcher+Hermes-O</v>
      </c>
      <c r="H1290">
        <f t="shared" ref="H1290" si="1278">C1290/C1282</f>
        <v>1.1191057318309985</v>
      </c>
    </row>
    <row r="1291" spans="1:8" x14ac:dyDescent="0.25">
      <c r="A1291" s="7" t="s">
        <v>88</v>
      </c>
      <c r="B1291" s="7" t="s">
        <v>156</v>
      </c>
      <c r="C1291" s="7">
        <v>0.99856</v>
      </c>
      <c r="D1291" s="7">
        <v>1</v>
      </c>
      <c r="E1291" t="str">
        <f>VLOOKUP(A1291,metadata!$A$1:$B$111,2,FALSE)</f>
        <v>SPEC06</v>
      </c>
      <c r="F1291" t="str">
        <f>VLOOKUP(B1291,metadata!$D$1:$F$17,2,FALSE)</f>
        <v>SMS</v>
      </c>
      <c r="G1291" t="str">
        <f>VLOOKUP(B1291,metadata!$D$1:$F$17,3,FALSE)</f>
        <v>Prefetcher+Hermes-P</v>
      </c>
      <c r="H1291">
        <f t="shared" ref="H1291" si="1279">C1291/C1282</f>
        <v>1.1128868679438741</v>
      </c>
    </row>
    <row r="1292" spans="1:8" x14ac:dyDescent="0.25">
      <c r="A1292" s="7" t="s">
        <v>88</v>
      </c>
      <c r="B1292" s="7" t="s">
        <v>157</v>
      </c>
      <c r="C1292" s="7">
        <v>1.1790700000000001</v>
      </c>
      <c r="D1292" s="7">
        <v>1</v>
      </c>
      <c r="E1292" t="str">
        <f>VLOOKUP(A1292,metadata!$A$1:$B$111,2,FALSE)</f>
        <v>SPEC06</v>
      </c>
      <c r="F1292" t="str">
        <f>VLOOKUP(B1292,metadata!$D$1:$F$17,2,FALSE)</f>
        <v>SPP</v>
      </c>
      <c r="G1292" t="str">
        <f>VLOOKUP(B1292,metadata!$D$1:$F$17,3,FALSE)</f>
        <v>Prefetcher+Hermes-O</v>
      </c>
      <c r="H1292">
        <f t="shared" ref="H1292" si="1280">C1292/C1282</f>
        <v>1.3140637712171366</v>
      </c>
    </row>
    <row r="1293" spans="1:8" x14ac:dyDescent="0.25">
      <c r="A1293" s="7" t="s">
        <v>88</v>
      </c>
      <c r="B1293" s="7" t="s">
        <v>158</v>
      </c>
      <c r="C1293" s="7">
        <v>1.17513</v>
      </c>
      <c r="D1293" s="7">
        <v>1</v>
      </c>
      <c r="E1293" t="str">
        <f>VLOOKUP(A1293,metadata!$A$1:$B$111,2,FALSE)</f>
        <v>SPEC06</v>
      </c>
      <c r="F1293" t="str">
        <f>VLOOKUP(B1293,metadata!$D$1:$F$17,2,FALSE)</f>
        <v>SPP</v>
      </c>
      <c r="G1293" t="str">
        <f>VLOOKUP(B1293,metadata!$D$1:$F$17,3,FALSE)</f>
        <v>Prefetcher+Hermes-P</v>
      </c>
      <c r="H1293">
        <f t="shared" ref="H1293" si="1281">C1293/C1282</f>
        <v>1.309672673777124</v>
      </c>
    </row>
    <row r="1294" spans="1:8" x14ac:dyDescent="0.25">
      <c r="A1294" s="7" t="s">
        <v>88</v>
      </c>
      <c r="B1294" s="7" t="s">
        <v>159</v>
      </c>
      <c r="C1294" s="7">
        <v>1.48752</v>
      </c>
      <c r="D1294" s="7">
        <v>1</v>
      </c>
      <c r="E1294" t="str">
        <f>VLOOKUP(A1294,metadata!$A$1:$B$111,2,FALSE)</f>
        <v>SPEC06</v>
      </c>
      <c r="F1294" t="str">
        <f>VLOOKUP(B1294,metadata!$D$1:$F$17,2,FALSE)</f>
        <v>Bingo</v>
      </c>
      <c r="G1294" t="str">
        <f>VLOOKUP(B1294,metadata!$D$1:$F$17,3,FALSE)</f>
        <v>Prefetcher+Hermes-O</v>
      </c>
      <c r="H1294">
        <f t="shared" ref="H1294" si="1282">C1294/C1282</f>
        <v>1.6578287471998394</v>
      </c>
    </row>
    <row r="1295" spans="1:8" x14ac:dyDescent="0.25">
      <c r="A1295" s="7" t="s">
        <v>88</v>
      </c>
      <c r="B1295" s="7" t="s">
        <v>160</v>
      </c>
      <c r="C1295" s="7">
        <v>1.4848699999999999</v>
      </c>
      <c r="D1295" s="7">
        <v>1</v>
      </c>
      <c r="E1295" t="str">
        <f>VLOOKUP(A1295,metadata!$A$1:$B$111,2,FALSE)</f>
        <v>SPEC06</v>
      </c>
      <c r="F1295" t="str">
        <f>VLOOKUP(B1295,metadata!$D$1:$F$17,2,FALSE)</f>
        <v>Bingo</v>
      </c>
      <c r="G1295" t="str">
        <f>VLOOKUP(B1295,metadata!$D$1:$F$17,3,FALSE)</f>
        <v>Prefetcher+Hermes-P</v>
      </c>
      <c r="H1295">
        <f t="shared" ref="H1295" si="1283">C1295/C1282</f>
        <v>1.6548753440993234</v>
      </c>
    </row>
    <row r="1296" spans="1:8" x14ac:dyDescent="0.25">
      <c r="A1296" s="7" t="s">
        <v>88</v>
      </c>
      <c r="B1296" s="7" t="s">
        <v>161</v>
      </c>
      <c r="C1296" s="7">
        <v>1.3627400000000001</v>
      </c>
      <c r="D1296" s="7">
        <v>1</v>
      </c>
      <c r="E1296" t="str">
        <f>VLOOKUP(A1296,metadata!$A$1:$B$111,2,FALSE)</f>
        <v>SPEC06</v>
      </c>
      <c r="F1296" t="str">
        <f>VLOOKUP(B1296,metadata!$D$1:$F$17,2,FALSE)</f>
        <v>MLOP</v>
      </c>
      <c r="G1296" t="str">
        <f>VLOOKUP(B1296,metadata!$D$1:$F$17,3,FALSE)</f>
        <v>Prefetcher+Hermes-O</v>
      </c>
      <c r="H1296">
        <f t="shared" ref="H1296" si="1284">C1296/C1282</f>
        <v>1.518762468376297</v>
      </c>
    </row>
    <row r="1297" spans="1:8" x14ac:dyDescent="0.25">
      <c r="A1297" s="7" t="s">
        <v>88</v>
      </c>
      <c r="B1297" s="7" t="s">
        <v>162</v>
      </c>
      <c r="C1297" s="7">
        <v>1.3542700000000001</v>
      </c>
      <c r="D1297" s="7">
        <v>1</v>
      </c>
      <c r="E1297" t="str">
        <f>VLOOKUP(A1297,metadata!$A$1:$B$111,2,FALSE)</f>
        <v>SPEC06</v>
      </c>
      <c r="F1297" t="str">
        <f>VLOOKUP(B1297,metadata!$D$1:$F$17,2,FALSE)</f>
        <v>MLOP</v>
      </c>
      <c r="G1297" t="str">
        <f>VLOOKUP(B1297,metadata!$D$1:$F$17,3,FALSE)</f>
        <v>Prefetcher+Hermes-P</v>
      </c>
      <c r="H1297">
        <f t="shared" ref="H1297" si="1285">C1297/C1282</f>
        <v>1.5093227233720063</v>
      </c>
    </row>
    <row r="1298" spans="1:8" x14ac:dyDescent="0.25">
      <c r="A1298" s="7" t="s">
        <v>89</v>
      </c>
      <c r="B1298" s="7" t="s">
        <v>134</v>
      </c>
      <c r="C1298" s="7">
        <v>0.27116000000000001</v>
      </c>
      <c r="D1298" s="7">
        <v>1</v>
      </c>
      <c r="E1298" t="str">
        <f>VLOOKUP(A1298,metadata!$A$1:$B$111,2,FALSE)</f>
        <v>SPEC06</v>
      </c>
      <c r="F1298" t="str">
        <f>VLOOKUP(B1298,metadata!$D$1:$F$17,2,FALSE)</f>
        <v>nopref</v>
      </c>
      <c r="G1298" t="str">
        <f>VLOOKUP(B1298,metadata!$D$1:$F$17,3,FALSE)</f>
        <v>nopref</v>
      </c>
      <c r="H1298">
        <f t="shared" ref="H1298" si="1286">C1298/C1298</f>
        <v>1</v>
      </c>
    </row>
    <row r="1299" spans="1:8" x14ac:dyDescent="0.25">
      <c r="A1299" s="7" t="s">
        <v>89</v>
      </c>
      <c r="B1299" s="7" t="s">
        <v>135</v>
      </c>
      <c r="C1299" s="7">
        <v>0.27501999999999999</v>
      </c>
      <c r="D1299" s="7">
        <v>1</v>
      </c>
      <c r="E1299" t="str">
        <f>VLOOKUP(A1299,metadata!$A$1:$B$111,2,FALSE)</f>
        <v>SPEC06</v>
      </c>
      <c r="F1299" t="str">
        <f>VLOOKUP(B1299,metadata!$D$1:$F$17,2,FALSE)</f>
        <v>Pythia</v>
      </c>
      <c r="G1299" t="str">
        <f>VLOOKUP(B1299,metadata!$D$1:$F$17,3,FALSE)</f>
        <v>Prefetcher-only</v>
      </c>
      <c r="H1299">
        <f t="shared" ref="H1299" si="1287">C1299/C1298</f>
        <v>1.0142351379259478</v>
      </c>
    </row>
    <row r="1300" spans="1:8" x14ac:dyDescent="0.25">
      <c r="A1300" s="7" t="s">
        <v>89</v>
      </c>
      <c r="B1300" s="7" t="s">
        <v>151</v>
      </c>
      <c r="C1300" s="7">
        <v>0.28126000000000001</v>
      </c>
      <c r="D1300" s="7">
        <v>1</v>
      </c>
      <c r="E1300" t="str">
        <f>VLOOKUP(A1300,metadata!$A$1:$B$111,2,FALSE)</f>
        <v>SPEC06</v>
      </c>
      <c r="F1300" t="str">
        <f>VLOOKUP(B1300,metadata!$D$1:$F$17,2,FALSE)</f>
        <v>SMS</v>
      </c>
      <c r="G1300" t="str">
        <f>VLOOKUP(B1300,metadata!$D$1:$F$17,3,FALSE)</f>
        <v>Prefetcher-only</v>
      </c>
      <c r="H1300">
        <f t="shared" ref="H1300" si="1288">C1300/C1298</f>
        <v>1.0372473816197079</v>
      </c>
    </row>
    <row r="1301" spans="1:8" x14ac:dyDescent="0.25">
      <c r="A1301" s="7" t="s">
        <v>89</v>
      </c>
      <c r="B1301" s="7" t="s">
        <v>152</v>
      </c>
      <c r="C1301" s="7">
        <v>0.28915000000000002</v>
      </c>
      <c r="D1301" s="7">
        <v>1</v>
      </c>
      <c r="E1301" t="str">
        <f>VLOOKUP(A1301,metadata!$A$1:$B$111,2,FALSE)</f>
        <v>SPEC06</v>
      </c>
      <c r="F1301" t="str">
        <f>VLOOKUP(B1301,metadata!$D$1:$F$17,2,FALSE)</f>
        <v>SPP</v>
      </c>
      <c r="G1301" t="str">
        <f>VLOOKUP(B1301,metadata!$D$1:$F$17,3,FALSE)</f>
        <v>Prefetcher-only</v>
      </c>
      <c r="H1301">
        <f t="shared" ref="H1301" si="1289">C1301/C1298</f>
        <v>1.0663445935978759</v>
      </c>
    </row>
    <row r="1302" spans="1:8" x14ac:dyDescent="0.25">
      <c r="A1302" s="7" t="s">
        <v>89</v>
      </c>
      <c r="B1302" s="7" t="s">
        <v>153</v>
      </c>
      <c r="C1302" s="7">
        <v>0.43003000000000002</v>
      </c>
      <c r="D1302" s="7">
        <v>1</v>
      </c>
      <c r="E1302" t="str">
        <f>VLOOKUP(A1302,metadata!$A$1:$B$111,2,FALSE)</f>
        <v>SPEC06</v>
      </c>
      <c r="F1302" t="str">
        <f>VLOOKUP(B1302,metadata!$D$1:$F$17,2,FALSE)</f>
        <v>Bingo</v>
      </c>
      <c r="G1302" t="str">
        <f>VLOOKUP(B1302,metadata!$D$1:$F$17,3,FALSE)</f>
        <v>Prefetcher-only</v>
      </c>
      <c r="H1302">
        <f t="shared" ref="H1302" si="1290">C1302/C1298</f>
        <v>1.5858902492993068</v>
      </c>
    </row>
    <row r="1303" spans="1:8" x14ac:dyDescent="0.25">
      <c r="A1303" s="7" t="s">
        <v>89</v>
      </c>
      <c r="B1303" s="7" t="s">
        <v>154</v>
      </c>
      <c r="C1303" s="7">
        <v>0.23580000000000001</v>
      </c>
      <c r="D1303" s="7">
        <v>1</v>
      </c>
      <c r="E1303" t="str">
        <f>VLOOKUP(A1303,metadata!$A$1:$B$111,2,FALSE)</f>
        <v>SPEC06</v>
      </c>
      <c r="F1303" t="str">
        <f>VLOOKUP(B1303,metadata!$D$1:$F$17,2,FALSE)</f>
        <v>MLOP</v>
      </c>
      <c r="G1303" t="str">
        <f>VLOOKUP(B1303,metadata!$D$1:$F$17,3,FALSE)</f>
        <v>Prefetcher-only</v>
      </c>
      <c r="H1303">
        <f t="shared" ref="H1303" si="1291">C1303/C1298</f>
        <v>0.86959728573535922</v>
      </c>
    </row>
    <row r="1304" spans="1:8" x14ac:dyDescent="0.25">
      <c r="A1304" s="7" t="s">
        <v>89</v>
      </c>
      <c r="B1304" s="7" t="s">
        <v>6</v>
      </c>
      <c r="C1304" s="7">
        <v>0.31047999999999998</v>
      </c>
      <c r="D1304" s="7">
        <v>1</v>
      </c>
      <c r="E1304" t="str">
        <f>VLOOKUP(A1304,metadata!$A$1:$B$111,2,FALSE)</f>
        <v>SPEC06</v>
      </c>
      <c r="F1304" t="str">
        <f>VLOOKUP(B1304,metadata!$D$1:$F$17,2,FALSE)</f>
        <v>Pythia</v>
      </c>
      <c r="G1304" t="str">
        <f>VLOOKUP(B1304,metadata!$D$1:$F$17,3,FALSE)</f>
        <v>Prefetcher+Hermes-O</v>
      </c>
      <c r="H1304">
        <f t="shared" ref="H1304" si="1292">C1304/C1298</f>
        <v>1.1450066381472193</v>
      </c>
    </row>
    <row r="1305" spans="1:8" x14ac:dyDescent="0.25">
      <c r="A1305" s="7" t="s">
        <v>89</v>
      </c>
      <c r="B1305" s="7" t="s">
        <v>138</v>
      </c>
      <c r="C1305" s="7">
        <v>0.29898999999999998</v>
      </c>
      <c r="D1305" s="7">
        <v>1</v>
      </c>
      <c r="E1305" t="str">
        <f>VLOOKUP(A1305,metadata!$A$1:$B$111,2,FALSE)</f>
        <v>SPEC06</v>
      </c>
      <c r="F1305" t="str">
        <f>VLOOKUP(B1305,metadata!$D$1:$F$17,2,FALSE)</f>
        <v>Pythia</v>
      </c>
      <c r="G1305" t="str">
        <f>VLOOKUP(B1305,metadata!$D$1:$F$17,3,FALSE)</f>
        <v>Prefetcher+Hermes-P</v>
      </c>
      <c r="H1305">
        <f t="shared" ref="H1305" si="1293">C1305/C1298</f>
        <v>1.1026331317303435</v>
      </c>
    </row>
    <row r="1306" spans="1:8" x14ac:dyDescent="0.25">
      <c r="A1306" s="7" t="s">
        <v>89</v>
      </c>
      <c r="B1306" s="7" t="s">
        <v>155</v>
      </c>
      <c r="C1306" s="7">
        <v>0.32272000000000001</v>
      </c>
      <c r="D1306" s="7">
        <v>1</v>
      </c>
      <c r="E1306" t="str">
        <f>VLOOKUP(A1306,metadata!$A$1:$B$111,2,FALSE)</f>
        <v>SPEC06</v>
      </c>
      <c r="F1306" t="str">
        <f>VLOOKUP(B1306,metadata!$D$1:$F$17,2,FALSE)</f>
        <v>SMS</v>
      </c>
      <c r="G1306" t="str">
        <f>VLOOKUP(B1306,metadata!$D$1:$F$17,3,FALSE)</f>
        <v>Prefetcher+Hermes-O</v>
      </c>
      <c r="H1306">
        <f t="shared" ref="H1306" si="1294">C1306/C1298</f>
        <v>1.1901460392388257</v>
      </c>
    </row>
    <row r="1307" spans="1:8" x14ac:dyDescent="0.25">
      <c r="A1307" s="7" t="s">
        <v>89</v>
      </c>
      <c r="B1307" s="7" t="s">
        <v>156</v>
      </c>
      <c r="C1307" s="7">
        <v>0.31064000000000003</v>
      </c>
      <c r="D1307" s="7">
        <v>1</v>
      </c>
      <c r="E1307" t="str">
        <f>VLOOKUP(A1307,metadata!$A$1:$B$111,2,FALSE)</f>
        <v>SPEC06</v>
      </c>
      <c r="F1307" t="str">
        <f>VLOOKUP(B1307,metadata!$D$1:$F$17,2,FALSE)</f>
        <v>SMS</v>
      </c>
      <c r="G1307" t="str">
        <f>VLOOKUP(B1307,metadata!$D$1:$F$17,3,FALSE)</f>
        <v>Prefetcher+Hermes-P</v>
      </c>
      <c r="H1307">
        <f t="shared" ref="H1307" si="1295">C1307/C1298</f>
        <v>1.1455966956778287</v>
      </c>
    </row>
    <row r="1308" spans="1:8" x14ac:dyDescent="0.25">
      <c r="A1308" s="7" t="s">
        <v>89</v>
      </c>
      <c r="B1308" s="7" t="s">
        <v>157</v>
      </c>
      <c r="C1308" s="7">
        <v>0.31619000000000003</v>
      </c>
      <c r="D1308" s="7">
        <v>1</v>
      </c>
      <c r="E1308" t="str">
        <f>VLOOKUP(A1308,metadata!$A$1:$B$111,2,FALSE)</f>
        <v>SPEC06</v>
      </c>
      <c r="F1308" t="str">
        <f>VLOOKUP(B1308,metadata!$D$1:$F$17,2,FALSE)</f>
        <v>SPP</v>
      </c>
      <c r="G1308" t="str">
        <f>VLOOKUP(B1308,metadata!$D$1:$F$17,3,FALSE)</f>
        <v>Prefetcher+Hermes-O</v>
      </c>
      <c r="H1308">
        <f t="shared" ref="H1308" si="1296">C1308/C1298</f>
        <v>1.1660643162708364</v>
      </c>
    </row>
    <row r="1309" spans="1:8" x14ac:dyDescent="0.25">
      <c r="A1309" s="7" t="s">
        <v>89</v>
      </c>
      <c r="B1309" s="7" t="s">
        <v>158</v>
      </c>
      <c r="C1309" s="7">
        <v>0.30769000000000002</v>
      </c>
      <c r="D1309" s="7">
        <v>1</v>
      </c>
      <c r="E1309" t="str">
        <f>VLOOKUP(A1309,metadata!$A$1:$B$111,2,FALSE)</f>
        <v>SPEC06</v>
      </c>
      <c r="F1309" t="str">
        <f>VLOOKUP(B1309,metadata!$D$1:$F$17,2,FALSE)</f>
        <v>SPP</v>
      </c>
      <c r="G1309" t="str">
        <f>VLOOKUP(B1309,metadata!$D$1:$F$17,3,FALSE)</f>
        <v>Prefetcher+Hermes-P</v>
      </c>
      <c r="H1309">
        <f t="shared" ref="H1309" si="1297">C1309/C1298</f>
        <v>1.1347175099572209</v>
      </c>
    </row>
    <row r="1310" spans="1:8" x14ac:dyDescent="0.25">
      <c r="A1310" s="7" t="s">
        <v>89</v>
      </c>
      <c r="B1310" s="7" t="s">
        <v>159</v>
      </c>
      <c r="C1310" s="7">
        <v>0.44216</v>
      </c>
      <c r="D1310" s="7">
        <v>1</v>
      </c>
      <c r="E1310" t="str">
        <f>VLOOKUP(A1310,metadata!$A$1:$B$111,2,FALSE)</f>
        <v>SPEC06</v>
      </c>
      <c r="F1310" t="str">
        <f>VLOOKUP(B1310,metadata!$D$1:$F$17,2,FALSE)</f>
        <v>Bingo</v>
      </c>
      <c r="G1310" t="str">
        <f>VLOOKUP(B1310,metadata!$D$1:$F$17,3,FALSE)</f>
        <v>Prefetcher+Hermes-O</v>
      </c>
      <c r="H1310">
        <f t="shared" ref="H1310" si="1298">C1310/C1298</f>
        <v>1.6306239858386191</v>
      </c>
    </row>
    <row r="1311" spans="1:8" x14ac:dyDescent="0.25">
      <c r="A1311" s="7" t="s">
        <v>89</v>
      </c>
      <c r="B1311" s="7" t="s">
        <v>160</v>
      </c>
      <c r="C1311" s="7">
        <v>0.43944</v>
      </c>
      <c r="D1311" s="7">
        <v>1</v>
      </c>
      <c r="E1311" t="str">
        <f>VLOOKUP(A1311,metadata!$A$1:$B$111,2,FALSE)</f>
        <v>SPEC06</v>
      </c>
      <c r="F1311" t="str">
        <f>VLOOKUP(B1311,metadata!$D$1:$F$17,2,FALSE)</f>
        <v>Bingo</v>
      </c>
      <c r="G1311" t="str">
        <f>VLOOKUP(B1311,metadata!$D$1:$F$17,3,FALSE)</f>
        <v>Prefetcher+Hermes-P</v>
      </c>
      <c r="H1311">
        <f t="shared" ref="H1311" si="1299">C1311/C1298</f>
        <v>1.6205930078182622</v>
      </c>
    </row>
    <row r="1312" spans="1:8" x14ac:dyDescent="0.25">
      <c r="A1312" s="7" t="s">
        <v>89</v>
      </c>
      <c r="B1312" s="7" t="s">
        <v>161</v>
      </c>
      <c r="C1312" s="7">
        <v>0.27600999999999998</v>
      </c>
      <c r="D1312" s="7">
        <v>1</v>
      </c>
      <c r="E1312" t="str">
        <f>VLOOKUP(A1312,metadata!$A$1:$B$111,2,FALSE)</f>
        <v>SPEC06</v>
      </c>
      <c r="F1312" t="str">
        <f>VLOOKUP(B1312,metadata!$D$1:$F$17,2,FALSE)</f>
        <v>MLOP</v>
      </c>
      <c r="G1312" t="str">
        <f>VLOOKUP(B1312,metadata!$D$1:$F$17,3,FALSE)</f>
        <v>Prefetcher+Hermes-O</v>
      </c>
      <c r="H1312">
        <f t="shared" ref="H1312" si="1300">C1312/C1298</f>
        <v>1.0178861188965922</v>
      </c>
    </row>
    <row r="1313" spans="1:8" x14ac:dyDescent="0.25">
      <c r="A1313" s="7" t="s">
        <v>89</v>
      </c>
      <c r="B1313" s="7" t="s">
        <v>162</v>
      </c>
      <c r="C1313" s="7">
        <v>0.26400000000000001</v>
      </c>
      <c r="D1313" s="7">
        <v>1</v>
      </c>
      <c r="E1313" t="str">
        <f>VLOOKUP(A1313,metadata!$A$1:$B$111,2,FALSE)</f>
        <v>SPEC06</v>
      </c>
      <c r="F1313" t="str">
        <f>VLOOKUP(B1313,metadata!$D$1:$F$17,2,FALSE)</f>
        <v>MLOP</v>
      </c>
      <c r="G1313" t="str">
        <f>VLOOKUP(B1313,metadata!$D$1:$F$17,3,FALSE)</f>
        <v>Prefetcher+Hermes-P</v>
      </c>
      <c r="H1313">
        <f t="shared" ref="H1313" si="1301">C1313/C1298</f>
        <v>0.97359492550523674</v>
      </c>
    </row>
    <row r="1314" spans="1:8" x14ac:dyDescent="0.25">
      <c r="A1314" s="7" t="s">
        <v>90</v>
      </c>
      <c r="B1314" s="7" t="s">
        <v>134</v>
      </c>
      <c r="C1314" s="7">
        <v>0.76315999999999995</v>
      </c>
      <c r="D1314" s="7">
        <v>1</v>
      </c>
      <c r="E1314" t="str">
        <f>VLOOKUP(A1314,metadata!$A$1:$B$111,2,FALSE)</f>
        <v>SPEC06</v>
      </c>
      <c r="F1314" t="str">
        <f>VLOOKUP(B1314,metadata!$D$1:$F$17,2,FALSE)</f>
        <v>nopref</v>
      </c>
      <c r="G1314" t="str">
        <f>VLOOKUP(B1314,metadata!$D$1:$F$17,3,FALSE)</f>
        <v>nopref</v>
      </c>
      <c r="H1314">
        <f t="shared" ref="H1314" si="1302">C1314/C1314</f>
        <v>1</v>
      </c>
    </row>
    <row r="1315" spans="1:8" x14ac:dyDescent="0.25">
      <c r="A1315" s="7" t="s">
        <v>90</v>
      </c>
      <c r="B1315" s="7" t="s">
        <v>135</v>
      </c>
      <c r="C1315" s="7">
        <v>1.0183599999999999</v>
      </c>
      <c r="D1315" s="7">
        <v>1</v>
      </c>
      <c r="E1315" t="str">
        <f>VLOOKUP(A1315,metadata!$A$1:$B$111,2,FALSE)</f>
        <v>SPEC06</v>
      </c>
      <c r="F1315" t="str">
        <f>VLOOKUP(B1315,metadata!$D$1:$F$17,2,FALSE)</f>
        <v>Pythia</v>
      </c>
      <c r="G1315" t="str">
        <f>VLOOKUP(B1315,metadata!$D$1:$F$17,3,FALSE)</f>
        <v>Prefetcher-only</v>
      </c>
      <c r="H1315">
        <f t="shared" ref="H1315" si="1303">C1315/C1314</f>
        <v>1.3343990775197863</v>
      </c>
    </row>
    <row r="1316" spans="1:8" x14ac:dyDescent="0.25">
      <c r="A1316" s="7" t="s">
        <v>90</v>
      </c>
      <c r="B1316" s="7" t="s">
        <v>151</v>
      </c>
      <c r="C1316" s="7">
        <v>0.81033999999999995</v>
      </c>
      <c r="D1316" s="7">
        <v>1</v>
      </c>
      <c r="E1316" t="str">
        <f>VLOOKUP(A1316,metadata!$A$1:$B$111,2,FALSE)</f>
        <v>SPEC06</v>
      </c>
      <c r="F1316" t="str">
        <f>VLOOKUP(B1316,metadata!$D$1:$F$17,2,FALSE)</f>
        <v>SMS</v>
      </c>
      <c r="G1316" t="str">
        <f>VLOOKUP(B1316,metadata!$D$1:$F$17,3,FALSE)</f>
        <v>Prefetcher-only</v>
      </c>
      <c r="H1316">
        <f t="shared" ref="H1316" si="1304">C1316/C1314</f>
        <v>1.0618218984223491</v>
      </c>
    </row>
    <row r="1317" spans="1:8" x14ac:dyDescent="0.25">
      <c r="A1317" s="7" t="s">
        <v>90</v>
      </c>
      <c r="B1317" s="7" t="s">
        <v>152</v>
      </c>
      <c r="C1317" s="7">
        <v>0.96448999999999996</v>
      </c>
      <c r="D1317" s="7">
        <v>1</v>
      </c>
      <c r="E1317" t="str">
        <f>VLOOKUP(A1317,metadata!$A$1:$B$111,2,FALSE)</f>
        <v>SPEC06</v>
      </c>
      <c r="F1317" t="str">
        <f>VLOOKUP(B1317,metadata!$D$1:$F$17,2,FALSE)</f>
        <v>SPP</v>
      </c>
      <c r="G1317" t="str">
        <f>VLOOKUP(B1317,metadata!$D$1:$F$17,3,FALSE)</f>
        <v>Prefetcher-only</v>
      </c>
      <c r="H1317">
        <f t="shared" ref="H1317" si="1305">C1317/C1314</f>
        <v>1.2638109963834583</v>
      </c>
    </row>
    <row r="1318" spans="1:8" x14ac:dyDescent="0.25">
      <c r="A1318" s="7" t="s">
        <v>90</v>
      </c>
      <c r="B1318" s="7" t="s">
        <v>153</v>
      </c>
      <c r="C1318" s="7">
        <v>1.08544</v>
      </c>
      <c r="D1318" s="7">
        <v>1</v>
      </c>
      <c r="E1318" t="str">
        <f>VLOOKUP(A1318,metadata!$A$1:$B$111,2,FALSE)</f>
        <v>SPEC06</v>
      </c>
      <c r="F1318" t="str">
        <f>VLOOKUP(B1318,metadata!$D$1:$F$17,2,FALSE)</f>
        <v>Bingo</v>
      </c>
      <c r="G1318" t="str">
        <f>VLOOKUP(B1318,metadata!$D$1:$F$17,3,FALSE)</f>
        <v>Prefetcher-only</v>
      </c>
      <c r="H1318">
        <f t="shared" ref="H1318" si="1306">C1318/C1314</f>
        <v>1.4222967660778867</v>
      </c>
    </row>
    <row r="1319" spans="1:8" x14ac:dyDescent="0.25">
      <c r="A1319" s="7" t="s">
        <v>90</v>
      </c>
      <c r="B1319" s="7" t="s">
        <v>154</v>
      </c>
      <c r="C1319" s="7">
        <v>0.92735000000000001</v>
      </c>
      <c r="D1319" s="7">
        <v>1</v>
      </c>
      <c r="E1319" t="str">
        <f>VLOOKUP(A1319,metadata!$A$1:$B$111,2,FALSE)</f>
        <v>SPEC06</v>
      </c>
      <c r="F1319" t="str">
        <f>VLOOKUP(B1319,metadata!$D$1:$F$17,2,FALSE)</f>
        <v>MLOP</v>
      </c>
      <c r="G1319" t="str">
        <f>VLOOKUP(B1319,metadata!$D$1:$F$17,3,FALSE)</f>
        <v>Prefetcher-only</v>
      </c>
      <c r="H1319">
        <f t="shared" ref="H1319" si="1307">C1319/C1314</f>
        <v>1.2151449237381415</v>
      </c>
    </row>
    <row r="1320" spans="1:8" x14ac:dyDescent="0.25">
      <c r="A1320" s="7" t="s">
        <v>90</v>
      </c>
      <c r="B1320" s="7" t="s">
        <v>6</v>
      </c>
      <c r="C1320" s="7">
        <v>1.0548599999999999</v>
      </c>
      <c r="D1320" s="7">
        <v>1</v>
      </c>
      <c r="E1320" t="str">
        <f>VLOOKUP(A1320,metadata!$A$1:$B$111,2,FALSE)</f>
        <v>SPEC06</v>
      </c>
      <c r="F1320" t="str">
        <f>VLOOKUP(B1320,metadata!$D$1:$F$17,2,FALSE)</f>
        <v>Pythia</v>
      </c>
      <c r="G1320" t="str">
        <f>VLOOKUP(B1320,metadata!$D$1:$F$17,3,FALSE)</f>
        <v>Prefetcher+Hermes-O</v>
      </c>
      <c r="H1320">
        <f t="shared" ref="H1320" si="1308">C1320/C1314</f>
        <v>1.3822265317888778</v>
      </c>
    </row>
    <row r="1321" spans="1:8" x14ac:dyDescent="0.25">
      <c r="A1321" s="7" t="s">
        <v>90</v>
      </c>
      <c r="B1321" s="7" t="s">
        <v>138</v>
      </c>
      <c r="C1321" s="7">
        <v>1.0523899999999999</v>
      </c>
      <c r="D1321" s="7">
        <v>1</v>
      </c>
      <c r="E1321" t="str">
        <f>VLOOKUP(A1321,metadata!$A$1:$B$111,2,FALSE)</f>
        <v>SPEC06</v>
      </c>
      <c r="F1321" t="str">
        <f>VLOOKUP(B1321,metadata!$D$1:$F$17,2,FALSE)</f>
        <v>Pythia</v>
      </c>
      <c r="G1321" t="str">
        <f>VLOOKUP(B1321,metadata!$D$1:$F$17,3,FALSE)</f>
        <v>Prefetcher+Hermes-P</v>
      </c>
      <c r="H1321">
        <f t="shared" ref="H1321" si="1309">C1321/C1314</f>
        <v>1.3789899889931339</v>
      </c>
    </row>
    <row r="1322" spans="1:8" x14ac:dyDescent="0.25">
      <c r="A1322" s="7" t="s">
        <v>90</v>
      </c>
      <c r="B1322" s="7" t="s">
        <v>155</v>
      </c>
      <c r="C1322" s="7">
        <v>0.85702999999999996</v>
      </c>
      <c r="D1322" s="7">
        <v>1</v>
      </c>
      <c r="E1322" t="str">
        <f>VLOOKUP(A1322,metadata!$A$1:$B$111,2,FALSE)</f>
        <v>SPEC06</v>
      </c>
      <c r="F1322" t="str">
        <f>VLOOKUP(B1322,metadata!$D$1:$F$17,2,FALSE)</f>
        <v>SMS</v>
      </c>
      <c r="G1322" t="str">
        <f>VLOOKUP(B1322,metadata!$D$1:$F$17,3,FALSE)</f>
        <v>Prefetcher+Hermes-O</v>
      </c>
      <c r="H1322">
        <f t="shared" ref="H1322" si="1310">C1322/C1314</f>
        <v>1.1230017296504009</v>
      </c>
    </row>
    <row r="1323" spans="1:8" x14ac:dyDescent="0.25">
      <c r="A1323" s="7" t="s">
        <v>90</v>
      </c>
      <c r="B1323" s="7" t="s">
        <v>156</v>
      </c>
      <c r="C1323" s="7">
        <v>0.84914000000000001</v>
      </c>
      <c r="D1323" s="7">
        <v>1</v>
      </c>
      <c r="E1323" t="str">
        <f>VLOOKUP(A1323,metadata!$A$1:$B$111,2,FALSE)</f>
        <v>SPEC06</v>
      </c>
      <c r="F1323" t="str">
        <f>VLOOKUP(B1323,metadata!$D$1:$F$17,2,FALSE)</f>
        <v>SMS</v>
      </c>
      <c r="G1323" t="str">
        <f>VLOOKUP(B1323,metadata!$D$1:$F$17,3,FALSE)</f>
        <v>Prefetcher+Hermes-P</v>
      </c>
      <c r="H1323">
        <f t="shared" ref="H1323" si="1311">C1323/C1314</f>
        <v>1.1126631374810001</v>
      </c>
    </row>
    <row r="1324" spans="1:8" x14ac:dyDescent="0.25">
      <c r="A1324" s="7" t="s">
        <v>90</v>
      </c>
      <c r="B1324" s="7" t="s">
        <v>157</v>
      </c>
      <c r="C1324" s="7">
        <v>0.98931000000000002</v>
      </c>
      <c r="D1324" s="7">
        <v>1</v>
      </c>
      <c r="E1324" t="str">
        <f>VLOOKUP(A1324,metadata!$A$1:$B$111,2,FALSE)</f>
        <v>SPEC06</v>
      </c>
      <c r="F1324" t="str">
        <f>VLOOKUP(B1324,metadata!$D$1:$F$17,2,FALSE)</f>
        <v>SPP</v>
      </c>
      <c r="G1324" t="str">
        <f>VLOOKUP(B1324,metadata!$D$1:$F$17,3,FALSE)</f>
        <v>Prefetcher+Hermes-O</v>
      </c>
      <c r="H1324">
        <f t="shared" ref="H1324" si="1312">C1324/C1314</f>
        <v>1.2963336652864408</v>
      </c>
    </row>
    <row r="1325" spans="1:8" x14ac:dyDescent="0.25">
      <c r="A1325" s="7" t="s">
        <v>90</v>
      </c>
      <c r="B1325" s="7" t="s">
        <v>158</v>
      </c>
      <c r="C1325" s="7">
        <v>0.99014999999999997</v>
      </c>
      <c r="D1325" s="7">
        <v>1</v>
      </c>
      <c r="E1325" t="str">
        <f>VLOOKUP(A1325,metadata!$A$1:$B$111,2,FALSE)</f>
        <v>SPEC06</v>
      </c>
      <c r="F1325" t="str">
        <f>VLOOKUP(B1325,metadata!$D$1:$F$17,2,FALSE)</f>
        <v>SPP</v>
      </c>
      <c r="G1325" t="str">
        <f>VLOOKUP(B1325,metadata!$D$1:$F$17,3,FALSE)</f>
        <v>Prefetcher+Hermes-P</v>
      </c>
      <c r="H1325">
        <f t="shared" ref="H1325" si="1313">C1325/C1314</f>
        <v>1.2974343519052363</v>
      </c>
    </row>
    <row r="1326" spans="1:8" x14ac:dyDescent="0.25">
      <c r="A1326" s="7" t="s">
        <v>90</v>
      </c>
      <c r="B1326" s="7" t="s">
        <v>159</v>
      </c>
      <c r="C1326" s="7">
        <v>1.10964</v>
      </c>
      <c r="D1326" s="7">
        <v>1</v>
      </c>
      <c r="E1326" t="str">
        <f>VLOOKUP(A1326,metadata!$A$1:$B$111,2,FALSE)</f>
        <v>SPEC06</v>
      </c>
      <c r="F1326" t="str">
        <f>VLOOKUP(B1326,metadata!$D$1:$F$17,2,FALSE)</f>
        <v>Bingo</v>
      </c>
      <c r="G1326" t="str">
        <f>VLOOKUP(B1326,metadata!$D$1:$F$17,3,FALSE)</f>
        <v>Prefetcher+Hermes-O</v>
      </c>
      <c r="H1326">
        <f t="shared" ref="H1326" si="1314">C1326/C1314</f>
        <v>1.4540070234289009</v>
      </c>
    </row>
    <row r="1327" spans="1:8" x14ac:dyDescent="0.25">
      <c r="A1327" s="7" t="s">
        <v>90</v>
      </c>
      <c r="B1327" s="7" t="s">
        <v>160</v>
      </c>
      <c r="C1327" s="7">
        <v>1.10425</v>
      </c>
      <c r="D1327" s="7">
        <v>1</v>
      </c>
      <c r="E1327" t="str">
        <f>VLOOKUP(A1327,metadata!$A$1:$B$111,2,FALSE)</f>
        <v>SPEC06</v>
      </c>
      <c r="F1327" t="str">
        <f>VLOOKUP(B1327,metadata!$D$1:$F$17,2,FALSE)</f>
        <v>Bingo</v>
      </c>
      <c r="G1327" t="str">
        <f>VLOOKUP(B1327,metadata!$D$1:$F$17,3,FALSE)</f>
        <v>Prefetcher+Hermes-P</v>
      </c>
      <c r="H1327">
        <f t="shared" ref="H1327" si="1315">C1327/C1314</f>
        <v>1.4469442842916296</v>
      </c>
    </row>
    <row r="1328" spans="1:8" x14ac:dyDescent="0.25">
      <c r="A1328" s="7" t="s">
        <v>90</v>
      </c>
      <c r="B1328" s="7" t="s">
        <v>161</v>
      </c>
      <c r="C1328" s="7">
        <v>0.9385</v>
      </c>
      <c r="D1328" s="7">
        <v>1</v>
      </c>
      <c r="E1328" t="str">
        <f>VLOOKUP(A1328,metadata!$A$1:$B$111,2,FALSE)</f>
        <v>SPEC06</v>
      </c>
      <c r="F1328" t="str">
        <f>VLOOKUP(B1328,metadata!$D$1:$F$17,2,FALSE)</f>
        <v>MLOP</v>
      </c>
      <c r="G1328" t="str">
        <f>VLOOKUP(B1328,metadata!$D$1:$F$17,3,FALSE)</f>
        <v>Prefetcher+Hermes-O</v>
      </c>
      <c r="H1328">
        <f t="shared" ref="H1328" si="1316">C1328/C1314</f>
        <v>1.2297552282614395</v>
      </c>
    </row>
    <row r="1329" spans="1:8" x14ac:dyDescent="0.25">
      <c r="A1329" s="7" t="s">
        <v>90</v>
      </c>
      <c r="B1329" s="7" t="s">
        <v>162</v>
      </c>
      <c r="C1329" s="7">
        <v>0.93767999999999996</v>
      </c>
      <c r="D1329" s="7">
        <v>1</v>
      </c>
      <c r="E1329" t="str">
        <f>VLOOKUP(A1329,metadata!$A$1:$B$111,2,FALSE)</f>
        <v>SPEC06</v>
      </c>
      <c r="F1329" t="str">
        <f>VLOOKUP(B1329,metadata!$D$1:$F$17,2,FALSE)</f>
        <v>MLOP</v>
      </c>
      <c r="G1329" t="str">
        <f>VLOOKUP(B1329,metadata!$D$1:$F$17,3,FALSE)</f>
        <v>Prefetcher+Hermes-P</v>
      </c>
      <c r="H1329">
        <f t="shared" ref="H1329" si="1317">C1329/C1314</f>
        <v>1.2286807484669009</v>
      </c>
    </row>
    <row r="1330" spans="1:8" x14ac:dyDescent="0.25">
      <c r="A1330" s="7" t="s">
        <v>91</v>
      </c>
      <c r="B1330" s="7" t="s">
        <v>134</v>
      </c>
      <c r="C1330" s="7">
        <v>1.0227999999999999</v>
      </c>
      <c r="D1330" s="7">
        <v>1</v>
      </c>
      <c r="E1330" t="str">
        <f>VLOOKUP(A1330,metadata!$A$1:$B$111,2,FALSE)</f>
        <v>SPEC06</v>
      </c>
      <c r="F1330" t="str">
        <f>VLOOKUP(B1330,metadata!$D$1:$F$17,2,FALSE)</f>
        <v>nopref</v>
      </c>
      <c r="G1330" t="str">
        <f>VLOOKUP(B1330,metadata!$D$1:$F$17,3,FALSE)</f>
        <v>nopref</v>
      </c>
      <c r="H1330">
        <f t="shared" ref="H1330" si="1318">C1330/C1330</f>
        <v>1</v>
      </c>
    </row>
    <row r="1331" spans="1:8" x14ac:dyDescent="0.25">
      <c r="A1331" s="7" t="s">
        <v>91</v>
      </c>
      <c r="B1331" s="7" t="s">
        <v>135</v>
      </c>
      <c r="C1331" s="7">
        <v>1.50376</v>
      </c>
      <c r="D1331" s="7">
        <v>1</v>
      </c>
      <c r="E1331" t="str">
        <f>VLOOKUP(A1331,metadata!$A$1:$B$111,2,FALSE)</f>
        <v>SPEC06</v>
      </c>
      <c r="F1331" t="str">
        <f>VLOOKUP(B1331,metadata!$D$1:$F$17,2,FALSE)</f>
        <v>Pythia</v>
      </c>
      <c r="G1331" t="str">
        <f>VLOOKUP(B1331,metadata!$D$1:$F$17,3,FALSE)</f>
        <v>Prefetcher-only</v>
      </c>
      <c r="H1331">
        <f t="shared" ref="H1331" si="1319">C1331/C1330</f>
        <v>1.4702385608134534</v>
      </c>
    </row>
    <row r="1332" spans="1:8" x14ac:dyDescent="0.25">
      <c r="A1332" s="7" t="s">
        <v>91</v>
      </c>
      <c r="B1332" s="7" t="s">
        <v>151</v>
      </c>
      <c r="C1332" s="7">
        <v>1.1120300000000001</v>
      </c>
      <c r="D1332" s="7">
        <v>1</v>
      </c>
      <c r="E1332" t="str">
        <f>VLOOKUP(A1332,metadata!$A$1:$B$111,2,FALSE)</f>
        <v>SPEC06</v>
      </c>
      <c r="F1332" t="str">
        <f>VLOOKUP(B1332,metadata!$D$1:$F$17,2,FALSE)</f>
        <v>SMS</v>
      </c>
      <c r="G1332" t="str">
        <f>VLOOKUP(B1332,metadata!$D$1:$F$17,3,FALSE)</f>
        <v>Prefetcher-only</v>
      </c>
      <c r="H1332">
        <f t="shared" ref="H1332" si="1320">C1332/C1330</f>
        <v>1.0872409073132578</v>
      </c>
    </row>
    <row r="1333" spans="1:8" x14ac:dyDescent="0.25">
      <c r="A1333" s="7" t="s">
        <v>91</v>
      </c>
      <c r="B1333" s="7" t="s">
        <v>152</v>
      </c>
      <c r="C1333" s="7">
        <v>1.44191</v>
      </c>
      <c r="D1333" s="7">
        <v>1</v>
      </c>
      <c r="E1333" t="str">
        <f>VLOOKUP(A1333,metadata!$A$1:$B$111,2,FALSE)</f>
        <v>SPEC06</v>
      </c>
      <c r="F1333" t="str">
        <f>VLOOKUP(B1333,metadata!$D$1:$F$17,2,FALSE)</f>
        <v>SPP</v>
      </c>
      <c r="G1333" t="str">
        <f>VLOOKUP(B1333,metadata!$D$1:$F$17,3,FALSE)</f>
        <v>Prefetcher-only</v>
      </c>
      <c r="H1333">
        <f t="shared" ref="H1333" si="1321">C1333/C1330</f>
        <v>1.409767305436058</v>
      </c>
    </row>
    <row r="1334" spans="1:8" x14ac:dyDescent="0.25">
      <c r="A1334" s="7" t="s">
        <v>91</v>
      </c>
      <c r="B1334" s="7" t="s">
        <v>153</v>
      </c>
      <c r="C1334" s="7">
        <v>1.45692</v>
      </c>
      <c r="D1334" s="7">
        <v>1</v>
      </c>
      <c r="E1334" t="str">
        <f>VLOOKUP(A1334,metadata!$A$1:$B$111,2,FALSE)</f>
        <v>SPEC06</v>
      </c>
      <c r="F1334" t="str">
        <f>VLOOKUP(B1334,metadata!$D$1:$F$17,2,FALSE)</f>
        <v>Bingo</v>
      </c>
      <c r="G1334" t="str">
        <f>VLOOKUP(B1334,metadata!$D$1:$F$17,3,FALSE)</f>
        <v>Prefetcher-only</v>
      </c>
      <c r="H1334">
        <f t="shared" ref="H1334" si="1322">C1334/C1330</f>
        <v>1.4244427062964413</v>
      </c>
    </row>
    <row r="1335" spans="1:8" x14ac:dyDescent="0.25">
      <c r="A1335" s="7" t="s">
        <v>91</v>
      </c>
      <c r="B1335" s="7" t="s">
        <v>154</v>
      </c>
      <c r="C1335" s="7">
        <v>1.23464</v>
      </c>
      <c r="D1335" s="7">
        <v>1</v>
      </c>
      <c r="E1335" t="str">
        <f>VLOOKUP(A1335,metadata!$A$1:$B$111,2,FALSE)</f>
        <v>SPEC06</v>
      </c>
      <c r="F1335" t="str">
        <f>VLOOKUP(B1335,metadata!$D$1:$F$17,2,FALSE)</f>
        <v>MLOP</v>
      </c>
      <c r="G1335" t="str">
        <f>VLOOKUP(B1335,metadata!$D$1:$F$17,3,FALSE)</f>
        <v>Prefetcher-only</v>
      </c>
      <c r="H1335">
        <f t="shared" ref="H1335" si="1323">C1335/C1330</f>
        <v>1.2071177160735238</v>
      </c>
    </row>
    <row r="1336" spans="1:8" x14ac:dyDescent="0.25">
      <c r="A1336" s="7" t="s">
        <v>91</v>
      </c>
      <c r="B1336" s="7" t="s">
        <v>6</v>
      </c>
      <c r="C1336" s="7">
        <v>1.50725</v>
      </c>
      <c r="D1336" s="7">
        <v>1</v>
      </c>
      <c r="E1336" t="str">
        <f>VLOOKUP(A1336,metadata!$A$1:$B$111,2,FALSE)</f>
        <v>SPEC06</v>
      </c>
      <c r="F1336" t="str">
        <f>VLOOKUP(B1336,metadata!$D$1:$F$17,2,FALSE)</f>
        <v>Pythia</v>
      </c>
      <c r="G1336" t="str">
        <f>VLOOKUP(B1336,metadata!$D$1:$F$17,3,FALSE)</f>
        <v>Prefetcher+Hermes-O</v>
      </c>
      <c r="H1336">
        <f t="shared" ref="H1336" si="1324">C1336/C1330</f>
        <v>1.4736507626124364</v>
      </c>
    </row>
    <row r="1337" spans="1:8" x14ac:dyDescent="0.25">
      <c r="A1337" s="7" t="s">
        <v>91</v>
      </c>
      <c r="B1337" s="7" t="s">
        <v>138</v>
      </c>
      <c r="C1337" s="7">
        <v>1.5071000000000001</v>
      </c>
      <c r="D1337" s="7">
        <v>1</v>
      </c>
      <c r="E1337" t="str">
        <f>VLOOKUP(A1337,metadata!$A$1:$B$111,2,FALSE)</f>
        <v>SPEC06</v>
      </c>
      <c r="F1337" t="str">
        <f>VLOOKUP(B1337,metadata!$D$1:$F$17,2,FALSE)</f>
        <v>Pythia</v>
      </c>
      <c r="G1337" t="str">
        <f>VLOOKUP(B1337,metadata!$D$1:$F$17,3,FALSE)</f>
        <v>Prefetcher+Hermes-P</v>
      </c>
      <c r="H1337">
        <f t="shared" ref="H1337" si="1325">C1337/C1330</f>
        <v>1.4735041063746579</v>
      </c>
    </row>
    <row r="1338" spans="1:8" x14ac:dyDescent="0.25">
      <c r="A1338" s="7" t="s">
        <v>91</v>
      </c>
      <c r="B1338" s="7" t="s">
        <v>155</v>
      </c>
      <c r="C1338" s="7">
        <v>1.1767099999999999</v>
      </c>
      <c r="D1338" s="7">
        <v>1</v>
      </c>
      <c r="E1338" t="str">
        <f>VLOOKUP(A1338,metadata!$A$1:$B$111,2,FALSE)</f>
        <v>SPEC06</v>
      </c>
      <c r="F1338" t="str">
        <f>VLOOKUP(B1338,metadata!$D$1:$F$17,2,FALSE)</f>
        <v>SMS</v>
      </c>
      <c r="G1338" t="str">
        <f>VLOOKUP(B1338,metadata!$D$1:$F$17,3,FALSE)</f>
        <v>Prefetcher+Hermes-O</v>
      </c>
      <c r="H1338">
        <f t="shared" ref="H1338" si="1326">C1338/C1330</f>
        <v>1.1504790770434103</v>
      </c>
    </row>
    <row r="1339" spans="1:8" x14ac:dyDescent="0.25">
      <c r="A1339" s="7" t="s">
        <v>91</v>
      </c>
      <c r="B1339" s="7" t="s">
        <v>156</v>
      </c>
      <c r="C1339" s="7">
        <v>1.1608400000000001</v>
      </c>
      <c r="D1339" s="7">
        <v>1</v>
      </c>
      <c r="E1339" t="str">
        <f>VLOOKUP(A1339,metadata!$A$1:$B$111,2,FALSE)</f>
        <v>SPEC06</v>
      </c>
      <c r="F1339" t="str">
        <f>VLOOKUP(B1339,metadata!$D$1:$F$17,2,FALSE)</f>
        <v>SMS</v>
      </c>
      <c r="G1339" t="str">
        <f>VLOOKUP(B1339,metadata!$D$1:$F$17,3,FALSE)</f>
        <v>Prefetcher+Hermes-P</v>
      </c>
      <c r="H1339">
        <f t="shared" ref="H1339" si="1327">C1339/C1330</f>
        <v>1.1349628470864295</v>
      </c>
    </row>
    <row r="1340" spans="1:8" x14ac:dyDescent="0.25">
      <c r="A1340" s="7" t="s">
        <v>91</v>
      </c>
      <c r="B1340" s="7" t="s">
        <v>157</v>
      </c>
      <c r="C1340" s="7">
        <v>1.4458299999999999</v>
      </c>
      <c r="D1340" s="7">
        <v>1</v>
      </c>
      <c r="E1340" t="str">
        <f>VLOOKUP(A1340,metadata!$A$1:$B$111,2,FALSE)</f>
        <v>SPEC06</v>
      </c>
      <c r="F1340" t="str">
        <f>VLOOKUP(B1340,metadata!$D$1:$F$17,2,FALSE)</f>
        <v>SPP</v>
      </c>
      <c r="G1340" t="str">
        <f>VLOOKUP(B1340,metadata!$D$1:$F$17,3,FALSE)</f>
        <v>Prefetcher+Hermes-O</v>
      </c>
      <c r="H1340">
        <f t="shared" ref="H1340" si="1328">C1340/C1330</f>
        <v>1.4135999217833399</v>
      </c>
    </row>
    <row r="1341" spans="1:8" x14ac:dyDescent="0.25">
      <c r="A1341" s="7" t="s">
        <v>91</v>
      </c>
      <c r="B1341" s="7" t="s">
        <v>158</v>
      </c>
      <c r="C1341" s="7">
        <v>1.44516</v>
      </c>
      <c r="D1341" s="7">
        <v>1</v>
      </c>
      <c r="E1341" t="str">
        <f>VLOOKUP(A1341,metadata!$A$1:$B$111,2,FALSE)</f>
        <v>SPEC06</v>
      </c>
      <c r="F1341" t="str">
        <f>VLOOKUP(B1341,metadata!$D$1:$F$17,2,FALSE)</f>
        <v>SPP</v>
      </c>
      <c r="G1341" t="str">
        <f>VLOOKUP(B1341,metadata!$D$1:$F$17,3,FALSE)</f>
        <v>Prefetcher+Hermes-P</v>
      </c>
      <c r="H1341">
        <f t="shared" ref="H1341" si="1329">C1341/C1330</f>
        <v>1.4129448572545953</v>
      </c>
    </row>
    <row r="1342" spans="1:8" x14ac:dyDescent="0.25">
      <c r="A1342" s="7" t="s">
        <v>91</v>
      </c>
      <c r="B1342" s="7" t="s">
        <v>159</v>
      </c>
      <c r="C1342" s="7">
        <v>1.4699500000000001</v>
      </c>
      <c r="D1342" s="7">
        <v>1</v>
      </c>
      <c r="E1342" t="str">
        <f>VLOOKUP(A1342,metadata!$A$1:$B$111,2,FALSE)</f>
        <v>SPEC06</v>
      </c>
      <c r="F1342" t="str">
        <f>VLOOKUP(B1342,metadata!$D$1:$F$17,2,FALSE)</f>
        <v>Bingo</v>
      </c>
      <c r="G1342" t="str">
        <f>VLOOKUP(B1342,metadata!$D$1:$F$17,3,FALSE)</f>
        <v>Prefetcher+Hermes-O</v>
      </c>
      <c r="H1342">
        <f t="shared" ref="H1342" si="1330">C1342/C1330</f>
        <v>1.4371822448181464</v>
      </c>
    </row>
    <row r="1343" spans="1:8" x14ac:dyDescent="0.25">
      <c r="A1343" s="7" t="s">
        <v>91</v>
      </c>
      <c r="B1343" s="7" t="s">
        <v>160</v>
      </c>
      <c r="C1343" s="7">
        <v>1.46722</v>
      </c>
      <c r="D1343" s="7">
        <v>1</v>
      </c>
      <c r="E1343" t="str">
        <f>VLOOKUP(A1343,metadata!$A$1:$B$111,2,FALSE)</f>
        <v>SPEC06</v>
      </c>
      <c r="F1343" t="str">
        <f>VLOOKUP(B1343,metadata!$D$1:$F$17,2,FALSE)</f>
        <v>Bingo</v>
      </c>
      <c r="G1343" t="str">
        <f>VLOOKUP(B1343,metadata!$D$1:$F$17,3,FALSE)</f>
        <v>Prefetcher+Hermes-P</v>
      </c>
      <c r="H1343">
        <f t="shared" ref="H1343" si="1331">C1343/C1330</f>
        <v>1.434513101290575</v>
      </c>
    </row>
    <row r="1344" spans="1:8" x14ac:dyDescent="0.25">
      <c r="A1344" s="7" t="s">
        <v>91</v>
      </c>
      <c r="B1344" s="7" t="s">
        <v>161</v>
      </c>
      <c r="C1344" s="7">
        <v>1.2852399999999999</v>
      </c>
      <c r="D1344" s="7">
        <v>1</v>
      </c>
      <c r="E1344" t="str">
        <f>VLOOKUP(A1344,metadata!$A$1:$B$111,2,FALSE)</f>
        <v>SPEC06</v>
      </c>
      <c r="F1344" t="str">
        <f>VLOOKUP(B1344,metadata!$D$1:$F$17,2,FALSE)</f>
        <v>MLOP</v>
      </c>
      <c r="G1344" t="str">
        <f>VLOOKUP(B1344,metadata!$D$1:$F$17,3,FALSE)</f>
        <v>Prefetcher+Hermes-O</v>
      </c>
      <c r="H1344">
        <f t="shared" ref="H1344" si="1332">C1344/C1330</f>
        <v>1.2565897536175206</v>
      </c>
    </row>
    <row r="1345" spans="1:8" x14ac:dyDescent="0.25">
      <c r="A1345" s="7" t="s">
        <v>91</v>
      </c>
      <c r="B1345" s="7" t="s">
        <v>162</v>
      </c>
      <c r="C1345" s="7">
        <v>1.2812399999999999</v>
      </c>
      <c r="D1345" s="7">
        <v>1</v>
      </c>
      <c r="E1345" t="str">
        <f>VLOOKUP(A1345,metadata!$A$1:$B$111,2,FALSE)</f>
        <v>SPEC06</v>
      </c>
      <c r="F1345" t="str">
        <f>VLOOKUP(B1345,metadata!$D$1:$F$17,2,FALSE)</f>
        <v>MLOP</v>
      </c>
      <c r="G1345" t="str">
        <f>VLOOKUP(B1345,metadata!$D$1:$F$17,3,FALSE)</f>
        <v>Prefetcher+Hermes-P</v>
      </c>
      <c r="H1345">
        <f t="shared" ref="H1345" si="1333">C1345/C1330</f>
        <v>1.2526789206100899</v>
      </c>
    </row>
    <row r="1346" spans="1:8" x14ac:dyDescent="0.25">
      <c r="A1346" s="7" t="s">
        <v>92</v>
      </c>
      <c r="B1346" s="7" t="s">
        <v>134</v>
      </c>
      <c r="C1346" s="7">
        <v>0.77551000000000003</v>
      </c>
      <c r="D1346" s="7">
        <v>1</v>
      </c>
      <c r="E1346" t="str">
        <f>VLOOKUP(A1346,metadata!$A$1:$B$111,2,FALSE)</f>
        <v>SPEC06</v>
      </c>
      <c r="F1346" t="str">
        <f>VLOOKUP(B1346,metadata!$D$1:$F$17,2,FALSE)</f>
        <v>nopref</v>
      </c>
      <c r="G1346" t="str">
        <f>VLOOKUP(B1346,metadata!$D$1:$F$17,3,FALSE)</f>
        <v>nopref</v>
      </c>
      <c r="H1346">
        <f t="shared" ref="H1346" si="1334">C1346/C1346</f>
        <v>1</v>
      </c>
    </row>
    <row r="1347" spans="1:8" x14ac:dyDescent="0.25">
      <c r="A1347" s="7" t="s">
        <v>92</v>
      </c>
      <c r="B1347" s="7" t="s">
        <v>135</v>
      </c>
      <c r="C1347" s="7">
        <v>1.07257</v>
      </c>
      <c r="D1347" s="7">
        <v>1</v>
      </c>
      <c r="E1347" t="str">
        <f>VLOOKUP(A1347,metadata!$A$1:$B$111,2,FALSE)</f>
        <v>SPEC06</v>
      </c>
      <c r="F1347" t="str">
        <f>VLOOKUP(B1347,metadata!$D$1:$F$17,2,FALSE)</f>
        <v>Pythia</v>
      </c>
      <c r="G1347" t="str">
        <f>VLOOKUP(B1347,metadata!$D$1:$F$17,3,FALSE)</f>
        <v>Prefetcher-only</v>
      </c>
      <c r="H1347">
        <f t="shared" ref="H1347" si="1335">C1347/C1346</f>
        <v>1.383051153434514</v>
      </c>
    </row>
    <row r="1348" spans="1:8" x14ac:dyDescent="0.25">
      <c r="A1348" s="7" t="s">
        <v>92</v>
      </c>
      <c r="B1348" s="7" t="s">
        <v>151</v>
      </c>
      <c r="C1348" s="7">
        <v>0.82589000000000001</v>
      </c>
      <c r="D1348" s="7">
        <v>1</v>
      </c>
      <c r="E1348" t="str">
        <f>VLOOKUP(A1348,metadata!$A$1:$B$111,2,FALSE)</f>
        <v>SPEC06</v>
      </c>
      <c r="F1348" t="str">
        <f>VLOOKUP(B1348,metadata!$D$1:$F$17,2,FALSE)</f>
        <v>SMS</v>
      </c>
      <c r="G1348" t="str">
        <f>VLOOKUP(B1348,metadata!$D$1:$F$17,3,FALSE)</f>
        <v>Prefetcher-only</v>
      </c>
      <c r="H1348">
        <f t="shared" ref="H1348" si="1336">C1348/C1346</f>
        <v>1.0649637013062372</v>
      </c>
    </row>
    <row r="1349" spans="1:8" x14ac:dyDescent="0.25">
      <c r="A1349" s="7" t="s">
        <v>92</v>
      </c>
      <c r="B1349" s="7" t="s">
        <v>152</v>
      </c>
      <c r="C1349" s="7">
        <v>1.01135</v>
      </c>
      <c r="D1349" s="7">
        <v>1</v>
      </c>
      <c r="E1349" t="str">
        <f>VLOOKUP(A1349,metadata!$A$1:$B$111,2,FALSE)</f>
        <v>SPEC06</v>
      </c>
      <c r="F1349" t="str">
        <f>VLOOKUP(B1349,metadata!$D$1:$F$17,2,FALSE)</f>
        <v>SPP</v>
      </c>
      <c r="G1349" t="str">
        <f>VLOOKUP(B1349,metadata!$D$1:$F$17,3,FALSE)</f>
        <v>Prefetcher-only</v>
      </c>
      <c r="H1349">
        <f t="shared" ref="H1349" si="1337">C1349/C1346</f>
        <v>1.3041095537130403</v>
      </c>
    </row>
    <row r="1350" spans="1:8" x14ac:dyDescent="0.25">
      <c r="A1350" s="7" t="s">
        <v>92</v>
      </c>
      <c r="B1350" s="7" t="s">
        <v>153</v>
      </c>
      <c r="C1350" s="7">
        <v>1.10375</v>
      </c>
      <c r="D1350" s="7">
        <v>1</v>
      </c>
      <c r="E1350" t="str">
        <f>VLOOKUP(A1350,metadata!$A$1:$B$111,2,FALSE)</f>
        <v>SPEC06</v>
      </c>
      <c r="F1350" t="str">
        <f>VLOOKUP(B1350,metadata!$D$1:$F$17,2,FALSE)</f>
        <v>Bingo</v>
      </c>
      <c r="G1350" t="str">
        <f>VLOOKUP(B1350,metadata!$D$1:$F$17,3,FALSE)</f>
        <v>Prefetcher-only</v>
      </c>
      <c r="H1350">
        <f t="shared" ref="H1350" si="1338">C1350/C1346</f>
        <v>1.4232569534886719</v>
      </c>
    </row>
    <row r="1351" spans="1:8" x14ac:dyDescent="0.25">
      <c r="A1351" s="7" t="s">
        <v>92</v>
      </c>
      <c r="B1351" s="7" t="s">
        <v>154</v>
      </c>
      <c r="C1351" s="7">
        <v>1.0957300000000001</v>
      </c>
      <c r="D1351" s="7">
        <v>1</v>
      </c>
      <c r="E1351" t="str">
        <f>VLOOKUP(A1351,metadata!$A$1:$B$111,2,FALSE)</f>
        <v>SPEC06</v>
      </c>
      <c r="F1351" t="str">
        <f>VLOOKUP(B1351,metadata!$D$1:$F$17,2,FALSE)</f>
        <v>MLOP</v>
      </c>
      <c r="G1351" t="str">
        <f>VLOOKUP(B1351,metadata!$D$1:$F$17,3,FALSE)</f>
        <v>Prefetcher-only</v>
      </c>
      <c r="H1351">
        <f t="shared" ref="H1351" si="1339">C1351/C1346</f>
        <v>1.4129153718198348</v>
      </c>
    </row>
    <row r="1352" spans="1:8" x14ac:dyDescent="0.25">
      <c r="A1352" s="7" t="s">
        <v>92</v>
      </c>
      <c r="B1352" s="7" t="s">
        <v>6</v>
      </c>
      <c r="C1352" s="7">
        <v>1.09928</v>
      </c>
      <c r="D1352" s="7">
        <v>1</v>
      </c>
      <c r="E1352" t="str">
        <f>VLOOKUP(A1352,metadata!$A$1:$B$111,2,FALSE)</f>
        <v>SPEC06</v>
      </c>
      <c r="F1352" t="str">
        <f>VLOOKUP(B1352,metadata!$D$1:$F$17,2,FALSE)</f>
        <v>Pythia</v>
      </c>
      <c r="G1352" t="str">
        <f>VLOOKUP(B1352,metadata!$D$1:$F$17,3,FALSE)</f>
        <v>Prefetcher+Hermes-O</v>
      </c>
      <c r="H1352">
        <f t="shared" ref="H1352" si="1340">C1352/C1346</f>
        <v>1.4174930046034222</v>
      </c>
    </row>
    <row r="1353" spans="1:8" x14ac:dyDescent="0.25">
      <c r="A1353" s="7" t="s">
        <v>92</v>
      </c>
      <c r="B1353" s="7" t="s">
        <v>138</v>
      </c>
      <c r="C1353" s="7">
        <v>1.09792</v>
      </c>
      <c r="D1353" s="7">
        <v>1</v>
      </c>
      <c r="E1353" t="str">
        <f>VLOOKUP(A1353,metadata!$A$1:$B$111,2,FALSE)</f>
        <v>SPEC06</v>
      </c>
      <c r="F1353" t="str">
        <f>VLOOKUP(B1353,metadata!$D$1:$F$17,2,FALSE)</f>
        <v>Pythia</v>
      </c>
      <c r="G1353" t="str">
        <f>VLOOKUP(B1353,metadata!$D$1:$F$17,3,FALSE)</f>
        <v>Prefetcher+Hermes-P</v>
      </c>
      <c r="H1353">
        <f t="shared" ref="H1353" si="1341">C1353/C1346</f>
        <v>1.4157393199313999</v>
      </c>
    </row>
    <row r="1354" spans="1:8" x14ac:dyDescent="0.25">
      <c r="A1354" s="7" t="s">
        <v>92</v>
      </c>
      <c r="B1354" s="7" t="s">
        <v>155</v>
      </c>
      <c r="C1354" s="7">
        <v>0.87658000000000003</v>
      </c>
      <c r="D1354" s="7">
        <v>1</v>
      </c>
      <c r="E1354" t="str">
        <f>VLOOKUP(A1354,metadata!$A$1:$B$111,2,FALSE)</f>
        <v>SPEC06</v>
      </c>
      <c r="F1354" t="str">
        <f>VLOOKUP(B1354,metadata!$D$1:$F$17,2,FALSE)</f>
        <v>SMS</v>
      </c>
      <c r="G1354" t="str">
        <f>VLOOKUP(B1354,metadata!$D$1:$F$17,3,FALSE)</f>
        <v>Prefetcher+Hermes-O</v>
      </c>
      <c r="H1354">
        <f t="shared" ref="H1354" si="1342">C1354/C1346</f>
        <v>1.1303271395597736</v>
      </c>
    </row>
    <row r="1355" spans="1:8" x14ac:dyDescent="0.25">
      <c r="A1355" s="7" t="s">
        <v>92</v>
      </c>
      <c r="B1355" s="7" t="s">
        <v>156</v>
      </c>
      <c r="C1355" s="7">
        <v>0.86926000000000003</v>
      </c>
      <c r="D1355" s="7">
        <v>1</v>
      </c>
      <c r="E1355" t="str">
        <f>VLOOKUP(A1355,metadata!$A$1:$B$111,2,FALSE)</f>
        <v>SPEC06</v>
      </c>
      <c r="F1355" t="str">
        <f>VLOOKUP(B1355,metadata!$D$1:$F$17,2,FALSE)</f>
        <v>SMS</v>
      </c>
      <c r="G1355" t="str">
        <f>VLOOKUP(B1355,metadata!$D$1:$F$17,3,FALSE)</f>
        <v>Prefetcher+Hermes-P</v>
      </c>
      <c r="H1355">
        <f t="shared" ref="H1355" si="1343">C1355/C1346</f>
        <v>1.1208881897074183</v>
      </c>
    </row>
    <row r="1356" spans="1:8" x14ac:dyDescent="0.25">
      <c r="A1356" s="7" t="s">
        <v>92</v>
      </c>
      <c r="B1356" s="7" t="s">
        <v>157</v>
      </c>
      <c r="C1356" s="7">
        <v>1.0327599999999999</v>
      </c>
      <c r="D1356" s="7">
        <v>1</v>
      </c>
      <c r="E1356" t="str">
        <f>VLOOKUP(A1356,metadata!$A$1:$B$111,2,FALSE)</f>
        <v>SPEC06</v>
      </c>
      <c r="F1356" t="str">
        <f>VLOOKUP(B1356,metadata!$D$1:$F$17,2,FALSE)</f>
        <v>SPP</v>
      </c>
      <c r="G1356" t="str">
        <f>VLOOKUP(B1356,metadata!$D$1:$F$17,3,FALSE)</f>
        <v>Prefetcher+Hermes-O</v>
      </c>
      <c r="H1356">
        <f t="shared" ref="H1356" si="1344">C1356/C1346</f>
        <v>1.3317171925571558</v>
      </c>
    </row>
    <row r="1357" spans="1:8" x14ac:dyDescent="0.25">
      <c r="A1357" s="7" t="s">
        <v>92</v>
      </c>
      <c r="B1357" s="7" t="s">
        <v>158</v>
      </c>
      <c r="C1357" s="7">
        <v>1.0235099999999999</v>
      </c>
      <c r="D1357" s="7">
        <v>1</v>
      </c>
      <c r="E1357" t="str">
        <f>VLOOKUP(A1357,metadata!$A$1:$B$111,2,FALSE)</f>
        <v>SPEC06</v>
      </c>
      <c r="F1357" t="str">
        <f>VLOOKUP(B1357,metadata!$D$1:$F$17,2,FALSE)</f>
        <v>SPP</v>
      </c>
      <c r="G1357" t="str">
        <f>VLOOKUP(B1357,metadata!$D$1:$F$17,3,FALSE)</f>
        <v>Prefetcher+Hermes-P</v>
      </c>
      <c r="H1357">
        <f t="shared" ref="H1357" si="1345">C1357/C1346</f>
        <v>1.3197895578393573</v>
      </c>
    </row>
    <row r="1358" spans="1:8" x14ac:dyDescent="0.25">
      <c r="A1358" s="7" t="s">
        <v>92</v>
      </c>
      <c r="B1358" s="7" t="s">
        <v>159</v>
      </c>
      <c r="C1358" s="7">
        <v>1.1375200000000001</v>
      </c>
      <c r="D1358" s="7">
        <v>1</v>
      </c>
      <c r="E1358" t="str">
        <f>VLOOKUP(A1358,metadata!$A$1:$B$111,2,FALSE)</f>
        <v>SPEC06</v>
      </c>
      <c r="F1358" t="str">
        <f>VLOOKUP(B1358,metadata!$D$1:$F$17,2,FALSE)</f>
        <v>Bingo</v>
      </c>
      <c r="G1358" t="str">
        <f>VLOOKUP(B1358,metadata!$D$1:$F$17,3,FALSE)</f>
        <v>Prefetcher+Hermes-O</v>
      </c>
      <c r="H1358">
        <f t="shared" ref="H1358" si="1346">C1358/C1346</f>
        <v>1.4668024912638136</v>
      </c>
    </row>
    <row r="1359" spans="1:8" x14ac:dyDescent="0.25">
      <c r="A1359" s="7" t="s">
        <v>92</v>
      </c>
      <c r="B1359" s="7" t="s">
        <v>160</v>
      </c>
      <c r="C1359" s="7">
        <v>1.1356999999999999</v>
      </c>
      <c r="D1359" s="7">
        <v>1</v>
      </c>
      <c r="E1359" t="str">
        <f>VLOOKUP(A1359,metadata!$A$1:$B$111,2,FALSE)</f>
        <v>SPEC06</v>
      </c>
      <c r="F1359" t="str">
        <f>VLOOKUP(B1359,metadata!$D$1:$F$17,2,FALSE)</f>
        <v>Bingo</v>
      </c>
      <c r="G1359" t="str">
        <f>VLOOKUP(B1359,metadata!$D$1:$F$17,3,FALSE)</f>
        <v>Prefetcher+Hermes-P</v>
      </c>
      <c r="H1359">
        <f t="shared" ref="H1359" si="1347">C1359/C1346</f>
        <v>1.4644556485409599</v>
      </c>
    </row>
    <row r="1360" spans="1:8" x14ac:dyDescent="0.25">
      <c r="A1360" s="7" t="s">
        <v>92</v>
      </c>
      <c r="B1360" s="7" t="s">
        <v>161</v>
      </c>
      <c r="C1360" s="7">
        <v>1.11687</v>
      </c>
      <c r="D1360" s="7">
        <v>1</v>
      </c>
      <c r="E1360" t="str">
        <f>VLOOKUP(A1360,metadata!$A$1:$B$111,2,FALSE)</f>
        <v>SPEC06</v>
      </c>
      <c r="F1360" t="str">
        <f>VLOOKUP(B1360,metadata!$D$1:$F$17,2,FALSE)</f>
        <v>MLOP</v>
      </c>
      <c r="G1360" t="str">
        <f>VLOOKUP(B1360,metadata!$D$1:$F$17,3,FALSE)</f>
        <v>Prefetcher+Hermes-O</v>
      </c>
      <c r="H1360">
        <f t="shared" ref="H1360" si="1348">C1360/C1346</f>
        <v>1.4401748526775928</v>
      </c>
    </row>
    <row r="1361" spans="1:8" x14ac:dyDescent="0.25">
      <c r="A1361" s="7" t="s">
        <v>92</v>
      </c>
      <c r="B1361" s="7" t="s">
        <v>162</v>
      </c>
      <c r="C1361" s="7">
        <v>1.1151899999999999</v>
      </c>
      <c r="D1361" s="7">
        <v>1</v>
      </c>
      <c r="E1361" t="str">
        <f>VLOOKUP(A1361,metadata!$A$1:$B$111,2,FALSE)</f>
        <v>SPEC06</v>
      </c>
      <c r="F1361" t="str">
        <f>VLOOKUP(B1361,metadata!$D$1:$F$17,2,FALSE)</f>
        <v>MLOP</v>
      </c>
      <c r="G1361" t="str">
        <f>VLOOKUP(B1361,metadata!$D$1:$F$17,3,FALSE)</f>
        <v>Prefetcher+Hermes-P</v>
      </c>
      <c r="H1361">
        <f t="shared" ref="H1361" si="1349">C1361/C1346</f>
        <v>1.4380085363180357</v>
      </c>
    </row>
    <row r="1362" spans="1:8" x14ac:dyDescent="0.25">
      <c r="A1362" s="7" t="s">
        <v>93</v>
      </c>
      <c r="B1362" s="7" t="s">
        <v>134</v>
      </c>
      <c r="C1362" s="7">
        <v>0.47517999999999999</v>
      </c>
      <c r="D1362" s="7">
        <v>1</v>
      </c>
      <c r="E1362" t="str">
        <f>VLOOKUP(A1362,metadata!$A$1:$B$111,2,FALSE)</f>
        <v>SPEC06</v>
      </c>
      <c r="F1362" t="str">
        <f>VLOOKUP(B1362,metadata!$D$1:$F$17,2,FALSE)</f>
        <v>nopref</v>
      </c>
      <c r="G1362" t="str">
        <f>VLOOKUP(B1362,metadata!$D$1:$F$17,3,FALSE)</f>
        <v>nopref</v>
      </c>
      <c r="H1362">
        <f t="shared" ref="H1362" si="1350">C1362/C1362</f>
        <v>1</v>
      </c>
    </row>
    <row r="1363" spans="1:8" x14ac:dyDescent="0.25">
      <c r="A1363" s="7" t="s">
        <v>93</v>
      </c>
      <c r="B1363" s="7" t="s">
        <v>135</v>
      </c>
      <c r="C1363" s="7">
        <v>0.66846000000000005</v>
      </c>
      <c r="D1363" s="7">
        <v>1</v>
      </c>
      <c r="E1363" t="str">
        <f>VLOOKUP(A1363,metadata!$A$1:$B$111,2,FALSE)</f>
        <v>SPEC06</v>
      </c>
      <c r="F1363" t="str">
        <f>VLOOKUP(B1363,metadata!$D$1:$F$17,2,FALSE)</f>
        <v>Pythia</v>
      </c>
      <c r="G1363" t="str">
        <f>VLOOKUP(B1363,metadata!$D$1:$F$17,3,FALSE)</f>
        <v>Prefetcher-only</v>
      </c>
      <c r="H1363">
        <f t="shared" ref="H1363" si="1351">C1363/C1362</f>
        <v>1.406751125889137</v>
      </c>
    </row>
    <row r="1364" spans="1:8" x14ac:dyDescent="0.25">
      <c r="A1364" s="7" t="s">
        <v>93</v>
      </c>
      <c r="B1364" s="7" t="s">
        <v>151</v>
      </c>
      <c r="C1364" s="7">
        <v>0.68940999999999997</v>
      </c>
      <c r="D1364" s="7">
        <v>1</v>
      </c>
      <c r="E1364" t="str">
        <f>VLOOKUP(A1364,metadata!$A$1:$B$111,2,FALSE)</f>
        <v>SPEC06</v>
      </c>
      <c r="F1364" t="str">
        <f>VLOOKUP(B1364,metadata!$D$1:$F$17,2,FALSE)</f>
        <v>SMS</v>
      </c>
      <c r="G1364" t="str">
        <f>VLOOKUP(B1364,metadata!$D$1:$F$17,3,FALSE)</f>
        <v>Prefetcher-only</v>
      </c>
      <c r="H1364">
        <f t="shared" ref="H1364" si="1352">C1364/C1362</f>
        <v>1.4508396818047897</v>
      </c>
    </row>
    <row r="1365" spans="1:8" x14ac:dyDescent="0.25">
      <c r="A1365" s="7" t="s">
        <v>93</v>
      </c>
      <c r="B1365" s="7" t="s">
        <v>152</v>
      </c>
      <c r="C1365" s="7">
        <v>0.57854000000000005</v>
      </c>
      <c r="D1365" s="7">
        <v>1</v>
      </c>
      <c r="E1365" t="str">
        <f>VLOOKUP(A1365,metadata!$A$1:$B$111,2,FALSE)</f>
        <v>SPEC06</v>
      </c>
      <c r="F1365" t="str">
        <f>VLOOKUP(B1365,metadata!$D$1:$F$17,2,FALSE)</f>
        <v>SPP</v>
      </c>
      <c r="G1365" t="str">
        <f>VLOOKUP(B1365,metadata!$D$1:$F$17,3,FALSE)</f>
        <v>Prefetcher-only</v>
      </c>
      <c r="H1365">
        <f t="shared" ref="H1365" si="1353">C1365/C1362</f>
        <v>1.2175175722883962</v>
      </c>
    </row>
    <row r="1366" spans="1:8" x14ac:dyDescent="0.25">
      <c r="A1366" s="7" t="s">
        <v>93</v>
      </c>
      <c r="B1366" s="7" t="s">
        <v>153</v>
      </c>
      <c r="C1366" s="7">
        <v>0.66574999999999995</v>
      </c>
      <c r="D1366" s="7">
        <v>1</v>
      </c>
      <c r="E1366" t="str">
        <f>VLOOKUP(A1366,metadata!$A$1:$B$111,2,FALSE)</f>
        <v>SPEC06</v>
      </c>
      <c r="F1366" t="str">
        <f>VLOOKUP(B1366,metadata!$D$1:$F$17,2,FALSE)</f>
        <v>Bingo</v>
      </c>
      <c r="G1366" t="str">
        <f>VLOOKUP(B1366,metadata!$D$1:$F$17,3,FALSE)</f>
        <v>Prefetcher-only</v>
      </c>
      <c r="H1366">
        <f t="shared" ref="H1366" si="1354">C1366/C1362</f>
        <v>1.40104802390673</v>
      </c>
    </row>
    <row r="1367" spans="1:8" x14ac:dyDescent="0.25">
      <c r="A1367" s="7" t="s">
        <v>93</v>
      </c>
      <c r="B1367" s="7" t="s">
        <v>154</v>
      </c>
      <c r="C1367" s="7">
        <v>0.52602000000000004</v>
      </c>
      <c r="D1367" s="7">
        <v>1</v>
      </c>
      <c r="E1367" t="str">
        <f>VLOOKUP(A1367,metadata!$A$1:$B$111,2,FALSE)</f>
        <v>SPEC06</v>
      </c>
      <c r="F1367" t="str">
        <f>VLOOKUP(B1367,metadata!$D$1:$F$17,2,FALSE)</f>
        <v>MLOP</v>
      </c>
      <c r="G1367" t="str">
        <f>VLOOKUP(B1367,metadata!$D$1:$F$17,3,FALSE)</f>
        <v>Prefetcher-only</v>
      </c>
      <c r="H1367">
        <f t="shared" ref="H1367" si="1355">C1367/C1362</f>
        <v>1.1069910349762198</v>
      </c>
    </row>
    <row r="1368" spans="1:8" x14ac:dyDescent="0.25">
      <c r="A1368" s="7" t="s">
        <v>93</v>
      </c>
      <c r="B1368" s="7" t="s">
        <v>6</v>
      </c>
      <c r="C1368" s="7">
        <v>0.66727000000000003</v>
      </c>
      <c r="D1368" s="7">
        <v>1</v>
      </c>
      <c r="E1368" t="str">
        <f>VLOOKUP(A1368,metadata!$A$1:$B$111,2,FALSE)</f>
        <v>SPEC06</v>
      </c>
      <c r="F1368" t="str">
        <f>VLOOKUP(B1368,metadata!$D$1:$F$17,2,FALSE)</f>
        <v>Pythia</v>
      </c>
      <c r="G1368" t="str">
        <f>VLOOKUP(B1368,metadata!$D$1:$F$17,3,FALSE)</f>
        <v>Prefetcher+Hermes-O</v>
      </c>
      <c r="H1368">
        <f t="shared" ref="H1368" si="1356">C1368/C1362</f>
        <v>1.4042468117345006</v>
      </c>
    </row>
    <row r="1369" spans="1:8" x14ac:dyDescent="0.25">
      <c r="A1369" s="7" t="s">
        <v>93</v>
      </c>
      <c r="B1369" s="7" t="s">
        <v>138</v>
      </c>
      <c r="C1369" s="7">
        <v>0.66700999999999999</v>
      </c>
      <c r="D1369" s="7">
        <v>1</v>
      </c>
      <c r="E1369" t="str">
        <f>VLOOKUP(A1369,metadata!$A$1:$B$111,2,FALSE)</f>
        <v>SPEC06</v>
      </c>
      <c r="F1369" t="str">
        <f>VLOOKUP(B1369,metadata!$D$1:$F$17,2,FALSE)</f>
        <v>Pythia</v>
      </c>
      <c r="G1369" t="str">
        <f>VLOOKUP(B1369,metadata!$D$1:$F$17,3,FALSE)</f>
        <v>Prefetcher+Hermes-P</v>
      </c>
      <c r="H1369">
        <f t="shared" ref="H1369" si="1357">C1369/C1362</f>
        <v>1.4036996506586978</v>
      </c>
    </row>
    <row r="1370" spans="1:8" x14ac:dyDescent="0.25">
      <c r="A1370" s="7" t="s">
        <v>93</v>
      </c>
      <c r="B1370" s="7" t="s">
        <v>155</v>
      </c>
      <c r="C1370" s="7">
        <v>0.68623999999999996</v>
      </c>
      <c r="D1370" s="7">
        <v>1</v>
      </c>
      <c r="E1370" t="str">
        <f>VLOOKUP(A1370,metadata!$A$1:$B$111,2,FALSE)</f>
        <v>SPEC06</v>
      </c>
      <c r="F1370" t="str">
        <f>VLOOKUP(B1370,metadata!$D$1:$F$17,2,FALSE)</f>
        <v>SMS</v>
      </c>
      <c r="G1370" t="str">
        <f>VLOOKUP(B1370,metadata!$D$1:$F$17,3,FALSE)</f>
        <v>Prefetcher+Hermes-O</v>
      </c>
      <c r="H1370">
        <f t="shared" ref="H1370" si="1358">C1370/C1362</f>
        <v>1.4441685256113472</v>
      </c>
    </row>
    <row r="1371" spans="1:8" x14ac:dyDescent="0.25">
      <c r="A1371" s="7" t="s">
        <v>93</v>
      </c>
      <c r="B1371" s="7" t="s">
        <v>156</v>
      </c>
      <c r="C1371" s="7">
        <v>0.68591000000000002</v>
      </c>
      <c r="D1371" s="7">
        <v>1</v>
      </c>
      <c r="E1371" t="str">
        <f>VLOOKUP(A1371,metadata!$A$1:$B$111,2,FALSE)</f>
        <v>SPEC06</v>
      </c>
      <c r="F1371" t="str">
        <f>VLOOKUP(B1371,metadata!$D$1:$F$17,2,FALSE)</f>
        <v>SMS</v>
      </c>
      <c r="G1371" t="str">
        <f>VLOOKUP(B1371,metadata!$D$1:$F$17,3,FALSE)</f>
        <v>Prefetcher+Hermes-P</v>
      </c>
      <c r="H1371">
        <f t="shared" ref="H1371" si="1359">C1371/C1362</f>
        <v>1.443474051938213</v>
      </c>
    </row>
    <row r="1372" spans="1:8" x14ac:dyDescent="0.25">
      <c r="A1372" s="7" t="s">
        <v>93</v>
      </c>
      <c r="B1372" s="7" t="s">
        <v>157</v>
      </c>
      <c r="C1372" s="7">
        <v>0.57843</v>
      </c>
      <c r="D1372" s="7">
        <v>1</v>
      </c>
      <c r="E1372" t="str">
        <f>VLOOKUP(A1372,metadata!$A$1:$B$111,2,FALSE)</f>
        <v>SPEC06</v>
      </c>
      <c r="F1372" t="str">
        <f>VLOOKUP(B1372,metadata!$D$1:$F$17,2,FALSE)</f>
        <v>SPP</v>
      </c>
      <c r="G1372" t="str">
        <f>VLOOKUP(B1372,metadata!$D$1:$F$17,3,FALSE)</f>
        <v>Prefetcher+Hermes-O</v>
      </c>
      <c r="H1372">
        <f t="shared" ref="H1372" si="1360">C1372/C1362</f>
        <v>1.2172860810640178</v>
      </c>
    </row>
    <row r="1373" spans="1:8" x14ac:dyDescent="0.25">
      <c r="A1373" s="7" t="s">
        <v>93</v>
      </c>
      <c r="B1373" s="7" t="s">
        <v>158</v>
      </c>
      <c r="C1373" s="7">
        <v>0.57925000000000004</v>
      </c>
      <c r="D1373" s="7">
        <v>1</v>
      </c>
      <c r="E1373" t="str">
        <f>VLOOKUP(A1373,metadata!$A$1:$B$111,2,FALSE)</f>
        <v>SPEC06</v>
      </c>
      <c r="F1373" t="str">
        <f>VLOOKUP(B1373,metadata!$D$1:$F$17,2,FALSE)</f>
        <v>SPP</v>
      </c>
      <c r="G1373" t="str">
        <f>VLOOKUP(B1373,metadata!$D$1:$F$17,3,FALSE)</f>
        <v>Prefetcher+Hermes-P</v>
      </c>
      <c r="H1373">
        <f t="shared" ref="H1373" si="1361">C1373/C1362</f>
        <v>1.219011742918473</v>
      </c>
    </row>
    <row r="1374" spans="1:8" x14ac:dyDescent="0.25">
      <c r="A1374" s="7" t="s">
        <v>93</v>
      </c>
      <c r="B1374" s="7" t="s">
        <v>159</v>
      </c>
      <c r="C1374" s="7">
        <v>0.66478000000000004</v>
      </c>
      <c r="D1374" s="7">
        <v>1</v>
      </c>
      <c r="E1374" t="str">
        <f>VLOOKUP(A1374,metadata!$A$1:$B$111,2,FALSE)</f>
        <v>SPEC06</v>
      </c>
      <c r="F1374" t="str">
        <f>VLOOKUP(B1374,metadata!$D$1:$F$17,2,FALSE)</f>
        <v>Bingo</v>
      </c>
      <c r="G1374" t="str">
        <f>VLOOKUP(B1374,metadata!$D$1:$F$17,3,FALSE)</f>
        <v>Prefetcher+Hermes-O</v>
      </c>
      <c r="H1374">
        <f t="shared" ref="H1374" si="1362">C1374/C1362</f>
        <v>1.3990066922008504</v>
      </c>
    </row>
    <row r="1375" spans="1:8" x14ac:dyDescent="0.25">
      <c r="A1375" s="7" t="s">
        <v>93</v>
      </c>
      <c r="B1375" s="7" t="s">
        <v>160</v>
      </c>
      <c r="C1375" s="7">
        <v>0.66440999999999995</v>
      </c>
      <c r="D1375" s="7">
        <v>1</v>
      </c>
      <c r="E1375" t="str">
        <f>VLOOKUP(A1375,metadata!$A$1:$B$111,2,FALSE)</f>
        <v>SPEC06</v>
      </c>
      <c r="F1375" t="str">
        <f>VLOOKUP(B1375,metadata!$D$1:$F$17,2,FALSE)</f>
        <v>Bingo</v>
      </c>
      <c r="G1375" t="str">
        <f>VLOOKUP(B1375,metadata!$D$1:$F$17,3,FALSE)</f>
        <v>Prefetcher+Hermes-P</v>
      </c>
      <c r="H1375">
        <f t="shared" ref="H1375" si="1363">C1375/C1362</f>
        <v>1.3982280399006692</v>
      </c>
    </row>
    <row r="1376" spans="1:8" x14ac:dyDescent="0.25">
      <c r="A1376" s="7" t="s">
        <v>93</v>
      </c>
      <c r="B1376" s="7" t="s">
        <v>161</v>
      </c>
      <c r="C1376" s="7">
        <v>0.57840999999999998</v>
      </c>
      <c r="D1376" s="7">
        <v>1</v>
      </c>
      <c r="E1376" t="str">
        <f>VLOOKUP(A1376,metadata!$A$1:$B$111,2,FALSE)</f>
        <v>SPEC06</v>
      </c>
      <c r="F1376" t="str">
        <f>VLOOKUP(B1376,metadata!$D$1:$F$17,2,FALSE)</f>
        <v>MLOP</v>
      </c>
      <c r="G1376" t="str">
        <f>VLOOKUP(B1376,metadata!$D$1:$F$17,3,FALSE)</f>
        <v>Prefetcher+Hermes-O</v>
      </c>
      <c r="H1376">
        <f t="shared" ref="H1376" si="1364">C1376/C1362</f>
        <v>1.2172439917504945</v>
      </c>
    </row>
    <row r="1377" spans="1:8" x14ac:dyDescent="0.25">
      <c r="A1377" s="7" t="s">
        <v>93</v>
      </c>
      <c r="B1377" s="7" t="s">
        <v>162</v>
      </c>
      <c r="C1377" s="7">
        <v>0.56120000000000003</v>
      </c>
      <c r="D1377" s="7">
        <v>1</v>
      </c>
      <c r="E1377" t="str">
        <f>VLOOKUP(A1377,metadata!$A$1:$B$111,2,FALSE)</f>
        <v>SPEC06</v>
      </c>
      <c r="F1377" t="str">
        <f>VLOOKUP(B1377,metadata!$D$1:$F$17,2,FALSE)</f>
        <v>MLOP</v>
      </c>
      <c r="G1377" t="str">
        <f>VLOOKUP(B1377,metadata!$D$1:$F$17,3,FALSE)</f>
        <v>Prefetcher+Hermes-P</v>
      </c>
      <c r="H1377">
        <f t="shared" ref="H1377" si="1365">C1377/C1362</f>
        <v>1.1810261374636981</v>
      </c>
    </row>
    <row r="1378" spans="1:8" x14ac:dyDescent="0.25">
      <c r="A1378" s="7" t="s">
        <v>94</v>
      </c>
      <c r="B1378" s="7" t="s">
        <v>134</v>
      </c>
      <c r="C1378" s="7">
        <v>0.74395</v>
      </c>
      <c r="D1378" s="7">
        <v>1</v>
      </c>
      <c r="E1378" t="str">
        <f>VLOOKUP(A1378,metadata!$A$1:$B$111,2,FALSE)</f>
        <v>SPEC06</v>
      </c>
      <c r="F1378" t="str">
        <f>VLOOKUP(B1378,metadata!$D$1:$F$17,2,FALSE)</f>
        <v>nopref</v>
      </c>
      <c r="G1378" t="str">
        <f>VLOOKUP(B1378,metadata!$D$1:$F$17,3,FALSE)</f>
        <v>nopref</v>
      </c>
      <c r="H1378">
        <f t="shared" ref="H1378" si="1366">C1378/C1378</f>
        <v>1</v>
      </c>
    </row>
    <row r="1379" spans="1:8" x14ac:dyDescent="0.25">
      <c r="A1379" s="7" t="s">
        <v>94</v>
      </c>
      <c r="B1379" s="7" t="s">
        <v>135</v>
      </c>
      <c r="C1379" s="7">
        <v>0.75192000000000003</v>
      </c>
      <c r="D1379" s="7">
        <v>1</v>
      </c>
      <c r="E1379" t="str">
        <f>VLOOKUP(A1379,metadata!$A$1:$B$111,2,FALSE)</f>
        <v>SPEC06</v>
      </c>
      <c r="F1379" t="str">
        <f>VLOOKUP(B1379,metadata!$D$1:$F$17,2,FALSE)</f>
        <v>Pythia</v>
      </c>
      <c r="G1379" t="str">
        <f>VLOOKUP(B1379,metadata!$D$1:$F$17,3,FALSE)</f>
        <v>Prefetcher-only</v>
      </c>
      <c r="H1379">
        <f t="shared" ref="H1379" si="1367">C1379/C1378</f>
        <v>1.0107130855568252</v>
      </c>
    </row>
    <row r="1380" spans="1:8" x14ac:dyDescent="0.25">
      <c r="A1380" s="7" t="s">
        <v>94</v>
      </c>
      <c r="B1380" s="7" t="s">
        <v>151</v>
      </c>
      <c r="C1380" s="7">
        <v>0.78571000000000002</v>
      </c>
      <c r="D1380" s="7">
        <v>1</v>
      </c>
      <c r="E1380" t="str">
        <f>VLOOKUP(A1380,metadata!$A$1:$B$111,2,FALSE)</f>
        <v>SPEC06</v>
      </c>
      <c r="F1380" t="str">
        <f>VLOOKUP(B1380,metadata!$D$1:$F$17,2,FALSE)</f>
        <v>SMS</v>
      </c>
      <c r="G1380" t="str">
        <f>VLOOKUP(B1380,metadata!$D$1:$F$17,3,FALSE)</f>
        <v>Prefetcher-only</v>
      </c>
      <c r="H1380">
        <f t="shared" ref="H1380" si="1368">C1380/C1378</f>
        <v>1.0561328046239666</v>
      </c>
    </row>
    <row r="1381" spans="1:8" x14ac:dyDescent="0.25">
      <c r="A1381" s="7" t="s">
        <v>94</v>
      </c>
      <c r="B1381" s="7" t="s">
        <v>152</v>
      </c>
      <c r="C1381" s="7">
        <v>0.71719999999999995</v>
      </c>
      <c r="D1381" s="7">
        <v>1</v>
      </c>
      <c r="E1381" t="str">
        <f>VLOOKUP(A1381,metadata!$A$1:$B$111,2,FALSE)</f>
        <v>SPEC06</v>
      </c>
      <c r="F1381" t="str">
        <f>VLOOKUP(B1381,metadata!$D$1:$F$17,2,FALSE)</f>
        <v>SPP</v>
      </c>
      <c r="G1381" t="str">
        <f>VLOOKUP(B1381,metadata!$D$1:$F$17,3,FALSE)</f>
        <v>Prefetcher-only</v>
      </c>
      <c r="H1381">
        <f t="shared" ref="H1381" si="1369">C1381/C1378</f>
        <v>0.96404328247866111</v>
      </c>
    </row>
    <row r="1382" spans="1:8" x14ac:dyDescent="0.25">
      <c r="A1382" s="7" t="s">
        <v>94</v>
      </c>
      <c r="B1382" s="7" t="s">
        <v>153</v>
      </c>
      <c r="C1382" s="7">
        <v>0.78054000000000001</v>
      </c>
      <c r="D1382" s="7">
        <v>1</v>
      </c>
      <c r="E1382" t="str">
        <f>VLOOKUP(A1382,metadata!$A$1:$B$111,2,FALSE)</f>
        <v>SPEC06</v>
      </c>
      <c r="F1382" t="str">
        <f>VLOOKUP(B1382,metadata!$D$1:$F$17,2,FALSE)</f>
        <v>Bingo</v>
      </c>
      <c r="G1382" t="str">
        <f>VLOOKUP(B1382,metadata!$D$1:$F$17,3,FALSE)</f>
        <v>Prefetcher-only</v>
      </c>
      <c r="H1382">
        <f t="shared" ref="H1382" si="1370">C1382/C1378</f>
        <v>1.0491834128637678</v>
      </c>
    </row>
    <row r="1383" spans="1:8" x14ac:dyDescent="0.25">
      <c r="A1383" s="7" t="s">
        <v>94</v>
      </c>
      <c r="B1383" s="7" t="s">
        <v>154</v>
      </c>
      <c r="C1383" s="7">
        <v>0.78491999999999995</v>
      </c>
      <c r="D1383" s="7">
        <v>1</v>
      </c>
      <c r="E1383" t="str">
        <f>VLOOKUP(A1383,metadata!$A$1:$B$111,2,FALSE)</f>
        <v>SPEC06</v>
      </c>
      <c r="F1383" t="str">
        <f>VLOOKUP(B1383,metadata!$D$1:$F$17,2,FALSE)</f>
        <v>MLOP</v>
      </c>
      <c r="G1383" t="str">
        <f>VLOOKUP(B1383,metadata!$D$1:$F$17,3,FALSE)</f>
        <v>Prefetcher-only</v>
      </c>
      <c r="H1383">
        <f t="shared" ref="H1383" si="1371">C1383/C1378</f>
        <v>1.0550709053027756</v>
      </c>
    </row>
    <row r="1384" spans="1:8" x14ac:dyDescent="0.25">
      <c r="A1384" s="7" t="s">
        <v>94</v>
      </c>
      <c r="B1384" s="7" t="s">
        <v>6</v>
      </c>
      <c r="C1384" s="7">
        <v>0.75688999999999995</v>
      </c>
      <c r="D1384" s="7">
        <v>1</v>
      </c>
      <c r="E1384" t="str">
        <f>VLOOKUP(A1384,metadata!$A$1:$B$111,2,FALSE)</f>
        <v>SPEC06</v>
      </c>
      <c r="F1384" t="str">
        <f>VLOOKUP(B1384,metadata!$D$1:$F$17,2,FALSE)</f>
        <v>Pythia</v>
      </c>
      <c r="G1384" t="str">
        <f>VLOOKUP(B1384,metadata!$D$1:$F$17,3,FALSE)</f>
        <v>Prefetcher+Hermes-O</v>
      </c>
      <c r="H1384">
        <f t="shared" ref="H1384" si="1372">C1384/C1378</f>
        <v>1.0173936420458363</v>
      </c>
    </row>
    <row r="1385" spans="1:8" x14ac:dyDescent="0.25">
      <c r="A1385" s="7" t="s">
        <v>94</v>
      </c>
      <c r="B1385" s="7" t="s">
        <v>138</v>
      </c>
      <c r="C1385" s="7">
        <v>0.75507000000000002</v>
      </c>
      <c r="D1385" s="7">
        <v>1</v>
      </c>
      <c r="E1385" t="str">
        <f>VLOOKUP(A1385,metadata!$A$1:$B$111,2,FALSE)</f>
        <v>SPEC06</v>
      </c>
      <c r="F1385" t="str">
        <f>VLOOKUP(B1385,metadata!$D$1:$F$17,2,FALSE)</f>
        <v>Pythia</v>
      </c>
      <c r="G1385" t="str">
        <f>VLOOKUP(B1385,metadata!$D$1:$F$17,3,FALSE)</f>
        <v>Prefetcher+Hermes-P</v>
      </c>
      <c r="H1385">
        <f t="shared" ref="H1385" si="1373">C1385/C1378</f>
        <v>1.0149472410780294</v>
      </c>
    </row>
    <row r="1386" spans="1:8" x14ac:dyDescent="0.25">
      <c r="A1386" s="7" t="s">
        <v>94</v>
      </c>
      <c r="B1386" s="7" t="s">
        <v>155</v>
      </c>
      <c r="C1386" s="7">
        <v>0.78810000000000002</v>
      </c>
      <c r="D1386" s="7">
        <v>1</v>
      </c>
      <c r="E1386" t="str">
        <f>VLOOKUP(A1386,metadata!$A$1:$B$111,2,FALSE)</f>
        <v>SPEC06</v>
      </c>
      <c r="F1386" t="str">
        <f>VLOOKUP(B1386,metadata!$D$1:$F$17,2,FALSE)</f>
        <v>SMS</v>
      </c>
      <c r="G1386" t="str">
        <f>VLOOKUP(B1386,metadata!$D$1:$F$17,3,FALSE)</f>
        <v>Prefetcher+Hermes-O</v>
      </c>
      <c r="H1386">
        <f t="shared" ref="H1386" si="1374">C1386/C1378</f>
        <v>1.0593453861146582</v>
      </c>
    </row>
    <row r="1387" spans="1:8" x14ac:dyDescent="0.25">
      <c r="A1387" s="7" t="s">
        <v>94</v>
      </c>
      <c r="B1387" s="7" t="s">
        <v>156</v>
      </c>
      <c r="C1387" s="7">
        <v>0.78763000000000005</v>
      </c>
      <c r="D1387" s="7">
        <v>1</v>
      </c>
      <c r="E1387" t="str">
        <f>VLOOKUP(A1387,metadata!$A$1:$B$111,2,FALSE)</f>
        <v>SPEC06</v>
      </c>
      <c r="F1387" t="str">
        <f>VLOOKUP(B1387,metadata!$D$1:$F$17,2,FALSE)</f>
        <v>SMS</v>
      </c>
      <c r="G1387" t="str">
        <f>VLOOKUP(B1387,metadata!$D$1:$F$17,3,FALSE)</f>
        <v>Prefetcher+Hermes-P</v>
      </c>
      <c r="H1387">
        <f t="shared" ref="H1387" si="1375">C1387/C1378</f>
        <v>1.0587136232273675</v>
      </c>
    </row>
    <row r="1388" spans="1:8" x14ac:dyDescent="0.25">
      <c r="A1388" s="7" t="s">
        <v>94</v>
      </c>
      <c r="B1388" s="7" t="s">
        <v>157</v>
      </c>
      <c r="C1388" s="7">
        <v>0.73624999999999996</v>
      </c>
      <c r="D1388" s="7">
        <v>1</v>
      </c>
      <c r="E1388" t="str">
        <f>VLOOKUP(A1388,metadata!$A$1:$B$111,2,FALSE)</f>
        <v>SPEC06</v>
      </c>
      <c r="F1388" t="str">
        <f>VLOOKUP(B1388,metadata!$D$1:$F$17,2,FALSE)</f>
        <v>SPP</v>
      </c>
      <c r="G1388" t="str">
        <f>VLOOKUP(B1388,metadata!$D$1:$F$17,3,FALSE)</f>
        <v>Prefetcher+Hermes-O</v>
      </c>
      <c r="H1388">
        <f t="shared" ref="H1388" si="1376">C1388/C1378</f>
        <v>0.98964984205927808</v>
      </c>
    </row>
    <row r="1389" spans="1:8" x14ac:dyDescent="0.25">
      <c r="A1389" s="7" t="s">
        <v>94</v>
      </c>
      <c r="B1389" s="7" t="s">
        <v>158</v>
      </c>
      <c r="C1389" s="7">
        <v>0.73380999999999996</v>
      </c>
      <c r="D1389" s="7">
        <v>1</v>
      </c>
      <c r="E1389" t="str">
        <f>VLOOKUP(A1389,metadata!$A$1:$B$111,2,FALSE)</f>
        <v>SPEC06</v>
      </c>
      <c r="F1389" t="str">
        <f>VLOOKUP(B1389,metadata!$D$1:$F$17,2,FALSE)</f>
        <v>SPP</v>
      </c>
      <c r="G1389" t="str">
        <f>VLOOKUP(B1389,metadata!$D$1:$F$17,3,FALSE)</f>
        <v>Prefetcher+Hermes-P</v>
      </c>
      <c r="H1389">
        <f t="shared" ref="H1389" si="1377">C1389/C1378</f>
        <v>0.98637005175078962</v>
      </c>
    </row>
    <row r="1390" spans="1:8" x14ac:dyDescent="0.25">
      <c r="A1390" s="7" t="s">
        <v>94</v>
      </c>
      <c r="B1390" s="7" t="s">
        <v>159</v>
      </c>
      <c r="C1390" s="7">
        <v>0.78234000000000004</v>
      </c>
      <c r="D1390" s="7">
        <v>1</v>
      </c>
      <c r="E1390" t="str">
        <f>VLOOKUP(A1390,metadata!$A$1:$B$111,2,FALSE)</f>
        <v>SPEC06</v>
      </c>
      <c r="F1390" t="str">
        <f>VLOOKUP(B1390,metadata!$D$1:$F$17,2,FALSE)</f>
        <v>Bingo</v>
      </c>
      <c r="G1390" t="str">
        <f>VLOOKUP(B1390,metadata!$D$1:$F$17,3,FALSE)</f>
        <v>Prefetcher+Hermes-O</v>
      </c>
      <c r="H1390">
        <f t="shared" ref="H1390" si="1378">C1390/C1378</f>
        <v>1.0516029303044561</v>
      </c>
    </row>
    <row r="1391" spans="1:8" x14ac:dyDescent="0.25">
      <c r="A1391" s="7" t="s">
        <v>94</v>
      </c>
      <c r="B1391" s="7" t="s">
        <v>160</v>
      </c>
      <c r="C1391" s="7">
        <v>0.78256999999999999</v>
      </c>
      <c r="D1391" s="7">
        <v>1</v>
      </c>
      <c r="E1391" t="str">
        <f>VLOOKUP(A1391,metadata!$A$1:$B$111,2,FALSE)</f>
        <v>SPEC06</v>
      </c>
      <c r="F1391" t="str">
        <f>VLOOKUP(B1391,metadata!$D$1:$F$17,2,FALSE)</f>
        <v>Bingo</v>
      </c>
      <c r="G1391" t="str">
        <f>VLOOKUP(B1391,metadata!$D$1:$F$17,3,FALSE)</f>
        <v>Prefetcher+Hermes-P</v>
      </c>
      <c r="H1391">
        <f t="shared" ref="H1391" si="1379">C1391/C1378</f>
        <v>1.0519120908663215</v>
      </c>
    </row>
    <row r="1392" spans="1:8" x14ac:dyDescent="0.25">
      <c r="A1392" s="7" t="s">
        <v>94</v>
      </c>
      <c r="B1392" s="7" t="s">
        <v>161</v>
      </c>
      <c r="C1392" s="7">
        <v>0.78729000000000005</v>
      </c>
      <c r="D1392" s="7">
        <v>1</v>
      </c>
      <c r="E1392" t="str">
        <f>VLOOKUP(A1392,metadata!$A$1:$B$111,2,FALSE)</f>
        <v>SPEC06</v>
      </c>
      <c r="F1392" t="str">
        <f>VLOOKUP(B1392,metadata!$D$1:$F$17,2,FALSE)</f>
        <v>MLOP</v>
      </c>
      <c r="G1392" t="str">
        <f>VLOOKUP(B1392,metadata!$D$1:$F$17,3,FALSE)</f>
        <v>Prefetcher+Hermes-O</v>
      </c>
      <c r="H1392">
        <f t="shared" ref="H1392" si="1380">C1392/C1378</f>
        <v>1.0582566032663485</v>
      </c>
    </row>
    <row r="1393" spans="1:8" x14ac:dyDescent="0.25">
      <c r="A1393" s="7" t="s">
        <v>94</v>
      </c>
      <c r="B1393" s="7" t="s">
        <v>162</v>
      </c>
      <c r="C1393" s="7">
        <v>0.78676000000000001</v>
      </c>
      <c r="D1393" s="7">
        <v>1</v>
      </c>
      <c r="E1393" t="str">
        <f>VLOOKUP(A1393,metadata!$A$1:$B$111,2,FALSE)</f>
        <v>SPEC06</v>
      </c>
      <c r="F1393" t="str">
        <f>VLOOKUP(B1393,metadata!$D$1:$F$17,2,FALSE)</f>
        <v>MLOP</v>
      </c>
      <c r="G1393" t="str">
        <f>VLOOKUP(B1393,metadata!$D$1:$F$17,3,FALSE)</f>
        <v>Prefetcher+Hermes-P</v>
      </c>
      <c r="H1393">
        <f t="shared" ref="H1393" si="1381">C1393/C1378</f>
        <v>1.0575441897977014</v>
      </c>
    </row>
    <row r="1394" spans="1:8" x14ac:dyDescent="0.25">
      <c r="A1394" s="7" t="s">
        <v>95</v>
      </c>
      <c r="B1394" s="7" t="s">
        <v>134</v>
      </c>
      <c r="C1394" s="7">
        <v>0.92134000000000005</v>
      </c>
      <c r="D1394" s="7">
        <v>1</v>
      </c>
      <c r="E1394" t="str">
        <f>VLOOKUP(A1394,metadata!$A$1:$B$111,2,FALSE)</f>
        <v>SPEC06</v>
      </c>
      <c r="F1394" t="str">
        <f>VLOOKUP(B1394,metadata!$D$1:$F$17,2,FALSE)</f>
        <v>nopref</v>
      </c>
      <c r="G1394" t="str">
        <f>VLOOKUP(B1394,metadata!$D$1:$F$17,3,FALSE)</f>
        <v>nopref</v>
      </c>
      <c r="H1394">
        <f t="shared" ref="H1394" si="1382">C1394/C1394</f>
        <v>1</v>
      </c>
    </row>
    <row r="1395" spans="1:8" x14ac:dyDescent="0.25">
      <c r="A1395" s="7" t="s">
        <v>95</v>
      </c>
      <c r="B1395" s="7" t="s">
        <v>135</v>
      </c>
      <c r="C1395" s="7">
        <v>1.0318799999999999</v>
      </c>
      <c r="D1395" s="7">
        <v>1</v>
      </c>
      <c r="E1395" t="str">
        <f>VLOOKUP(A1395,metadata!$A$1:$B$111,2,FALSE)</f>
        <v>SPEC06</v>
      </c>
      <c r="F1395" t="str">
        <f>VLOOKUP(B1395,metadata!$D$1:$F$17,2,FALSE)</f>
        <v>Pythia</v>
      </c>
      <c r="G1395" t="str">
        <f>VLOOKUP(B1395,metadata!$D$1:$F$17,3,FALSE)</f>
        <v>Prefetcher-only</v>
      </c>
      <c r="H1395">
        <f t="shared" ref="H1395" si="1383">C1395/C1394</f>
        <v>1.1199774241865108</v>
      </c>
    </row>
    <row r="1396" spans="1:8" x14ac:dyDescent="0.25">
      <c r="A1396" s="7" t="s">
        <v>95</v>
      </c>
      <c r="B1396" s="7" t="s">
        <v>151</v>
      </c>
      <c r="C1396" s="7">
        <v>0.89144000000000001</v>
      </c>
      <c r="D1396" s="7">
        <v>1</v>
      </c>
      <c r="E1396" t="str">
        <f>VLOOKUP(A1396,metadata!$A$1:$B$111,2,FALSE)</f>
        <v>SPEC06</v>
      </c>
      <c r="F1396" t="str">
        <f>VLOOKUP(B1396,metadata!$D$1:$F$17,2,FALSE)</f>
        <v>SMS</v>
      </c>
      <c r="G1396" t="str">
        <f>VLOOKUP(B1396,metadata!$D$1:$F$17,3,FALSE)</f>
        <v>Prefetcher-only</v>
      </c>
      <c r="H1396">
        <f t="shared" ref="H1396" si="1384">C1396/C1394</f>
        <v>0.96754726810949265</v>
      </c>
    </row>
    <row r="1397" spans="1:8" x14ac:dyDescent="0.25">
      <c r="A1397" s="7" t="s">
        <v>95</v>
      </c>
      <c r="B1397" s="7" t="s">
        <v>152</v>
      </c>
      <c r="C1397" s="7">
        <v>0.99214000000000002</v>
      </c>
      <c r="D1397" s="7">
        <v>1</v>
      </c>
      <c r="E1397" t="str">
        <f>VLOOKUP(A1397,metadata!$A$1:$B$111,2,FALSE)</f>
        <v>SPEC06</v>
      </c>
      <c r="F1397" t="str">
        <f>VLOOKUP(B1397,metadata!$D$1:$F$17,2,FALSE)</f>
        <v>SPP</v>
      </c>
      <c r="G1397" t="str">
        <f>VLOOKUP(B1397,metadata!$D$1:$F$17,3,FALSE)</f>
        <v>Prefetcher-only</v>
      </c>
      <c r="H1397">
        <f t="shared" ref="H1397" si="1385">C1397/C1394</f>
        <v>1.076844595914646</v>
      </c>
    </row>
    <row r="1398" spans="1:8" x14ac:dyDescent="0.25">
      <c r="A1398" s="7" t="s">
        <v>95</v>
      </c>
      <c r="B1398" s="7" t="s">
        <v>153</v>
      </c>
      <c r="C1398" s="7">
        <v>1.0401800000000001</v>
      </c>
      <c r="D1398" s="7">
        <v>1</v>
      </c>
      <c r="E1398" t="str">
        <f>VLOOKUP(A1398,metadata!$A$1:$B$111,2,FALSE)</f>
        <v>SPEC06</v>
      </c>
      <c r="F1398" t="str">
        <f>VLOOKUP(B1398,metadata!$D$1:$F$17,2,FALSE)</f>
        <v>Bingo</v>
      </c>
      <c r="G1398" t="str">
        <f>VLOOKUP(B1398,metadata!$D$1:$F$17,3,FALSE)</f>
        <v>Prefetcher-only</v>
      </c>
      <c r="H1398">
        <f t="shared" ref="H1398" si="1386">C1398/C1394</f>
        <v>1.1289860420691602</v>
      </c>
    </row>
    <row r="1399" spans="1:8" x14ac:dyDescent="0.25">
      <c r="A1399" s="7" t="s">
        <v>95</v>
      </c>
      <c r="B1399" s="7" t="s">
        <v>154</v>
      </c>
      <c r="C1399" s="7">
        <v>0.92144000000000004</v>
      </c>
      <c r="D1399" s="7">
        <v>1</v>
      </c>
      <c r="E1399" t="str">
        <f>VLOOKUP(A1399,metadata!$A$1:$B$111,2,FALSE)</f>
        <v>SPEC06</v>
      </c>
      <c r="F1399" t="str">
        <f>VLOOKUP(B1399,metadata!$D$1:$F$17,2,FALSE)</f>
        <v>MLOP</v>
      </c>
      <c r="G1399" t="str">
        <f>VLOOKUP(B1399,metadata!$D$1:$F$17,3,FALSE)</f>
        <v>Prefetcher-only</v>
      </c>
      <c r="H1399">
        <f t="shared" ref="H1399" si="1387">C1399/C1394</f>
        <v>1.0001085375648511</v>
      </c>
    </row>
    <row r="1400" spans="1:8" x14ac:dyDescent="0.25">
      <c r="A1400" s="7" t="s">
        <v>95</v>
      </c>
      <c r="B1400" s="7" t="s">
        <v>6</v>
      </c>
      <c r="C1400" s="7">
        <v>1.0483199999999999</v>
      </c>
      <c r="D1400" s="7">
        <v>1</v>
      </c>
      <c r="E1400" t="str">
        <f>VLOOKUP(A1400,metadata!$A$1:$B$111,2,FALSE)</f>
        <v>SPEC06</v>
      </c>
      <c r="F1400" t="str">
        <f>VLOOKUP(B1400,metadata!$D$1:$F$17,2,FALSE)</f>
        <v>Pythia</v>
      </c>
      <c r="G1400" t="str">
        <f>VLOOKUP(B1400,metadata!$D$1:$F$17,3,FALSE)</f>
        <v>Prefetcher+Hermes-O</v>
      </c>
      <c r="H1400">
        <f t="shared" ref="H1400" si="1388">C1400/C1394</f>
        <v>1.1378209998480473</v>
      </c>
    </row>
    <row r="1401" spans="1:8" x14ac:dyDescent="0.25">
      <c r="A1401" s="7" t="s">
        <v>95</v>
      </c>
      <c r="B1401" s="7" t="s">
        <v>138</v>
      </c>
      <c r="C1401" s="7">
        <v>1.0448900000000001</v>
      </c>
      <c r="D1401" s="7">
        <v>1</v>
      </c>
      <c r="E1401" t="str">
        <f>VLOOKUP(A1401,metadata!$A$1:$B$111,2,FALSE)</f>
        <v>SPEC06</v>
      </c>
      <c r="F1401" t="str">
        <f>VLOOKUP(B1401,metadata!$D$1:$F$17,2,FALSE)</f>
        <v>Pythia</v>
      </c>
      <c r="G1401" t="str">
        <f>VLOOKUP(B1401,metadata!$D$1:$F$17,3,FALSE)</f>
        <v>Prefetcher+Hermes-P</v>
      </c>
      <c r="H1401">
        <f t="shared" ref="H1401" si="1389">C1401/C1394</f>
        <v>1.1340981613736514</v>
      </c>
    </row>
    <row r="1402" spans="1:8" x14ac:dyDescent="0.25">
      <c r="A1402" s="7" t="s">
        <v>95</v>
      </c>
      <c r="B1402" s="7" t="s">
        <v>155</v>
      </c>
      <c r="C1402" s="7">
        <v>0.95757999999999999</v>
      </c>
      <c r="D1402" s="7">
        <v>1</v>
      </c>
      <c r="E1402" t="str">
        <f>VLOOKUP(A1402,metadata!$A$1:$B$111,2,FALSE)</f>
        <v>SPEC06</v>
      </c>
      <c r="F1402" t="str">
        <f>VLOOKUP(B1402,metadata!$D$1:$F$17,2,FALSE)</f>
        <v>SMS</v>
      </c>
      <c r="G1402" t="str">
        <f>VLOOKUP(B1402,metadata!$D$1:$F$17,3,FALSE)</f>
        <v>Prefetcher+Hermes-O</v>
      </c>
      <c r="H1402">
        <f t="shared" ref="H1402" si="1390">C1402/C1394</f>
        <v>1.039334013502073</v>
      </c>
    </row>
    <row r="1403" spans="1:8" x14ac:dyDescent="0.25">
      <c r="A1403" s="7" t="s">
        <v>95</v>
      </c>
      <c r="B1403" s="7" t="s">
        <v>156</v>
      </c>
      <c r="C1403" s="7">
        <v>0.94493000000000005</v>
      </c>
      <c r="D1403" s="7">
        <v>1</v>
      </c>
      <c r="E1403" t="str">
        <f>VLOOKUP(A1403,metadata!$A$1:$B$111,2,FALSE)</f>
        <v>SPEC06</v>
      </c>
      <c r="F1403" t="str">
        <f>VLOOKUP(B1403,metadata!$D$1:$F$17,2,FALSE)</f>
        <v>SMS</v>
      </c>
      <c r="G1403" t="str">
        <f>VLOOKUP(B1403,metadata!$D$1:$F$17,3,FALSE)</f>
        <v>Prefetcher+Hermes-P</v>
      </c>
      <c r="H1403">
        <f t="shared" ref="H1403" si="1391">C1403/C1394</f>
        <v>1.0256040115483969</v>
      </c>
    </row>
    <row r="1404" spans="1:8" x14ac:dyDescent="0.25">
      <c r="A1404" s="7" t="s">
        <v>95</v>
      </c>
      <c r="B1404" s="7" t="s">
        <v>157</v>
      </c>
      <c r="C1404" s="7">
        <v>1.0097700000000001</v>
      </c>
      <c r="D1404" s="7">
        <v>1</v>
      </c>
      <c r="E1404" t="str">
        <f>VLOOKUP(A1404,metadata!$A$1:$B$111,2,FALSE)</f>
        <v>SPEC06</v>
      </c>
      <c r="F1404" t="str">
        <f>VLOOKUP(B1404,metadata!$D$1:$F$17,2,FALSE)</f>
        <v>SPP</v>
      </c>
      <c r="G1404" t="str">
        <f>VLOOKUP(B1404,metadata!$D$1:$F$17,3,FALSE)</f>
        <v>Prefetcher+Hermes-O</v>
      </c>
      <c r="H1404">
        <f t="shared" ref="H1404" si="1392">C1404/C1394</f>
        <v>1.0959797685979118</v>
      </c>
    </row>
    <row r="1405" spans="1:8" x14ac:dyDescent="0.25">
      <c r="A1405" s="7" t="s">
        <v>95</v>
      </c>
      <c r="B1405" s="7" t="s">
        <v>158</v>
      </c>
      <c r="C1405" s="7">
        <v>1.0074000000000001</v>
      </c>
      <c r="D1405" s="7">
        <v>1</v>
      </c>
      <c r="E1405" t="str">
        <f>VLOOKUP(A1405,metadata!$A$1:$B$111,2,FALSE)</f>
        <v>SPEC06</v>
      </c>
      <c r="F1405" t="str">
        <f>VLOOKUP(B1405,metadata!$D$1:$F$17,2,FALSE)</f>
        <v>SPP</v>
      </c>
      <c r="G1405" t="str">
        <f>VLOOKUP(B1405,metadata!$D$1:$F$17,3,FALSE)</f>
        <v>Prefetcher+Hermes-P</v>
      </c>
      <c r="H1405">
        <f t="shared" ref="H1405" si="1393">C1405/C1394</f>
        <v>1.0934074283109385</v>
      </c>
    </row>
    <row r="1406" spans="1:8" x14ac:dyDescent="0.25">
      <c r="A1406" s="7" t="s">
        <v>95</v>
      </c>
      <c r="B1406" s="7" t="s">
        <v>159</v>
      </c>
      <c r="C1406" s="7">
        <v>1.05328</v>
      </c>
      <c r="D1406" s="7">
        <v>1</v>
      </c>
      <c r="E1406" t="str">
        <f>VLOOKUP(A1406,metadata!$A$1:$B$111,2,FALSE)</f>
        <v>SPEC06</v>
      </c>
      <c r="F1406" t="str">
        <f>VLOOKUP(B1406,metadata!$D$1:$F$17,2,FALSE)</f>
        <v>Bingo</v>
      </c>
      <c r="G1406" t="str">
        <f>VLOOKUP(B1406,metadata!$D$1:$F$17,3,FALSE)</f>
        <v>Prefetcher+Hermes-O</v>
      </c>
      <c r="H1406">
        <f t="shared" ref="H1406" si="1394">C1406/C1394</f>
        <v>1.1432044630646667</v>
      </c>
    </row>
    <row r="1407" spans="1:8" x14ac:dyDescent="0.25">
      <c r="A1407" s="7" t="s">
        <v>95</v>
      </c>
      <c r="B1407" s="7" t="s">
        <v>160</v>
      </c>
      <c r="C1407" s="7">
        <v>1.0500400000000001</v>
      </c>
      <c r="D1407" s="7">
        <v>1</v>
      </c>
      <c r="E1407" t="str">
        <f>VLOOKUP(A1407,metadata!$A$1:$B$111,2,FALSE)</f>
        <v>SPEC06</v>
      </c>
      <c r="F1407" t="str">
        <f>VLOOKUP(B1407,metadata!$D$1:$F$17,2,FALSE)</f>
        <v>Bingo</v>
      </c>
      <c r="G1407" t="str">
        <f>VLOOKUP(B1407,metadata!$D$1:$F$17,3,FALSE)</f>
        <v>Prefetcher+Hermes-P</v>
      </c>
      <c r="H1407">
        <f t="shared" ref="H1407" si="1395">C1407/C1394</f>
        <v>1.139687845963488</v>
      </c>
    </row>
    <row r="1408" spans="1:8" x14ac:dyDescent="0.25">
      <c r="A1408" s="7" t="s">
        <v>95</v>
      </c>
      <c r="B1408" s="7" t="s">
        <v>161</v>
      </c>
      <c r="C1408" s="7">
        <v>0.98629</v>
      </c>
      <c r="D1408" s="7">
        <v>1</v>
      </c>
      <c r="E1408" t="str">
        <f>VLOOKUP(A1408,metadata!$A$1:$B$111,2,FALSE)</f>
        <v>SPEC06</v>
      </c>
      <c r="F1408" t="str">
        <f>VLOOKUP(B1408,metadata!$D$1:$F$17,2,FALSE)</f>
        <v>MLOP</v>
      </c>
      <c r="G1408" t="str">
        <f>VLOOKUP(B1408,metadata!$D$1:$F$17,3,FALSE)</f>
        <v>Prefetcher+Hermes-O</v>
      </c>
      <c r="H1408">
        <f t="shared" ref="H1408" si="1396">C1408/C1394</f>
        <v>1.0704951483708511</v>
      </c>
    </row>
    <row r="1409" spans="1:8" x14ac:dyDescent="0.25">
      <c r="A1409" s="7" t="s">
        <v>95</v>
      </c>
      <c r="B1409" s="7" t="s">
        <v>162</v>
      </c>
      <c r="C1409" s="7">
        <v>0.97589999999999999</v>
      </c>
      <c r="D1409" s="7">
        <v>1</v>
      </c>
      <c r="E1409" t="str">
        <f>VLOOKUP(A1409,metadata!$A$1:$B$111,2,FALSE)</f>
        <v>SPEC06</v>
      </c>
      <c r="F1409" t="str">
        <f>VLOOKUP(B1409,metadata!$D$1:$F$17,2,FALSE)</f>
        <v>MLOP</v>
      </c>
      <c r="G1409" t="str">
        <f>VLOOKUP(B1409,metadata!$D$1:$F$17,3,FALSE)</f>
        <v>Prefetcher+Hermes-P</v>
      </c>
      <c r="H1409">
        <f t="shared" ref="H1409" si="1397">C1409/C1394</f>
        <v>1.0592180953828119</v>
      </c>
    </row>
    <row r="1410" spans="1:8" x14ac:dyDescent="0.25">
      <c r="A1410" s="7" t="s">
        <v>96</v>
      </c>
      <c r="B1410" s="7" t="s">
        <v>134</v>
      </c>
      <c r="C1410" s="7">
        <v>0.91146000000000005</v>
      </c>
      <c r="D1410" s="7">
        <v>1</v>
      </c>
      <c r="E1410" t="str">
        <f>VLOOKUP(A1410,metadata!$A$1:$B$111,2,FALSE)</f>
        <v>SPEC06</v>
      </c>
      <c r="F1410" t="str">
        <f>VLOOKUP(B1410,metadata!$D$1:$F$17,2,FALSE)</f>
        <v>nopref</v>
      </c>
      <c r="G1410" t="str">
        <f>VLOOKUP(B1410,metadata!$D$1:$F$17,3,FALSE)</f>
        <v>nopref</v>
      </c>
      <c r="H1410">
        <f t="shared" ref="H1410" si="1398">C1410/C1410</f>
        <v>1</v>
      </c>
    </row>
    <row r="1411" spans="1:8" x14ac:dyDescent="0.25">
      <c r="A1411" s="7" t="s">
        <v>96</v>
      </c>
      <c r="B1411" s="7" t="s">
        <v>135</v>
      </c>
      <c r="C1411" s="7">
        <v>0.97360999999999998</v>
      </c>
      <c r="D1411" s="7">
        <v>1</v>
      </c>
      <c r="E1411" t="str">
        <f>VLOOKUP(A1411,metadata!$A$1:$B$111,2,FALSE)</f>
        <v>SPEC06</v>
      </c>
      <c r="F1411" t="str">
        <f>VLOOKUP(B1411,metadata!$D$1:$F$17,2,FALSE)</f>
        <v>Pythia</v>
      </c>
      <c r="G1411" t="str">
        <f>VLOOKUP(B1411,metadata!$D$1:$F$17,3,FALSE)</f>
        <v>Prefetcher-only</v>
      </c>
      <c r="H1411">
        <f t="shared" ref="H1411" si="1399">C1411/C1410</f>
        <v>1.0681873038860727</v>
      </c>
    </row>
    <row r="1412" spans="1:8" x14ac:dyDescent="0.25">
      <c r="A1412" s="7" t="s">
        <v>96</v>
      </c>
      <c r="B1412" s="7" t="s">
        <v>151</v>
      </c>
      <c r="C1412" s="7">
        <v>0.87573000000000001</v>
      </c>
      <c r="D1412" s="7">
        <v>1</v>
      </c>
      <c r="E1412" t="str">
        <f>VLOOKUP(A1412,metadata!$A$1:$B$111,2,FALSE)</f>
        <v>SPEC06</v>
      </c>
      <c r="F1412" t="str">
        <f>VLOOKUP(B1412,metadata!$D$1:$F$17,2,FALSE)</f>
        <v>SMS</v>
      </c>
      <c r="G1412" t="str">
        <f>VLOOKUP(B1412,metadata!$D$1:$F$17,3,FALSE)</f>
        <v>Prefetcher-only</v>
      </c>
      <c r="H1412">
        <f t="shared" ref="H1412" si="1400">C1412/C1410</f>
        <v>0.96079915739582644</v>
      </c>
    </row>
    <row r="1413" spans="1:8" x14ac:dyDescent="0.25">
      <c r="A1413" s="7" t="s">
        <v>96</v>
      </c>
      <c r="B1413" s="7" t="s">
        <v>152</v>
      </c>
      <c r="C1413" s="7">
        <v>0.95826999999999996</v>
      </c>
      <c r="D1413" s="7">
        <v>1</v>
      </c>
      <c r="E1413" t="str">
        <f>VLOOKUP(A1413,metadata!$A$1:$B$111,2,FALSE)</f>
        <v>SPEC06</v>
      </c>
      <c r="F1413" t="str">
        <f>VLOOKUP(B1413,metadata!$D$1:$F$17,2,FALSE)</f>
        <v>SPP</v>
      </c>
      <c r="G1413" t="str">
        <f>VLOOKUP(B1413,metadata!$D$1:$F$17,3,FALSE)</f>
        <v>Prefetcher-only</v>
      </c>
      <c r="H1413">
        <f t="shared" ref="H1413" si="1401">C1413/C1410</f>
        <v>1.0513571632326157</v>
      </c>
    </row>
    <row r="1414" spans="1:8" x14ac:dyDescent="0.25">
      <c r="A1414" s="7" t="s">
        <v>96</v>
      </c>
      <c r="B1414" s="7" t="s">
        <v>153</v>
      </c>
      <c r="C1414" s="7">
        <v>0.99136000000000002</v>
      </c>
      <c r="D1414" s="7">
        <v>1</v>
      </c>
      <c r="E1414" t="str">
        <f>VLOOKUP(A1414,metadata!$A$1:$B$111,2,FALSE)</f>
        <v>SPEC06</v>
      </c>
      <c r="F1414" t="str">
        <f>VLOOKUP(B1414,metadata!$D$1:$F$17,2,FALSE)</f>
        <v>Bingo</v>
      </c>
      <c r="G1414" t="str">
        <f>VLOOKUP(B1414,metadata!$D$1:$F$17,3,FALSE)</f>
        <v>Prefetcher-only</v>
      </c>
      <c r="H1414">
        <f t="shared" ref="H1414" si="1402">C1414/C1410</f>
        <v>1.0876615539903012</v>
      </c>
    </row>
    <row r="1415" spans="1:8" x14ac:dyDescent="0.25">
      <c r="A1415" s="7" t="s">
        <v>96</v>
      </c>
      <c r="B1415" s="7" t="s">
        <v>154</v>
      </c>
      <c r="C1415" s="7">
        <v>0.91357999999999995</v>
      </c>
      <c r="D1415" s="7">
        <v>1</v>
      </c>
      <c r="E1415" t="str">
        <f>VLOOKUP(A1415,metadata!$A$1:$B$111,2,FALSE)</f>
        <v>SPEC06</v>
      </c>
      <c r="F1415" t="str">
        <f>VLOOKUP(B1415,metadata!$D$1:$F$17,2,FALSE)</f>
        <v>MLOP</v>
      </c>
      <c r="G1415" t="str">
        <f>VLOOKUP(B1415,metadata!$D$1:$F$17,3,FALSE)</f>
        <v>Prefetcher-only</v>
      </c>
      <c r="H1415">
        <f t="shared" ref="H1415" si="1403">C1415/C1410</f>
        <v>1.0023259386039978</v>
      </c>
    </row>
    <row r="1416" spans="1:8" x14ac:dyDescent="0.25">
      <c r="A1416" s="7" t="s">
        <v>96</v>
      </c>
      <c r="B1416" s="7" t="s">
        <v>6</v>
      </c>
      <c r="C1416" s="7">
        <v>1.00162</v>
      </c>
      <c r="D1416" s="7">
        <v>1</v>
      </c>
      <c r="E1416" t="str">
        <f>VLOOKUP(A1416,metadata!$A$1:$B$111,2,FALSE)</f>
        <v>SPEC06</v>
      </c>
      <c r="F1416" t="str">
        <f>VLOOKUP(B1416,metadata!$D$1:$F$17,2,FALSE)</f>
        <v>Pythia</v>
      </c>
      <c r="G1416" t="str">
        <f>VLOOKUP(B1416,metadata!$D$1:$F$17,3,FALSE)</f>
        <v>Prefetcher+Hermes-O</v>
      </c>
      <c r="H1416">
        <f t="shared" ref="H1416" si="1404">C1416/C1410</f>
        <v>1.0989182191209705</v>
      </c>
    </row>
    <row r="1417" spans="1:8" x14ac:dyDescent="0.25">
      <c r="A1417" s="7" t="s">
        <v>96</v>
      </c>
      <c r="B1417" s="7" t="s">
        <v>138</v>
      </c>
      <c r="C1417" s="7">
        <v>0.99675000000000002</v>
      </c>
      <c r="D1417" s="7">
        <v>1</v>
      </c>
      <c r="E1417" t="str">
        <f>VLOOKUP(A1417,metadata!$A$1:$B$111,2,FALSE)</f>
        <v>SPEC06</v>
      </c>
      <c r="F1417" t="str">
        <f>VLOOKUP(B1417,metadata!$D$1:$F$17,2,FALSE)</f>
        <v>Pythia</v>
      </c>
      <c r="G1417" t="str">
        <f>VLOOKUP(B1417,metadata!$D$1:$F$17,3,FALSE)</f>
        <v>Prefetcher+Hermes-P</v>
      </c>
      <c r="H1417">
        <f t="shared" ref="H1417" si="1405">C1417/C1410</f>
        <v>1.093575143176881</v>
      </c>
    </row>
    <row r="1418" spans="1:8" x14ac:dyDescent="0.25">
      <c r="A1418" s="7" t="s">
        <v>96</v>
      </c>
      <c r="B1418" s="7" t="s">
        <v>155</v>
      </c>
      <c r="C1418" s="7">
        <v>0.94186000000000003</v>
      </c>
      <c r="D1418" s="7">
        <v>1</v>
      </c>
      <c r="E1418" t="str">
        <f>VLOOKUP(A1418,metadata!$A$1:$B$111,2,FALSE)</f>
        <v>SPEC06</v>
      </c>
      <c r="F1418" t="str">
        <f>VLOOKUP(B1418,metadata!$D$1:$F$17,2,FALSE)</f>
        <v>SMS</v>
      </c>
      <c r="G1418" t="str">
        <f>VLOOKUP(B1418,metadata!$D$1:$F$17,3,FALSE)</f>
        <v>Prefetcher+Hermes-O</v>
      </c>
      <c r="H1418">
        <f t="shared" ref="H1418" si="1406">C1418/C1410</f>
        <v>1.0333530818686503</v>
      </c>
    </row>
    <row r="1419" spans="1:8" x14ac:dyDescent="0.25">
      <c r="A1419" s="7" t="s">
        <v>96</v>
      </c>
      <c r="B1419" s="7" t="s">
        <v>156</v>
      </c>
      <c r="C1419" s="7">
        <v>0.93111999999999995</v>
      </c>
      <c r="D1419" s="7">
        <v>1</v>
      </c>
      <c r="E1419" t="str">
        <f>VLOOKUP(A1419,metadata!$A$1:$B$111,2,FALSE)</f>
        <v>SPEC06</v>
      </c>
      <c r="F1419" t="str">
        <f>VLOOKUP(B1419,metadata!$D$1:$F$17,2,FALSE)</f>
        <v>SMS</v>
      </c>
      <c r="G1419" t="str">
        <f>VLOOKUP(B1419,metadata!$D$1:$F$17,3,FALSE)</f>
        <v>Prefetcher+Hermes-P</v>
      </c>
      <c r="H1419">
        <f t="shared" ref="H1419" si="1407">C1419/C1410</f>
        <v>1.0215697891295283</v>
      </c>
    </row>
    <row r="1420" spans="1:8" x14ac:dyDescent="0.25">
      <c r="A1420" s="7" t="s">
        <v>96</v>
      </c>
      <c r="B1420" s="7" t="s">
        <v>157</v>
      </c>
      <c r="C1420" s="7">
        <v>0.98906000000000005</v>
      </c>
      <c r="D1420" s="7">
        <v>1</v>
      </c>
      <c r="E1420" t="str">
        <f>VLOOKUP(A1420,metadata!$A$1:$B$111,2,FALSE)</f>
        <v>SPEC06</v>
      </c>
      <c r="F1420" t="str">
        <f>VLOOKUP(B1420,metadata!$D$1:$F$17,2,FALSE)</f>
        <v>SPP</v>
      </c>
      <c r="G1420" t="str">
        <f>VLOOKUP(B1420,metadata!$D$1:$F$17,3,FALSE)</f>
        <v>Prefetcher+Hermes-O</v>
      </c>
      <c r="H1420">
        <f t="shared" ref="H1420" si="1408">C1420/C1410</f>
        <v>1.0851381300331338</v>
      </c>
    </row>
    <row r="1421" spans="1:8" x14ac:dyDescent="0.25">
      <c r="A1421" s="7" t="s">
        <v>96</v>
      </c>
      <c r="B1421" s="7" t="s">
        <v>158</v>
      </c>
      <c r="C1421" s="7">
        <v>0.98401000000000005</v>
      </c>
      <c r="D1421" s="7">
        <v>1</v>
      </c>
      <c r="E1421" t="str">
        <f>VLOOKUP(A1421,metadata!$A$1:$B$111,2,FALSE)</f>
        <v>SPEC06</v>
      </c>
      <c r="F1421" t="str">
        <f>VLOOKUP(B1421,metadata!$D$1:$F$17,2,FALSE)</f>
        <v>SPP</v>
      </c>
      <c r="G1421" t="str">
        <f>VLOOKUP(B1421,metadata!$D$1:$F$17,3,FALSE)</f>
        <v>Prefetcher+Hermes-P</v>
      </c>
      <c r="H1421">
        <f t="shared" ref="H1421" si="1409">C1421/C1410</f>
        <v>1.0795975687358743</v>
      </c>
    </row>
    <row r="1422" spans="1:8" x14ac:dyDescent="0.25">
      <c r="A1422" s="7" t="s">
        <v>96</v>
      </c>
      <c r="B1422" s="7" t="s">
        <v>159</v>
      </c>
      <c r="C1422" s="7">
        <v>1.0089999999999999</v>
      </c>
      <c r="D1422" s="7">
        <v>1</v>
      </c>
      <c r="E1422" t="str">
        <f>VLOOKUP(A1422,metadata!$A$1:$B$111,2,FALSE)</f>
        <v>SPEC06</v>
      </c>
      <c r="F1422" t="str">
        <f>VLOOKUP(B1422,metadata!$D$1:$F$17,2,FALSE)</f>
        <v>Bingo</v>
      </c>
      <c r="G1422" t="str">
        <f>VLOOKUP(B1422,metadata!$D$1:$F$17,3,FALSE)</f>
        <v>Prefetcher+Hermes-O</v>
      </c>
      <c r="H1422">
        <f t="shared" ref="H1422" si="1410">C1422/C1410</f>
        <v>1.1070151186009258</v>
      </c>
    </row>
    <row r="1423" spans="1:8" x14ac:dyDescent="0.25">
      <c r="A1423" s="7" t="s">
        <v>96</v>
      </c>
      <c r="B1423" s="7" t="s">
        <v>160</v>
      </c>
      <c r="C1423" s="7">
        <v>1.0058800000000001</v>
      </c>
      <c r="D1423" s="7">
        <v>1</v>
      </c>
      <c r="E1423" t="str">
        <f>VLOOKUP(A1423,metadata!$A$1:$B$111,2,FALSE)</f>
        <v>SPEC06</v>
      </c>
      <c r="F1423" t="str">
        <f>VLOOKUP(B1423,metadata!$D$1:$F$17,2,FALSE)</f>
        <v>Bingo</v>
      </c>
      <c r="G1423" t="str">
        <f>VLOOKUP(B1423,metadata!$D$1:$F$17,3,FALSE)</f>
        <v>Prefetcher+Hermes-P</v>
      </c>
      <c r="H1423">
        <f t="shared" ref="H1423" si="1411">C1423/C1410</f>
        <v>1.1035920391459857</v>
      </c>
    </row>
    <row r="1424" spans="1:8" x14ac:dyDescent="0.25">
      <c r="A1424" s="7" t="s">
        <v>96</v>
      </c>
      <c r="B1424" s="7" t="s">
        <v>161</v>
      </c>
      <c r="C1424" s="7">
        <v>0.97511999999999999</v>
      </c>
      <c r="D1424" s="7">
        <v>1</v>
      </c>
      <c r="E1424" t="str">
        <f>VLOOKUP(A1424,metadata!$A$1:$B$111,2,FALSE)</f>
        <v>SPEC06</v>
      </c>
      <c r="F1424" t="str">
        <f>VLOOKUP(B1424,metadata!$D$1:$F$17,2,FALSE)</f>
        <v>MLOP</v>
      </c>
      <c r="G1424" t="str">
        <f>VLOOKUP(B1424,metadata!$D$1:$F$17,3,FALSE)</f>
        <v>Prefetcher+Hermes-O</v>
      </c>
      <c r="H1424">
        <f t="shared" ref="H1424" si="1412">C1424/C1410</f>
        <v>1.0698439865709959</v>
      </c>
    </row>
    <row r="1425" spans="1:8" x14ac:dyDescent="0.25">
      <c r="A1425" s="7" t="s">
        <v>96</v>
      </c>
      <c r="B1425" s="7" t="s">
        <v>162</v>
      </c>
      <c r="C1425" s="7">
        <v>0.95925000000000005</v>
      </c>
      <c r="D1425" s="7">
        <v>1</v>
      </c>
      <c r="E1425" t="str">
        <f>VLOOKUP(A1425,metadata!$A$1:$B$111,2,FALSE)</f>
        <v>SPEC06</v>
      </c>
      <c r="F1425" t="str">
        <f>VLOOKUP(B1425,metadata!$D$1:$F$17,2,FALSE)</f>
        <v>MLOP</v>
      </c>
      <c r="G1425" t="str">
        <f>VLOOKUP(B1425,metadata!$D$1:$F$17,3,FALSE)</f>
        <v>Prefetcher+Hermes-P</v>
      </c>
      <c r="H1425">
        <f t="shared" ref="H1425" si="1413">C1425/C1410</f>
        <v>1.0524323612665394</v>
      </c>
    </row>
    <row r="1426" spans="1:8" x14ac:dyDescent="0.25">
      <c r="A1426" s="7" t="s">
        <v>97</v>
      </c>
      <c r="B1426" s="7" t="s">
        <v>134</v>
      </c>
      <c r="C1426" s="7">
        <v>0.25509999999999999</v>
      </c>
      <c r="D1426" s="7">
        <v>1</v>
      </c>
      <c r="E1426" t="str">
        <f>VLOOKUP(A1426,metadata!$A$1:$B$111,2,FALSE)</f>
        <v>SPEC17</v>
      </c>
      <c r="F1426" t="str">
        <f>VLOOKUP(B1426,metadata!$D$1:$F$17,2,FALSE)</f>
        <v>nopref</v>
      </c>
      <c r="G1426" t="str">
        <f>VLOOKUP(B1426,metadata!$D$1:$F$17,3,FALSE)</f>
        <v>nopref</v>
      </c>
      <c r="H1426">
        <f t="shared" ref="H1426" si="1414">C1426/C1426</f>
        <v>1</v>
      </c>
    </row>
    <row r="1427" spans="1:8" x14ac:dyDescent="0.25">
      <c r="A1427" s="7" t="s">
        <v>97</v>
      </c>
      <c r="B1427" s="7" t="s">
        <v>135</v>
      </c>
      <c r="C1427" s="7">
        <v>0.41797000000000001</v>
      </c>
      <c r="D1427" s="7">
        <v>1</v>
      </c>
      <c r="E1427" t="str">
        <f>VLOOKUP(A1427,metadata!$A$1:$B$111,2,FALSE)</f>
        <v>SPEC17</v>
      </c>
      <c r="F1427" t="str">
        <f>VLOOKUP(B1427,metadata!$D$1:$F$17,2,FALSE)</f>
        <v>Pythia</v>
      </c>
      <c r="G1427" t="str">
        <f>VLOOKUP(B1427,metadata!$D$1:$F$17,3,FALSE)</f>
        <v>Prefetcher-only</v>
      </c>
      <c r="H1427">
        <f t="shared" ref="H1427" si="1415">C1427/C1426</f>
        <v>1.6384555076440612</v>
      </c>
    </row>
    <row r="1428" spans="1:8" x14ac:dyDescent="0.25">
      <c r="A1428" s="7" t="s">
        <v>97</v>
      </c>
      <c r="B1428" s="7" t="s">
        <v>151</v>
      </c>
      <c r="C1428" s="7">
        <v>0.36092999999999997</v>
      </c>
      <c r="D1428" s="7">
        <v>1</v>
      </c>
      <c r="E1428" t="str">
        <f>VLOOKUP(A1428,metadata!$A$1:$B$111,2,FALSE)</f>
        <v>SPEC17</v>
      </c>
      <c r="F1428" t="str">
        <f>VLOOKUP(B1428,metadata!$D$1:$F$17,2,FALSE)</f>
        <v>SMS</v>
      </c>
      <c r="G1428" t="str">
        <f>VLOOKUP(B1428,metadata!$D$1:$F$17,3,FALSE)</f>
        <v>Prefetcher-only</v>
      </c>
      <c r="H1428">
        <f t="shared" ref="H1428" si="1416">C1428/C1426</f>
        <v>1.4148569188553508</v>
      </c>
    </row>
    <row r="1429" spans="1:8" x14ac:dyDescent="0.25">
      <c r="A1429" s="7" t="s">
        <v>97</v>
      </c>
      <c r="B1429" s="7" t="s">
        <v>152</v>
      </c>
      <c r="C1429" s="7">
        <v>0.40305000000000002</v>
      </c>
      <c r="D1429" s="7">
        <v>1</v>
      </c>
      <c r="E1429" t="str">
        <f>VLOOKUP(A1429,metadata!$A$1:$B$111,2,FALSE)</f>
        <v>SPEC17</v>
      </c>
      <c r="F1429" t="str">
        <f>VLOOKUP(B1429,metadata!$D$1:$F$17,2,FALSE)</f>
        <v>SPP</v>
      </c>
      <c r="G1429" t="str">
        <f>VLOOKUP(B1429,metadata!$D$1:$F$17,3,FALSE)</f>
        <v>Prefetcher-only</v>
      </c>
      <c r="H1429">
        <f t="shared" ref="H1429" si="1417">C1429/C1426</f>
        <v>1.5799686397491182</v>
      </c>
    </row>
    <row r="1430" spans="1:8" x14ac:dyDescent="0.25">
      <c r="A1430" s="7" t="s">
        <v>97</v>
      </c>
      <c r="B1430" s="7" t="s">
        <v>153</v>
      </c>
      <c r="C1430" s="7">
        <v>0.42952000000000001</v>
      </c>
      <c r="D1430" s="7">
        <v>1</v>
      </c>
      <c r="E1430" t="str">
        <f>VLOOKUP(A1430,metadata!$A$1:$B$111,2,FALSE)</f>
        <v>SPEC17</v>
      </c>
      <c r="F1430" t="str">
        <f>VLOOKUP(B1430,metadata!$D$1:$F$17,2,FALSE)</f>
        <v>Bingo</v>
      </c>
      <c r="G1430" t="str">
        <f>VLOOKUP(B1430,metadata!$D$1:$F$17,3,FALSE)</f>
        <v>Prefetcher-only</v>
      </c>
      <c r="H1430">
        <f t="shared" ref="H1430" si="1418">C1430/C1426</f>
        <v>1.683731869854959</v>
      </c>
    </row>
    <row r="1431" spans="1:8" x14ac:dyDescent="0.25">
      <c r="A1431" s="7" t="s">
        <v>97</v>
      </c>
      <c r="B1431" s="7" t="s">
        <v>154</v>
      </c>
      <c r="C1431" s="7">
        <v>0.43408000000000002</v>
      </c>
      <c r="D1431" s="7">
        <v>1</v>
      </c>
      <c r="E1431" t="str">
        <f>VLOOKUP(A1431,metadata!$A$1:$B$111,2,FALSE)</f>
        <v>SPEC17</v>
      </c>
      <c r="F1431" t="str">
        <f>VLOOKUP(B1431,metadata!$D$1:$F$17,2,FALSE)</f>
        <v>MLOP</v>
      </c>
      <c r="G1431" t="str">
        <f>VLOOKUP(B1431,metadata!$D$1:$F$17,3,FALSE)</f>
        <v>Prefetcher-only</v>
      </c>
      <c r="H1431">
        <f t="shared" ref="H1431" si="1419">C1431/C1426</f>
        <v>1.7016072128577029</v>
      </c>
    </row>
    <row r="1432" spans="1:8" x14ac:dyDescent="0.25">
      <c r="A1432" s="7" t="s">
        <v>97</v>
      </c>
      <c r="B1432" s="7" t="s">
        <v>6</v>
      </c>
      <c r="C1432" s="7">
        <v>0.42632999999999999</v>
      </c>
      <c r="D1432" s="7">
        <v>1</v>
      </c>
      <c r="E1432" t="str">
        <f>VLOOKUP(A1432,metadata!$A$1:$B$111,2,FALSE)</f>
        <v>SPEC17</v>
      </c>
      <c r="F1432" t="str">
        <f>VLOOKUP(B1432,metadata!$D$1:$F$17,2,FALSE)</f>
        <v>Pythia</v>
      </c>
      <c r="G1432" t="str">
        <f>VLOOKUP(B1432,metadata!$D$1:$F$17,3,FALSE)</f>
        <v>Prefetcher+Hermes-O</v>
      </c>
      <c r="H1432">
        <f t="shared" ref="H1432" si="1420">C1432/C1426</f>
        <v>1.6712269698157585</v>
      </c>
    </row>
    <row r="1433" spans="1:8" x14ac:dyDescent="0.25">
      <c r="A1433" s="7" t="s">
        <v>97</v>
      </c>
      <c r="B1433" s="7" t="s">
        <v>138</v>
      </c>
      <c r="C1433" s="7">
        <v>0.42326000000000003</v>
      </c>
      <c r="D1433" s="7">
        <v>1</v>
      </c>
      <c r="E1433" t="str">
        <f>VLOOKUP(A1433,metadata!$A$1:$B$111,2,FALSE)</f>
        <v>SPEC17</v>
      </c>
      <c r="F1433" t="str">
        <f>VLOOKUP(B1433,metadata!$D$1:$F$17,2,FALSE)</f>
        <v>Pythia</v>
      </c>
      <c r="G1433" t="str">
        <f>VLOOKUP(B1433,metadata!$D$1:$F$17,3,FALSE)</f>
        <v>Prefetcher+Hermes-P</v>
      </c>
      <c r="H1433">
        <f t="shared" ref="H1433" si="1421">C1433/C1426</f>
        <v>1.6591924735397885</v>
      </c>
    </row>
    <row r="1434" spans="1:8" x14ac:dyDescent="0.25">
      <c r="A1434" s="7" t="s">
        <v>97</v>
      </c>
      <c r="B1434" s="7" t="s">
        <v>155</v>
      </c>
      <c r="C1434" s="7">
        <v>0.36929000000000001</v>
      </c>
      <c r="D1434" s="7">
        <v>1</v>
      </c>
      <c r="E1434" t="str">
        <f>VLOOKUP(A1434,metadata!$A$1:$B$111,2,FALSE)</f>
        <v>SPEC17</v>
      </c>
      <c r="F1434" t="str">
        <f>VLOOKUP(B1434,metadata!$D$1:$F$17,2,FALSE)</f>
        <v>SMS</v>
      </c>
      <c r="G1434" t="str">
        <f>VLOOKUP(B1434,metadata!$D$1:$F$17,3,FALSE)</f>
        <v>Prefetcher+Hermes-O</v>
      </c>
      <c r="H1434">
        <f t="shared" ref="H1434" si="1422">C1434/C1426</f>
        <v>1.4476283810270483</v>
      </c>
    </row>
    <row r="1435" spans="1:8" x14ac:dyDescent="0.25">
      <c r="A1435" s="7" t="s">
        <v>97</v>
      </c>
      <c r="B1435" s="7" t="s">
        <v>156</v>
      </c>
      <c r="C1435" s="7">
        <v>0.36737999999999998</v>
      </c>
      <c r="D1435" s="7">
        <v>1</v>
      </c>
      <c r="E1435" t="str">
        <f>VLOOKUP(A1435,metadata!$A$1:$B$111,2,FALSE)</f>
        <v>SPEC17</v>
      </c>
      <c r="F1435" t="str">
        <f>VLOOKUP(B1435,metadata!$D$1:$F$17,2,FALSE)</f>
        <v>SMS</v>
      </c>
      <c r="G1435" t="str">
        <f>VLOOKUP(B1435,metadata!$D$1:$F$17,3,FALSE)</f>
        <v>Prefetcher+Hermes-P</v>
      </c>
      <c r="H1435">
        <f t="shared" ref="H1435" si="1423">C1435/C1426</f>
        <v>1.440141121128969</v>
      </c>
    </row>
    <row r="1436" spans="1:8" x14ac:dyDescent="0.25">
      <c r="A1436" s="7" t="s">
        <v>97</v>
      </c>
      <c r="B1436" s="7" t="s">
        <v>157</v>
      </c>
      <c r="C1436" s="7">
        <v>0.40555000000000002</v>
      </c>
      <c r="D1436" s="7">
        <v>1</v>
      </c>
      <c r="E1436" t="str">
        <f>VLOOKUP(A1436,metadata!$A$1:$B$111,2,FALSE)</f>
        <v>SPEC17</v>
      </c>
      <c r="F1436" t="str">
        <f>VLOOKUP(B1436,metadata!$D$1:$F$17,2,FALSE)</f>
        <v>SPP</v>
      </c>
      <c r="G1436" t="str">
        <f>VLOOKUP(B1436,metadata!$D$1:$F$17,3,FALSE)</f>
        <v>Prefetcher+Hermes-O</v>
      </c>
      <c r="H1436">
        <f t="shared" ref="H1436" si="1424">C1436/C1426</f>
        <v>1.5897687181497453</v>
      </c>
    </row>
    <row r="1437" spans="1:8" x14ac:dyDescent="0.25">
      <c r="A1437" s="7" t="s">
        <v>97</v>
      </c>
      <c r="B1437" s="7" t="s">
        <v>158</v>
      </c>
      <c r="C1437" s="7">
        <v>0.40495999999999999</v>
      </c>
      <c r="D1437" s="7">
        <v>1</v>
      </c>
      <c r="E1437" t="str">
        <f>VLOOKUP(A1437,metadata!$A$1:$B$111,2,FALSE)</f>
        <v>SPEC17</v>
      </c>
      <c r="F1437" t="str">
        <f>VLOOKUP(B1437,metadata!$D$1:$F$17,2,FALSE)</f>
        <v>SPP</v>
      </c>
      <c r="G1437" t="str">
        <f>VLOOKUP(B1437,metadata!$D$1:$F$17,3,FALSE)</f>
        <v>Prefetcher+Hermes-P</v>
      </c>
      <c r="H1437">
        <f t="shared" ref="H1437" si="1425">C1437/C1426</f>
        <v>1.5874558996471972</v>
      </c>
    </row>
    <row r="1438" spans="1:8" x14ac:dyDescent="0.25">
      <c r="A1438" s="7" t="s">
        <v>97</v>
      </c>
      <c r="B1438" s="7" t="s">
        <v>159</v>
      </c>
      <c r="C1438" s="7">
        <v>0.43473000000000001</v>
      </c>
      <c r="D1438" s="7">
        <v>1</v>
      </c>
      <c r="E1438" t="str">
        <f>VLOOKUP(A1438,metadata!$A$1:$B$111,2,FALSE)</f>
        <v>SPEC17</v>
      </c>
      <c r="F1438" t="str">
        <f>VLOOKUP(B1438,metadata!$D$1:$F$17,2,FALSE)</f>
        <v>Bingo</v>
      </c>
      <c r="G1438" t="str">
        <f>VLOOKUP(B1438,metadata!$D$1:$F$17,3,FALSE)</f>
        <v>Prefetcher+Hermes-O</v>
      </c>
      <c r="H1438">
        <f t="shared" ref="H1438" si="1426">C1438/C1426</f>
        <v>1.7041552332418659</v>
      </c>
    </row>
    <row r="1439" spans="1:8" x14ac:dyDescent="0.25">
      <c r="A1439" s="7" t="s">
        <v>97</v>
      </c>
      <c r="B1439" s="7" t="s">
        <v>160</v>
      </c>
      <c r="C1439" s="7">
        <v>0.43353000000000003</v>
      </c>
      <c r="D1439" s="7">
        <v>1</v>
      </c>
      <c r="E1439" t="str">
        <f>VLOOKUP(A1439,metadata!$A$1:$B$111,2,FALSE)</f>
        <v>SPEC17</v>
      </c>
      <c r="F1439" t="str">
        <f>VLOOKUP(B1439,metadata!$D$1:$F$17,2,FALSE)</f>
        <v>Bingo</v>
      </c>
      <c r="G1439" t="str">
        <f>VLOOKUP(B1439,metadata!$D$1:$F$17,3,FALSE)</f>
        <v>Prefetcher+Hermes-P</v>
      </c>
      <c r="H1439">
        <f t="shared" ref="H1439" si="1427">C1439/C1426</f>
        <v>1.699451195609565</v>
      </c>
    </row>
    <row r="1440" spans="1:8" x14ac:dyDescent="0.25">
      <c r="A1440" s="7" t="s">
        <v>97</v>
      </c>
      <c r="B1440" s="7" t="s">
        <v>161</v>
      </c>
      <c r="C1440" s="7">
        <v>0.43686000000000003</v>
      </c>
      <c r="D1440" s="7">
        <v>1</v>
      </c>
      <c r="E1440" t="str">
        <f>VLOOKUP(A1440,metadata!$A$1:$B$111,2,FALSE)</f>
        <v>SPEC17</v>
      </c>
      <c r="F1440" t="str">
        <f>VLOOKUP(B1440,metadata!$D$1:$F$17,2,FALSE)</f>
        <v>MLOP</v>
      </c>
      <c r="G1440" t="str">
        <f>VLOOKUP(B1440,metadata!$D$1:$F$17,3,FALSE)</f>
        <v>Prefetcher+Hermes-O</v>
      </c>
      <c r="H1440">
        <f t="shared" ref="H1440" si="1428">C1440/C1426</f>
        <v>1.7125049000392005</v>
      </c>
    </row>
    <row r="1441" spans="1:8" x14ac:dyDescent="0.25">
      <c r="A1441" s="7" t="s">
        <v>97</v>
      </c>
      <c r="B1441" s="7" t="s">
        <v>162</v>
      </c>
      <c r="C1441" s="7">
        <v>0.43620999999999999</v>
      </c>
      <c r="D1441" s="7">
        <v>1</v>
      </c>
      <c r="E1441" t="str">
        <f>VLOOKUP(A1441,metadata!$A$1:$B$111,2,FALSE)</f>
        <v>SPEC17</v>
      </c>
      <c r="F1441" t="str">
        <f>VLOOKUP(B1441,metadata!$D$1:$F$17,2,FALSE)</f>
        <v>MLOP</v>
      </c>
      <c r="G1441" t="str">
        <f>VLOOKUP(B1441,metadata!$D$1:$F$17,3,FALSE)</f>
        <v>Prefetcher+Hermes-P</v>
      </c>
      <c r="H1441">
        <f t="shared" ref="H1441" si="1429">C1441/C1426</f>
        <v>1.7099568796550373</v>
      </c>
    </row>
    <row r="1442" spans="1:8" x14ac:dyDescent="0.25">
      <c r="A1442" s="7" t="s">
        <v>98</v>
      </c>
      <c r="B1442" s="7" t="s">
        <v>134</v>
      </c>
      <c r="C1442" s="7">
        <v>8.5120000000000001E-2</v>
      </c>
      <c r="D1442" s="7">
        <v>1</v>
      </c>
      <c r="E1442" t="str">
        <f>VLOOKUP(A1442,metadata!$A$1:$B$111,2,FALSE)</f>
        <v>SPEC17</v>
      </c>
      <c r="F1442" t="str">
        <f>VLOOKUP(B1442,metadata!$D$1:$F$17,2,FALSE)</f>
        <v>nopref</v>
      </c>
      <c r="G1442" t="str">
        <f>VLOOKUP(B1442,metadata!$D$1:$F$17,3,FALSE)</f>
        <v>nopref</v>
      </c>
      <c r="H1442">
        <f t="shared" ref="H1442" si="1430">C1442/C1442</f>
        <v>1</v>
      </c>
    </row>
    <row r="1443" spans="1:8" x14ac:dyDescent="0.25">
      <c r="A1443" s="7" t="s">
        <v>98</v>
      </c>
      <c r="B1443" s="7" t="s">
        <v>135</v>
      </c>
      <c r="C1443" s="7">
        <v>0.17496999999999999</v>
      </c>
      <c r="D1443" s="7">
        <v>1</v>
      </c>
      <c r="E1443" t="str">
        <f>VLOOKUP(A1443,metadata!$A$1:$B$111,2,FALSE)</f>
        <v>SPEC17</v>
      </c>
      <c r="F1443" t="str">
        <f>VLOOKUP(B1443,metadata!$D$1:$F$17,2,FALSE)</f>
        <v>Pythia</v>
      </c>
      <c r="G1443" t="str">
        <f>VLOOKUP(B1443,metadata!$D$1:$F$17,3,FALSE)</f>
        <v>Prefetcher-only</v>
      </c>
      <c r="H1443">
        <f t="shared" ref="H1443" si="1431">C1443/C1442</f>
        <v>2.055568609022556</v>
      </c>
    </row>
    <row r="1444" spans="1:8" x14ac:dyDescent="0.25">
      <c r="A1444" s="7" t="s">
        <v>98</v>
      </c>
      <c r="B1444" s="7" t="s">
        <v>151</v>
      </c>
      <c r="C1444" s="7">
        <v>0.15074000000000001</v>
      </c>
      <c r="D1444" s="7">
        <v>1</v>
      </c>
      <c r="E1444" t="str">
        <f>VLOOKUP(A1444,metadata!$A$1:$B$111,2,FALSE)</f>
        <v>SPEC17</v>
      </c>
      <c r="F1444" t="str">
        <f>VLOOKUP(B1444,metadata!$D$1:$F$17,2,FALSE)</f>
        <v>SMS</v>
      </c>
      <c r="G1444" t="str">
        <f>VLOOKUP(B1444,metadata!$D$1:$F$17,3,FALSE)</f>
        <v>Prefetcher-only</v>
      </c>
      <c r="H1444">
        <f t="shared" ref="H1444" si="1432">C1444/C1442</f>
        <v>1.7709116541353385</v>
      </c>
    </row>
    <row r="1445" spans="1:8" x14ac:dyDescent="0.25">
      <c r="A1445" s="7" t="s">
        <v>98</v>
      </c>
      <c r="B1445" s="7" t="s">
        <v>152</v>
      </c>
      <c r="C1445" s="7">
        <v>0.15040000000000001</v>
      </c>
      <c r="D1445" s="7">
        <v>1</v>
      </c>
      <c r="E1445" t="str">
        <f>VLOOKUP(A1445,metadata!$A$1:$B$111,2,FALSE)</f>
        <v>SPEC17</v>
      </c>
      <c r="F1445" t="str">
        <f>VLOOKUP(B1445,metadata!$D$1:$F$17,2,FALSE)</f>
        <v>SPP</v>
      </c>
      <c r="G1445" t="str">
        <f>VLOOKUP(B1445,metadata!$D$1:$F$17,3,FALSE)</f>
        <v>Prefetcher-only</v>
      </c>
      <c r="H1445">
        <f t="shared" ref="H1445" si="1433">C1445/C1442</f>
        <v>1.7669172932330828</v>
      </c>
    </row>
    <row r="1446" spans="1:8" x14ac:dyDescent="0.25">
      <c r="A1446" s="7" t="s">
        <v>98</v>
      </c>
      <c r="B1446" s="7" t="s">
        <v>153</v>
      </c>
      <c r="C1446" s="7">
        <v>0.17695</v>
      </c>
      <c r="D1446" s="7">
        <v>1</v>
      </c>
      <c r="E1446" t="str">
        <f>VLOOKUP(A1446,metadata!$A$1:$B$111,2,FALSE)</f>
        <v>SPEC17</v>
      </c>
      <c r="F1446" t="str">
        <f>VLOOKUP(B1446,metadata!$D$1:$F$17,2,FALSE)</f>
        <v>Bingo</v>
      </c>
      <c r="G1446" t="str">
        <f>VLOOKUP(B1446,metadata!$D$1:$F$17,3,FALSE)</f>
        <v>Prefetcher-only</v>
      </c>
      <c r="H1446">
        <f t="shared" ref="H1446" si="1434">C1446/C1442</f>
        <v>2.0788298872180451</v>
      </c>
    </row>
    <row r="1447" spans="1:8" x14ac:dyDescent="0.25">
      <c r="A1447" s="7" t="s">
        <v>98</v>
      </c>
      <c r="B1447" s="7" t="s">
        <v>154</v>
      </c>
      <c r="C1447" s="7">
        <v>0.18049999999999999</v>
      </c>
      <c r="D1447" s="7">
        <v>1</v>
      </c>
      <c r="E1447" t="str">
        <f>VLOOKUP(A1447,metadata!$A$1:$B$111,2,FALSE)</f>
        <v>SPEC17</v>
      </c>
      <c r="F1447" t="str">
        <f>VLOOKUP(B1447,metadata!$D$1:$F$17,2,FALSE)</f>
        <v>MLOP</v>
      </c>
      <c r="G1447" t="str">
        <f>VLOOKUP(B1447,metadata!$D$1:$F$17,3,FALSE)</f>
        <v>Prefetcher-only</v>
      </c>
      <c r="H1447">
        <f t="shared" ref="H1447" si="1435">C1447/C1442</f>
        <v>2.120535714285714</v>
      </c>
    </row>
    <row r="1448" spans="1:8" x14ac:dyDescent="0.25">
      <c r="A1448" s="7" t="s">
        <v>98</v>
      </c>
      <c r="B1448" s="7" t="s">
        <v>6</v>
      </c>
      <c r="C1448" s="7">
        <v>0.17710000000000001</v>
      </c>
      <c r="D1448" s="7">
        <v>1</v>
      </c>
      <c r="E1448" t="str">
        <f>VLOOKUP(A1448,metadata!$A$1:$B$111,2,FALSE)</f>
        <v>SPEC17</v>
      </c>
      <c r="F1448" t="str">
        <f>VLOOKUP(B1448,metadata!$D$1:$F$17,2,FALSE)</f>
        <v>Pythia</v>
      </c>
      <c r="G1448" t="str">
        <f>VLOOKUP(B1448,metadata!$D$1:$F$17,3,FALSE)</f>
        <v>Prefetcher+Hermes-O</v>
      </c>
      <c r="H1448">
        <f t="shared" ref="H1448" si="1436">C1448/C1442</f>
        <v>2.080592105263158</v>
      </c>
    </row>
    <row r="1449" spans="1:8" x14ac:dyDescent="0.25">
      <c r="A1449" s="7" t="s">
        <v>98</v>
      </c>
      <c r="B1449" s="7" t="s">
        <v>138</v>
      </c>
      <c r="C1449" s="7">
        <v>0.17660000000000001</v>
      </c>
      <c r="D1449" s="7">
        <v>1</v>
      </c>
      <c r="E1449" t="str">
        <f>VLOOKUP(A1449,metadata!$A$1:$B$111,2,FALSE)</f>
        <v>SPEC17</v>
      </c>
      <c r="F1449" t="str">
        <f>VLOOKUP(B1449,metadata!$D$1:$F$17,2,FALSE)</f>
        <v>Pythia</v>
      </c>
      <c r="G1449" t="str">
        <f>VLOOKUP(B1449,metadata!$D$1:$F$17,3,FALSE)</f>
        <v>Prefetcher+Hermes-P</v>
      </c>
      <c r="H1449">
        <f t="shared" ref="H1449" si="1437">C1449/C1442</f>
        <v>2.0747180451127818</v>
      </c>
    </row>
    <row r="1450" spans="1:8" x14ac:dyDescent="0.25">
      <c r="A1450" s="7" t="s">
        <v>98</v>
      </c>
      <c r="B1450" s="7" t="s">
        <v>155</v>
      </c>
      <c r="C1450" s="7">
        <v>0.16028000000000001</v>
      </c>
      <c r="D1450" s="7">
        <v>1</v>
      </c>
      <c r="E1450" t="str">
        <f>VLOOKUP(A1450,metadata!$A$1:$B$111,2,FALSE)</f>
        <v>SPEC17</v>
      </c>
      <c r="F1450" t="str">
        <f>VLOOKUP(B1450,metadata!$D$1:$F$17,2,FALSE)</f>
        <v>SMS</v>
      </c>
      <c r="G1450" t="str">
        <f>VLOOKUP(B1450,metadata!$D$1:$F$17,3,FALSE)</f>
        <v>Prefetcher+Hermes-O</v>
      </c>
      <c r="H1450">
        <f t="shared" ref="H1450" si="1438">C1450/C1442</f>
        <v>1.8829887218045114</v>
      </c>
    </row>
    <row r="1451" spans="1:8" x14ac:dyDescent="0.25">
      <c r="A1451" s="7" t="s">
        <v>98</v>
      </c>
      <c r="B1451" s="7" t="s">
        <v>156</v>
      </c>
      <c r="C1451" s="7">
        <v>0.15790999999999999</v>
      </c>
      <c r="D1451" s="7">
        <v>1</v>
      </c>
      <c r="E1451" t="str">
        <f>VLOOKUP(A1451,metadata!$A$1:$B$111,2,FALSE)</f>
        <v>SPEC17</v>
      </c>
      <c r="F1451" t="str">
        <f>VLOOKUP(B1451,metadata!$D$1:$F$17,2,FALSE)</f>
        <v>SMS</v>
      </c>
      <c r="G1451" t="str">
        <f>VLOOKUP(B1451,metadata!$D$1:$F$17,3,FALSE)</f>
        <v>Prefetcher+Hermes-P</v>
      </c>
      <c r="H1451">
        <f t="shared" ref="H1451" si="1439">C1451/C1442</f>
        <v>1.8551456766917291</v>
      </c>
    </row>
    <row r="1452" spans="1:8" x14ac:dyDescent="0.25">
      <c r="A1452" s="7" t="s">
        <v>98</v>
      </c>
      <c r="B1452" s="7" t="s">
        <v>157</v>
      </c>
      <c r="C1452" s="7">
        <v>0.15190000000000001</v>
      </c>
      <c r="D1452" s="7">
        <v>1</v>
      </c>
      <c r="E1452" t="str">
        <f>VLOOKUP(A1452,metadata!$A$1:$B$111,2,FALSE)</f>
        <v>SPEC17</v>
      </c>
      <c r="F1452" t="str">
        <f>VLOOKUP(B1452,metadata!$D$1:$F$17,2,FALSE)</f>
        <v>SPP</v>
      </c>
      <c r="G1452" t="str">
        <f>VLOOKUP(B1452,metadata!$D$1:$F$17,3,FALSE)</f>
        <v>Prefetcher+Hermes-O</v>
      </c>
      <c r="H1452">
        <f t="shared" ref="H1452" si="1440">C1452/C1442</f>
        <v>1.7845394736842106</v>
      </c>
    </row>
    <row r="1453" spans="1:8" x14ac:dyDescent="0.25">
      <c r="A1453" s="7" t="s">
        <v>98</v>
      </c>
      <c r="B1453" s="7" t="s">
        <v>158</v>
      </c>
      <c r="C1453" s="7">
        <v>0.15145</v>
      </c>
      <c r="D1453" s="7">
        <v>1</v>
      </c>
      <c r="E1453" t="str">
        <f>VLOOKUP(A1453,metadata!$A$1:$B$111,2,FALSE)</f>
        <v>SPEC17</v>
      </c>
      <c r="F1453" t="str">
        <f>VLOOKUP(B1453,metadata!$D$1:$F$17,2,FALSE)</f>
        <v>SPP</v>
      </c>
      <c r="G1453" t="str">
        <f>VLOOKUP(B1453,metadata!$D$1:$F$17,3,FALSE)</f>
        <v>Prefetcher+Hermes-P</v>
      </c>
      <c r="H1453">
        <f t="shared" ref="H1453" si="1441">C1453/C1442</f>
        <v>1.7792528195488722</v>
      </c>
    </row>
    <row r="1454" spans="1:8" x14ac:dyDescent="0.25">
      <c r="A1454" s="7" t="s">
        <v>98</v>
      </c>
      <c r="B1454" s="7" t="s">
        <v>159</v>
      </c>
      <c r="C1454" s="7">
        <v>0.18060999999999999</v>
      </c>
      <c r="D1454" s="7">
        <v>1</v>
      </c>
      <c r="E1454" t="str">
        <f>VLOOKUP(A1454,metadata!$A$1:$B$111,2,FALSE)</f>
        <v>SPEC17</v>
      </c>
      <c r="F1454" t="str">
        <f>VLOOKUP(B1454,metadata!$D$1:$F$17,2,FALSE)</f>
        <v>Bingo</v>
      </c>
      <c r="G1454" t="str">
        <f>VLOOKUP(B1454,metadata!$D$1:$F$17,3,FALSE)</f>
        <v>Prefetcher+Hermes-O</v>
      </c>
      <c r="H1454">
        <f t="shared" ref="H1454" si="1442">C1454/C1442</f>
        <v>2.121828007518797</v>
      </c>
    </row>
    <row r="1455" spans="1:8" x14ac:dyDescent="0.25">
      <c r="A1455" s="7" t="s">
        <v>98</v>
      </c>
      <c r="B1455" s="7" t="s">
        <v>160</v>
      </c>
      <c r="C1455" s="7">
        <v>0.17974999999999999</v>
      </c>
      <c r="D1455" s="7">
        <v>1</v>
      </c>
      <c r="E1455" t="str">
        <f>VLOOKUP(A1455,metadata!$A$1:$B$111,2,FALSE)</f>
        <v>SPEC17</v>
      </c>
      <c r="F1455" t="str">
        <f>VLOOKUP(B1455,metadata!$D$1:$F$17,2,FALSE)</f>
        <v>Bingo</v>
      </c>
      <c r="G1455" t="str">
        <f>VLOOKUP(B1455,metadata!$D$1:$F$17,3,FALSE)</f>
        <v>Prefetcher+Hermes-P</v>
      </c>
      <c r="H1455">
        <f t="shared" ref="H1455" si="1443">C1455/C1442</f>
        <v>2.1117246240601504</v>
      </c>
    </row>
    <row r="1456" spans="1:8" x14ac:dyDescent="0.25">
      <c r="A1456" s="7" t="s">
        <v>98</v>
      </c>
      <c r="B1456" s="7" t="s">
        <v>161</v>
      </c>
      <c r="C1456" s="7">
        <v>0.18235999999999999</v>
      </c>
      <c r="D1456" s="7">
        <v>1</v>
      </c>
      <c r="E1456" t="str">
        <f>VLOOKUP(A1456,metadata!$A$1:$B$111,2,FALSE)</f>
        <v>SPEC17</v>
      </c>
      <c r="F1456" t="str">
        <f>VLOOKUP(B1456,metadata!$D$1:$F$17,2,FALSE)</f>
        <v>MLOP</v>
      </c>
      <c r="G1456" t="str">
        <f>VLOOKUP(B1456,metadata!$D$1:$F$17,3,FALSE)</f>
        <v>Prefetcher+Hermes-O</v>
      </c>
      <c r="H1456">
        <f t="shared" ref="H1456" si="1444">C1456/C1442</f>
        <v>2.1423872180451129</v>
      </c>
    </row>
    <row r="1457" spans="1:8" x14ac:dyDescent="0.25">
      <c r="A1457" s="7" t="s">
        <v>98</v>
      </c>
      <c r="B1457" s="7" t="s">
        <v>162</v>
      </c>
      <c r="C1457" s="7">
        <v>0.18193999999999999</v>
      </c>
      <c r="D1457" s="7">
        <v>1</v>
      </c>
      <c r="E1457" t="str">
        <f>VLOOKUP(A1457,metadata!$A$1:$B$111,2,FALSE)</f>
        <v>SPEC17</v>
      </c>
      <c r="F1457" t="str">
        <f>VLOOKUP(B1457,metadata!$D$1:$F$17,2,FALSE)</f>
        <v>MLOP</v>
      </c>
      <c r="G1457" t="str">
        <f>VLOOKUP(B1457,metadata!$D$1:$F$17,3,FALSE)</f>
        <v>Prefetcher+Hermes-P</v>
      </c>
      <c r="H1457">
        <f t="shared" ref="H1457" si="1445">C1457/C1442</f>
        <v>2.137453007518797</v>
      </c>
    </row>
    <row r="1458" spans="1:8" x14ac:dyDescent="0.25">
      <c r="A1458" s="7" t="s">
        <v>99</v>
      </c>
      <c r="B1458" s="7" t="s">
        <v>134</v>
      </c>
      <c r="C1458" s="7">
        <v>0.53344999999999998</v>
      </c>
      <c r="D1458" s="7">
        <v>1</v>
      </c>
      <c r="E1458" t="str">
        <f>VLOOKUP(A1458,metadata!$A$1:$B$111,2,FALSE)</f>
        <v>SPEC17</v>
      </c>
      <c r="F1458" t="str">
        <f>VLOOKUP(B1458,metadata!$D$1:$F$17,2,FALSE)</f>
        <v>nopref</v>
      </c>
      <c r="G1458" t="str">
        <f>VLOOKUP(B1458,metadata!$D$1:$F$17,3,FALSE)</f>
        <v>nopref</v>
      </c>
      <c r="H1458">
        <f t="shared" ref="H1458" si="1446">C1458/C1458</f>
        <v>1</v>
      </c>
    </row>
    <row r="1459" spans="1:8" x14ac:dyDescent="0.25">
      <c r="A1459" s="7" t="s">
        <v>99</v>
      </c>
      <c r="B1459" s="7" t="s">
        <v>135</v>
      </c>
      <c r="C1459" s="7">
        <v>0.71226999999999996</v>
      </c>
      <c r="D1459" s="7">
        <v>1</v>
      </c>
      <c r="E1459" t="str">
        <f>VLOOKUP(A1459,metadata!$A$1:$B$111,2,FALSE)</f>
        <v>SPEC17</v>
      </c>
      <c r="F1459" t="str">
        <f>VLOOKUP(B1459,metadata!$D$1:$F$17,2,FALSE)</f>
        <v>Pythia</v>
      </c>
      <c r="G1459" t="str">
        <f>VLOOKUP(B1459,metadata!$D$1:$F$17,3,FALSE)</f>
        <v>Prefetcher-only</v>
      </c>
      <c r="H1459">
        <f t="shared" ref="H1459" si="1447">C1459/C1458</f>
        <v>1.3352141718998969</v>
      </c>
    </row>
    <row r="1460" spans="1:8" x14ac:dyDescent="0.25">
      <c r="A1460" s="7" t="s">
        <v>99</v>
      </c>
      <c r="B1460" s="7" t="s">
        <v>151</v>
      </c>
      <c r="C1460" s="7">
        <v>0.58399999999999996</v>
      </c>
      <c r="D1460" s="7">
        <v>1</v>
      </c>
      <c r="E1460" t="str">
        <f>VLOOKUP(A1460,metadata!$A$1:$B$111,2,FALSE)</f>
        <v>SPEC17</v>
      </c>
      <c r="F1460" t="str">
        <f>VLOOKUP(B1460,metadata!$D$1:$F$17,2,FALSE)</f>
        <v>SMS</v>
      </c>
      <c r="G1460" t="str">
        <f>VLOOKUP(B1460,metadata!$D$1:$F$17,3,FALSE)</f>
        <v>Prefetcher-only</v>
      </c>
      <c r="H1460">
        <f t="shared" ref="H1460" si="1448">C1460/C1458</f>
        <v>1.0947605211360014</v>
      </c>
    </row>
    <row r="1461" spans="1:8" x14ac:dyDescent="0.25">
      <c r="A1461" s="7" t="s">
        <v>99</v>
      </c>
      <c r="B1461" s="7" t="s">
        <v>152</v>
      </c>
      <c r="C1461" s="7">
        <v>0.73617999999999995</v>
      </c>
      <c r="D1461" s="7">
        <v>1</v>
      </c>
      <c r="E1461" t="str">
        <f>VLOOKUP(A1461,metadata!$A$1:$B$111,2,FALSE)</f>
        <v>SPEC17</v>
      </c>
      <c r="F1461" t="str">
        <f>VLOOKUP(B1461,metadata!$D$1:$F$17,2,FALSE)</f>
        <v>SPP</v>
      </c>
      <c r="G1461" t="str">
        <f>VLOOKUP(B1461,metadata!$D$1:$F$17,3,FALSE)</f>
        <v>Prefetcher-only</v>
      </c>
      <c r="H1461">
        <f t="shared" ref="H1461" si="1449">C1461/C1458</f>
        <v>1.3800356172087356</v>
      </c>
    </row>
    <row r="1462" spans="1:8" x14ac:dyDescent="0.25">
      <c r="A1462" s="7" t="s">
        <v>99</v>
      </c>
      <c r="B1462" s="7" t="s">
        <v>153</v>
      </c>
      <c r="C1462" s="7">
        <v>0.74568000000000001</v>
      </c>
      <c r="D1462" s="7">
        <v>1</v>
      </c>
      <c r="E1462" t="str">
        <f>VLOOKUP(A1462,metadata!$A$1:$B$111,2,FALSE)</f>
        <v>SPEC17</v>
      </c>
      <c r="F1462" t="str">
        <f>VLOOKUP(B1462,metadata!$D$1:$F$17,2,FALSE)</f>
        <v>Bingo</v>
      </c>
      <c r="G1462" t="str">
        <f>VLOOKUP(B1462,metadata!$D$1:$F$17,3,FALSE)</f>
        <v>Prefetcher-only</v>
      </c>
      <c r="H1462">
        <f t="shared" ref="H1462" si="1450">C1462/C1458</f>
        <v>1.3978442215765301</v>
      </c>
    </row>
    <row r="1463" spans="1:8" x14ac:dyDescent="0.25">
      <c r="A1463" s="7" t="s">
        <v>99</v>
      </c>
      <c r="B1463" s="7" t="s">
        <v>154</v>
      </c>
      <c r="C1463" s="7">
        <v>0.52588000000000001</v>
      </c>
      <c r="D1463" s="7">
        <v>1</v>
      </c>
      <c r="E1463" t="str">
        <f>VLOOKUP(A1463,metadata!$A$1:$B$111,2,FALSE)</f>
        <v>SPEC17</v>
      </c>
      <c r="F1463" t="str">
        <f>VLOOKUP(B1463,metadata!$D$1:$F$17,2,FALSE)</f>
        <v>MLOP</v>
      </c>
      <c r="G1463" t="str">
        <f>VLOOKUP(B1463,metadata!$D$1:$F$17,3,FALSE)</f>
        <v>Prefetcher-only</v>
      </c>
      <c r="H1463">
        <f t="shared" ref="H1463" si="1451">C1463/C1458</f>
        <v>0.98580935420376803</v>
      </c>
    </row>
    <row r="1464" spans="1:8" x14ac:dyDescent="0.25">
      <c r="A1464" s="7" t="s">
        <v>99</v>
      </c>
      <c r="B1464" s="7" t="s">
        <v>6</v>
      </c>
      <c r="C1464" s="7">
        <v>0.72770000000000001</v>
      </c>
      <c r="D1464" s="7">
        <v>1</v>
      </c>
      <c r="E1464" t="str">
        <f>VLOOKUP(A1464,metadata!$A$1:$B$111,2,FALSE)</f>
        <v>SPEC17</v>
      </c>
      <c r="F1464" t="str">
        <f>VLOOKUP(B1464,metadata!$D$1:$F$17,2,FALSE)</f>
        <v>Pythia</v>
      </c>
      <c r="G1464" t="str">
        <f>VLOOKUP(B1464,metadata!$D$1:$F$17,3,FALSE)</f>
        <v>Prefetcher+Hermes-O</v>
      </c>
      <c r="H1464">
        <f t="shared" ref="H1464" si="1452">C1464/C1458</f>
        <v>1.3641390945730623</v>
      </c>
    </row>
    <row r="1465" spans="1:8" x14ac:dyDescent="0.25">
      <c r="A1465" s="7" t="s">
        <v>99</v>
      </c>
      <c r="B1465" s="7" t="s">
        <v>138</v>
      </c>
      <c r="C1465" s="7">
        <v>0.74534</v>
      </c>
      <c r="D1465" s="7">
        <v>1</v>
      </c>
      <c r="E1465" t="str">
        <f>VLOOKUP(A1465,metadata!$A$1:$B$111,2,FALSE)</f>
        <v>SPEC17</v>
      </c>
      <c r="F1465" t="str">
        <f>VLOOKUP(B1465,metadata!$D$1:$F$17,2,FALSE)</f>
        <v>Pythia</v>
      </c>
      <c r="G1465" t="str">
        <f>VLOOKUP(B1465,metadata!$D$1:$F$17,3,FALSE)</f>
        <v>Prefetcher+Hermes-P</v>
      </c>
      <c r="H1465">
        <f t="shared" ref="H1465" si="1453">C1465/C1458</f>
        <v>1.3972068609991566</v>
      </c>
    </row>
    <row r="1466" spans="1:8" x14ac:dyDescent="0.25">
      <c r="A1466" s="7" t="s">
        <v>99</v>
      </c>
      <c r="B1466" s="7" t="s">
        <v>155</v>
      </c>
      <c r="C1466" s="7">
        <v>0.66617999999999999</v>
      </c>
      <c r="D1466" s="7">
        <v>1</v>
      </c>
      <c r="E1466" t="str">
        <f>VLOOKUP(A1466,metadata!$A$1:$B$111,2,FALSE)</f>
        <v>SPEC17</v>
      </c>
      <c r="F1466" t="str">
        <f>VLOOKUP(B1466,metadata!$D$1:$F$17,2,FALSE)</f>
        <v>SMS</v>
      </c>
      <c r="G1466" t="str">
        <f>VLOOKUP(B1466,metadata!$D$1:$F$17,3,FALSE)</f>
        <v>Prefetcher+Hermes-O</v>
      </c>
      <c r="H1466">
        <f t="shared" ref="H1466" si="1454">C1466/C1458</f>
        <v>1.2488143218670915</v>
      </c>
    </row>
    <row r="1467" spans="1:8" x14ac:dyDescent="0.25">
      <c r="A1467" s="7" t="s">
        <v>99</v>
      </c>
      <c r="B1467" s="7" t="s">
        <v>156</v>
      </c>
      <c r="C1467" s="7">
        <v>0.64371999999999996</v>
      </c>
      <c r="D1467" s="7">
        <v>1</v>
      </c>
      <c r="E1467" t="str">
        <f>VLOOKUP(A1467,metadata!$A$1:$B$111,2,FALSE)</f>
        <v>SPEC17</v>
      </c>
      <c r="F1467" t="str">
        <f>VLOOKUP(B1467,metadata!$D$1:$F$17,2,FALSE)</f>
        <v>SMS</v>
      </c>
      <c r="G1467" t="str">
        <f>VLOOKUP(B1467,metadata!$D$1:$F$17,3,FALSE)</f>
        <v>Prefetcher+Hermes-P</v>
      </c>
      <c r="H1467">
        <f t="shared" ref="H1467" si="1455">C1467/C1458</f>
        <v>1.2067110319617584</v>
      </c>
    </row>
    <row r="1468" spans="1:8" x14ac:dyDescent="0.25">
      <c r="A1468" s="7" t="s">
        <v>99</v>
      </c>
      <c r="B1468" s="7" t="s">
        <v>157</v>
      </c>
      <c r="C1468" s="7">
        <v>0.74229999999999996</v>
      </c>
      <c r="D1468" s="7">
        <v>1</v>
      </c>
      <c r="E1468" t="str">
        <f>VLOOKUP(A1468,metadata!$A$1:$B$111,2,FALSE)</f>
        <v>SPEC17</v>
      </c>
      <c r="F1468" t="str">
        <f>VLOOKUP(B1468,metadata!$D$1:$F$17,2,FALSE)</f>
        <v>SPP</v>
      </c>
      <c r="G1468" t="str">
        <f>VLOOKUP(B1468,metadata!$D$1:$F$17,3,FALSE)</f>
        <v>Prefetcher+Hermes-O</v>
      </c>
      <c r="H1468">
        <f t="shared" ref="H1468" si="1456">C1468/C1458</f>
        <v>1.3915081076014622</v>
      </c>
    </row>
    <row r="1469" spans="1:8" x14ac:dyDescent="0.25">
      <c r="A1469" s="7" t="s">
        <v>99</v>
      </c>
      <c r="B1469" s="7" t="s">
        <v>158</v>
      </c>
      <c r="C1469" s="7">
        <v>0.74077000000000004</v>
      </c>
      <c r="D1469" s="7">
        <v>1</v>
      </c>
      <c r="E1469" t="str">
        <f>VLOOKUP(A1469,metadata!$A$1:$B$111,2,FALSE)</f>
        <v>SPEC17</v>
      </c>
      <c r="F1469" t="str">
        <f>VLOOKUP(B1469,metadata!$D$1:$F$17,2,FALSE)</f>
        <v>SPP</v>
      </c>
      <c r="G1469" t="str">
        <f>VLOOKUP(B1469,metadata!$D$1:$F$17,3,FALSE)</f>
        <v>Prefetcher+Hermes-P</v>
      </c>
      <c r="H1469">
        <f t="shared" ref="H1469" si="1457">C1469/C1458</f>
        <v>1.3886399850032807</v>
      </c>
    </row>
    <row r="1470" spans="1:8" x14ac:dyDescent="0.25">
      <c r="A1470" s="7" t="s">
        <v>99</v>
      </c>
      <c r="B1470" s="7" t="s">
        <v>159</v>
      </c>
      <c r="C1470" s="7">
        <v>0.75309999999999999</v>
      </c>
      <c r="D1470" s="7">
        <v>1</v>
      </c>
      <c r="E1470" t="str">
        <f>VLOOKUP(A1470,metadata!$A$1:$B$111,2,FALSE)</f>
        <v>SPEC17</v>
      </c>
      <c r="F1470" t="str">
        <f>VLOOKUP(B1470,metadata!$D$1:$F$17,2,FALSE)</f>
        <v>Bingo</v>
      </c>
      <c r="G1470" t="str">
        <f>VLOOKUP(B1470,metadata!$D$1:$F$17,3,FALSE)</f>
        <v>Prefetcher+Hermes-O</v>
      </c>
      <c r="H1470">
        <f t="shared" ref="H1470" si="1458">C1470/C1458</f>
        <v>1.4117536788827445</v>
      </c>
    </row>
    <row r="1471" spans="1:8" x14ac:dyDescent="0.25">
      <c r="A1471" s="7" t="s">
        <v>99</v>
      </c>
      <c r="B1471" s="7" t="s">
        <v>160</v>
      </c>
      <c r="C1471" s="7">
        <v>0.75139999999999996</v>
      </c>
      <c r="D1471" s="7">
        <v>1</v>
      </c>
      <c r="E1471" t="str">
        <f>VLOOKUP(A1471,metadata!$A$1:$B$111,2,FALSE)</f>
        <v>SPEC17</v>
      </c>
      <c r="F1471" t="str">
        <f>VLOOKUP(B1471,metadata!$D$1:$F$17,2,FALSE)</f>
        <v>Bingo</v>
      </c>
      <c r="G1471" t="str">
        <f>VLOOKUP(B1471,metadata!$D$1:$F$17,3,FALSE)</f>
        <v>Prefetcher+Hermes-P</v>
      </c>
      <c r="H1471">
        <f t="shared" ref="H1471" si="1459">C1471/C1458</f>
        <v>1.4085668759958758</v>
      </c>
    </row>
    <row r="1472" spans="1:8" x14ac:dyDescent="0.25">
      <c r="A1472" s="7" t="s">
        <v>99</v>
      </c>
      <c r="B1472" s="7" t="s">
        <v>161</v>
      </c>
      <c r="C1472" s="7">
        <v>0.64534999999999998</v>
      </c>
      <c r="D1472" s="7">
        <v>1</v>
      </c>
      <c r="E1472" t="str">
        <f>VLOOKUP(A1472,metadata!$A$1:$B$111,2,FALSE)</f>
        <v>SPEC17</v>
      </c>
      <c r="F1472" t="str">
        <f>VLOOKUP(B1472,metadata!$D$1:$F$17,2,FALSE)</f>
        <v>MLOP</v>
      </c>
      <c r="G1472" t="str">
        <f>VLOOKUP(B1472,metadata!$D$1:$F$17,3,FALSE)</f>
        <v>Prefetcher+Hermes-O</v>
      </c>
      <c r="H1472">
        <f t="shared" ref="H1472" si="1460">C1472/C1458</f>
        <v>1.2097666135532852</v>
      </c>
    </row>
    <row r="1473" spans="1:8" x14ac:dyDescent="0.25">
      <c r="A1473" s="7" t="s">
        <v>99</v>
      </c>
      <c r="B1473" s="7" t="s">
        <v>162</v>
      </c>
      <c r="C1473" s="7">
        <v>0.61192000000000002</v>
      </c>
      <c r="D1473" s="7">
        <v>1</v>
      </c>
      <c r="E1473" t="str">
        <f>VLOOKUP(A1473,metadata!$A$1:$B$111,2,FALSE)</f>
        <v>SPEC17</v>
      </c>
      <c r="F1473" t="str">
        <f>VLOOKUP(B1473,metadata!$D$1:$F$17,2,FALSE)</f>
        <v>MLOP</v>
      </c>
      <c r="G1473" t="str">
        <f>VLOOKUP(B1473,metadata!$D$1:$F$17,3,FALSE)</f>
        <v>Prefetcher+Hermes-P</v>
      </c>
      <c r="H1473">
        <f t="shared" ref="H1473" si="1461">C1473/C1458</f>
        <v>1.147099072077983</v>
      </c>
    </row>
    <row r="1474" spans="1:8" x14ac:dyDescent="0.25">
      <c r="A1474" s="7" t="s">
        <v>100</v>
      </c>
      <c r="B1474" s="7" t="s">
        <v>134</v>
      </c>
      <c r="C1474" s="7">
        <v>0.15656999999999999</v>
      </c>
      <c r="D1474" s="7">
        <v>1</v>
      </c>
      <c r="E1474" t="str">
        <f>VLOOKUP(A1474,metadata!$A$1:$B$111,2,FALSE)</f>
        <v>SPEC17</v>
      </c>
      <c r="F1474" t="str">
        <f>VLOOKUP(B1474,metadata!$D$1:$F$17,2,FALSE)</f>
        <v>nopref</v>
      </c>
      <c r="G1474" t="str">
        <f>VLOOKUP(B1474,metadata!$D$1:$F$17,3,FALSE)</f>
        <v>nopref</v>
      </c>
      <c r="H1474">
        <f t="shared" ref="H1474" si="1462">C1474/C1474</f>
        <v>1</v>
      </c>
    </row>
    <row r="1475" spans="1:8" x14ac:dyDescent="0.25">
      <c r="A1475" s="7" t="s">
        <v>100</v>
      </c>
      <c r="B1475" s="7" t="s">
        <v>135</v>
      </c>
      <c r="C1475" s="7">
        <v>0.27799000000000001</v>
      </c>
      <c r="D1475" s="7">
        <v>1</v>
      </c>
      <c r="E1475" t="str">
        <f>VLOOKUP(A1475,metadata!$A$1:$B$111,2,FALSE)</f>
        <v>SPEC17</v>
      </c>
      <c r="F1475" t="str">
        <f>VLOOKUP(B1475,metadata!$D$1:$F$17,2,FALSE)</f>
        <v>Pythia</v>
      </c>
      <c r="G1475" t="str">
        <f>VLOOKUP(B1475,metadata!$D$1:$F$17,3,FALSE)</f>
        <v>Prefetcher-only</v>
      </c>
      <c r="H1475">
        <f t="shared" ref="H1475" si="1463">C1475/C1474</f>
        <v>1.7754997764578146</v>
      </c>
    </row>
    <row r="1476" spans="1:8" x14ac:dyDescent="0.25">
      <c r="A1476" s="7" t="s">
        <v>100</v>
      </c>
      <c r="B1476" s="7" t="s">
        <v>151</v>
      </c>
      <c r="C1476" s="7">
        <v>0.15790000000000001</v>
      </c>
      <c r="D1476" s="7">
        <v>1</v>
      </c>
      <c r="E1476" t="str">
        <f>VLOOKUP(A1476,metadata!$A$1:$B$111,2,FALSE)</f>
        <v>SPEC17</v>
      </c>
      <c r="F1476" t="str">
        <f>VLOOKUP(B1476,metadata!$D$1:$F$17,2,FALSE)</f>
        <v>SMS</v>
      </c>
      <c r="G1476" t="str">
        <f>VLOOKUP(B1476,metadata!$D$1:$F$17,3,FALSE)</f>
        <v>Prefetcher-only</v>
      </c>
      <c r="H1476">
        <f t="shared" ref="H1476" si="1464">C1476/C1474</f>
        <v>1.0084946030529478</v>
      </c>
    </row>
    <row r="1477" spans="1:8" x14ac:dyDescent="0.25">
      <c r="A1477" s="7" t="s">
        <v>100</v>
      </c>
      <c r="B1477" s="7" t="s">
        <v>152</v>
      </c>
      <c r="C1477" s="7">
        <v>0.15654999999999999</v>
      </c>
      <c r="D1477" s="7">
        <v>1</v>
      </c>
      <c r="E1477" t="str">
        <f>VLOOKUP(A1477,metadata!$A$1:$B$111,2,FALSE)</f>
        <v>SPEC17</v>
      </c>
      <c r="F1477" t="str">
        <f>VLOOKUP(B1477,metadata!$D$1:$F$17,2,FALSE)</f>
        <v>SPP</v>
      </c>
      <c r="G1477" t="str">
        <f>VLOOKUP(B1477,metadata!$D$1:$F$17,3,FALSE)</f>
        <v>Prefetcher-only</v>
      </c>
      <c r="H1477">
        <f t="shared" ref="H1477" si="1465">C1477/C1474</f>
        <v>0.9998722616082264</v>
      </c>
    </row>
    <row r="1478" spans="1:8" x14ac:dyDescent="0.25">
      <c r="A1478" s="7" t="s">
        <v>100</v>
      </c>
      <c r="B1478" s="7" t="s">
        <v>153</v>
      </c>
      <c r="C1478" s="7">
        <v>0.15784999999999999</v>
      </c>
      <c r="D1478" s="7">
        <v>1</v>
      </c>
      <c r="E1478" t="str">
        <f>VLOOKUP(A1478,metadata!$A$1:$B$111,2,FALSE)</f>
        <v>SPEC17</v>
      </c>
      <c r="F1478" t="str">
        <f>VLOOKUP(B1478,metadata!$D$1:$F$17,2,FALSE)</f>
        <v>Bingo</v>
      </c>
      <c r="G1478" t="str">
        <f>VLOOKUP(B1478,metadata!$D$1:$F$17,3,FALSE)</f>
        <v>Prefetcher-only</v>
      </c>
      <c r="H1478">
        <f t="shared" ref="H1478" si="1466">C1478/C1474</f>
        <v>1.0081752570735134</v>
      </c>
    </row>
    <row r="1479" spans="1:8" x14ac:dyDescent="0.25">
      <c r="A1479" s="7" t="s">
        <v>100</v>
      </c>
      <c r="B1479" s="7" t="s">
        <v>154</v>
      </c>
      <c r="C1479" s="7">
        <v>0.16361999999999999</v>
      </c>
      <c r="D1479" s="7">
        <v>1</v>
      </c>
      <c r="E1479" t="str">
        <f>VLOOKUP(A1479,metadata!$A$1:$B$111,2,FALSE)</f>
        <v>SPEC17</v>
      </c>
      <c r="F1479" t="str">
        <f>VLOOKUP(B1479,metadata!$D$1:$F$17,2,FALSE)</f>
        <v>MLOP</v>
      </c>
      <c r="G1479" t="str">
        <f>VLOOKUP(B1479,metadata!$D$1:$F$17,3,FALSE)</f>
        <v>Prefetcher-only</v>
      </c>
      <c r="H1479">
        <f t="shared" ref="H1479" si="1467">C1479/C1474</f>
        <v>1.0450277831002108</v>
      </c>
    </row>
    <row r="1480" spans="1:8" x14ac:dyDescent="0.25">
      <c r="A1480" s="7" t="s">
        <v>100</v>
      </c>
      <c r="B1480" s="7" t="s">
        <v>6</v>
      </c>
      <c r="C1480" s="7">
        <v>0.27354000000000001</v>
      </c>
      <c r="D1480" s="7">
        <v>1</v>
      </c>
      <c r="E1480" t="str">
        <f>VLOOKUP(A1480,metadata!$A$1:$B$111,2,FALSE)</f>
        <v>SPEC17</v>
      </c>
      <c r="F1480" t="str">
        <f>VLOOKUP(B1480,metadata!$D$1:$F$17,2,FALSE)</f>
        <v>Pythia</v>
      </c>
      <c r="G1480" t="str">
        <f>VLOOKUP(B1480,metadata!$D$1:$F$17,3,FALSE)</f>
        <v>Prefetcher+Hermes-O</v>
      </c>
      <c r="H1480">
        <f t="shared" ref="H1480" si="1468">C1480/C1474</f>
        <v>1.7470779842881781</v>
      </c>
    </row>
    <row r="1481" spans="1:8" x14ac:dyDescent="0.25">
      <c r="A1481" s="7" t="s">
        <v>100</v>
      </c>
      <c r="B1481" s="7" t="s">
        <v>138</v>
      </c>
      <c r="C1481" s="7">
        <v>0.27282000000000001</v>
      </c>
      <c r="D1481" s="7">
        <v>1</v>
      </c>
      <c r="E1481" t="str">
        <f>VLOOKUP(A1481,metadata!$A$1:$B$111,2,FALSE)</f>
        <v>SPEC17</v>
      </c>
      <c r="F1481" t="str">
        <f>VLOOKUP(B1481,metadata!$D$1:$F$17,2,FALSE)</f>
        <v>Pythia</v>
      </c>
      <c r="G1481" t="str">
        <f>VLOOKUP(B1481,metadata!$D$1:$F$17,3,FALSE)</f>
        <v>Prefetcher+Hermes-P</v>
      </c>
      <c r="H1481">
        <f t="shared" ref="H1481" si="1469">C1481/C1474</f>
        <v>1.7424794021843266</v>
      </c>
    </row>
    <row r="1482" spans="1:8" x14ac:dyDescent="0.25">
      <c r="A1482" s="7" t="s">
        <v>100</v>
      </c>
      <c r="B1482" s="7" t="s">
        <v>155</v>
      </c>
      <c r="C1482" s="7">
        <v>0.17781</v>
      </c>
      <c r="D1482" s="7">
        <v>1</v>
      </c>
      <c r="E1482" t="str">
        <f>VLOOKUP(A1482,metadata!$A$1:$B$111,2,FALSE)</f>
        <v>SPEC17</v>
      </c>
      <c r="F1482" t="str">
        <f>VLOOKUP(B1482,metadata!$D$1:$F$17,2,FALSE)</f>
        <v>SMS</v>
      </c>
      <c r="G1482" t="str">
        <f>VLOOKUP(B1482,metadata!$D$1:$F$17,3,FALSE)</f>
        <v>Prefetcher+Hermes-O</v>
      </c>
      <c r="H1482">
        <f t="shared" ref="H1482" si="1470">C1482/C1474</f>
        <v>1.1356581720636139</v>
      </c>
    </row>
    <row r="1483" spans="1:8" x14ac:dyDescent="0.25">
      <c r="A1483" s="7" t="s">
        <v>100</v>
      </c>
      <c r="B1483" s="7" t="s">
        <v>156</v>
      </c>
      <c r="C1483" s="7">
        <v>0.17272000000000001</v>
      </c>
      <c r="D1483" s="7">
        <v>1</v>
      </c>
      <c r="E1483" t="str">
        <f>VLOOKUP(A1483,metadata!$A$1:$B$111,2,FALSE)</f>
        <v>SPEC17</v>
      </c>
      <c r="F1483" t="str">
        <f>VLOOKUP(B1483,metadata!$D$1:$F$17,2,FALSE)</f>
        <v>SMS</v>
      </c>
      <c r="G1483" t="str">
        <f>VLOOKUP(B1483,metadata!$D$1:$F$17,3,FALSE)</f>
        <v>Prefetcher+Hermes-P</v>
      </c>
      <c r="H1483">
        <f t="shared" ref="H1483" si="1471">C1483/C1474</f>
        <v>1.1031487513572207</v>
      </c>
    </row>
    <row r="1484" spans="1:8" x14ac:dyDescent="0.25">
      <c r="A1484" s="7" t="s">
        <v>100</v>
      </c>
      <c r="B1484" s="7" t="s">
        <v>157</v>
      </c>
      <c r="C1484" s="7">
        <v>0.17829999999999999</v>
      </c>
      <c r="D1484" s="7">
        <v>1</v>
      </c>
      <c r="E1484" t="str">
        <f>VLOOKUP(A1484,metadata!$A$1:$B$111,2,FALSE)</f>
        <v>SPEC17</v>
      </c>
      <c r="F1484" t="str">
        <f>VLOOKUP(B1484,metadata!$D$1:$F$17,2,FALSE)</f>
        <v>SPP</v>
      </c>
      <c r="G1484" t="str">
        <f>VLOOKUP(B1484,metadata!$D$1:$F$17,3,FALSE)</f>
        <v>Prefetcher+Hermes-O</v>
      </c>
      <c r="H1484">
        <f t="shared" ref="H1484" si="1472">C1484/C1474</f>
        <v>1.1387877626620682</v>
      </c>
    </row>
    <row r="1485" spans="1:8" x14ac:dyDescent="0.25">
      <c r="A1485" s="7" t="s">
        <v>100</v>
      </c>
      <c r="B1485" s="7" t="s">
        <v>158</v>
      </c>
      <c r="C1485" s="7">
        <v>0.17369999999999999</v>
      </c>
      <c r="D1485" s="7">
        <v>1</v>
      </c>
      <c r="E1485" t="str">
        <f>VLOOKUP(A1485,metadata!$A$1:$B$111,2,FALSE)</f>
        <v>SPEC17</v>
      </c>
      <c r="F1485" t="str">
        <f>VLOOKUP(B1485,metadata!$D$1:$F$17,2,FALSE)</f>
        <v>SPP</v>
      </c>
      <c r="G1485" t="str">
        <f>VLOOKUP(B1485,metadata!$D$1:$F$17,3,FALSE)</f>
        <v>Prefetcher+Hermes-P</v>
      </c>
      <c r="H1485">
        <f t="shared" ref="H1485" si="1473">C1485/C1474</f>
        <v>1.1094079325541293</v>
      </c>
    </row>
    <row r="1486" spans="1:8" x14ac:dyDescent="0.25">
      <c r="A1486" s="7" t="s">
        <v>100</v>
      </c>
      <c r="B1486" s="7" t="s">
        <v>159</v>
      </c>
      <c r="C1486" s="7">
        <v>0.17749999999999999</v>
      </c>
      <c r="D1486" s="7">
        <v>1</v>
      </c>
      <c r="E1486" t="str">
        <f>VLOOKUP(A1486,metadata!$A$1:$B$111,2,FALSE)</f>
        <v>SPEC17</v>
      </c>
      <c r="F1486" t="str">
        <f>VLOOKUP(B1486,metadata!$D$1:$F$17,2,FALSE)</f>
        <v>Bingo</v>
      </c>
      <c r="G1486" t="str">
        <f>VLOOKUP(B1486,metadata!$D$1:$F$17,3,FALSE)</f>
        <v>Prefetcher+Hermes-O</v>
      </c>
      <c r="H1486">
        <f t="shared" ref="H1486" si="1474">C1486/C1474</f>
        <v>1.1336782269911223</v>
      </c>
    </row>
    <row r="1487" spans="1:8" x14ac:dyDescent="0.25">
      <c r="A1487" s="7" t="s">
        <v>100</v>
      </c>
      <c r="B1487" s="7" t="s">
        <v>160</v>
      </c>
      <c r="C1487" s="7">
        <v>0.17244999999999999</v>
      </c>
      <c r="D1487" s="7">
        <v>1</v>
      </c>
      <c r="E1487" t="str">
        <f>VLOOKUP(A1487,metadata!$A$1:$B$111,2,FALSE)</f>
        <v>SPEC17</v>
      </c>
      <c r="F1487" t="str">
        <f>VLOOKUP(B1487,metadata!$D$1:$F$17,2,FALSE)</f>
        <v>Bingo</v>
      </c>
      <c r="G1487" t="str">
        <f>VLOOKUP(B1487,metadata!$D$1:$F$17,3,FALSE)</f>
        <v>Prefetcher+Hermes-P</v>
      </c>
      <c r="H1487">
        <f t="shared" ref="H1487" si="1475">C1487/C1474</f>
        <v>1.1014242830682761</v>
      </c>
    </row>
    <row r="1488" spans="1:8" x14ac:dyDescent="0.25">
      <c r="A1488" s="7" t="s">
        <v>100</v>
      </c>
      <c r="B1488" s="7" t="s">
        <v>161</v>
      </c>
      <c r="C1488" s="7">
        <v>0.18304999999999999</v>
      </c>
      <c r="D1488" s="7">
        <v>1</v>
      </c>
      <c r="E1488" t="str">
        <f>VLOOKUP(A1488,metadata!$A$1:$B$111,2,FALSE)</f>
        <v>SPEC17</v>
      </c>
      <c r="F1488" t="str">
        <f>VLOOKUP(B1488,metadata!$D$1:$F$17,2,FALSE)</f>
        <v>MLOP</v>
      </c>
      <c r="G1488" t="str">
        <f>VLOOKUP(B1488,metadata!$D$1:$F$17,3,FALSE)</f>
        <v>Prefetcher+Hermes-O</v>
      </c>
      <c r="H1488">
        <f t="shared" ref="H1488" si="1476">C1488/C1474</f>
        <v>1.1691256307083093</v>
      </c>
    </row>
    <row r="1489" spans="1:8" x14ac:dyDescent="0.25">
      <c r="A1489" s="7" t="s">
        <v>100</v>
      </c>
      <c r="B1489" s="7" t="s">
        <v>162</v>
      </c>
      <c r="C1489" s="7">
        <v>0.17810999999999999</v>
      </c>
      <c r="D1489" s="7">
        <v>1</v>
      </c>
      <c r="E1489" t="str">
        <f>VLOOKUP(A1489,metadata!$A$1:$B$111,2,FALSE)</f>
        <v>SPEC17</v>
      </c>
      <c r="F1489" t="str">
        <f>VLOOKUP(B1489,metadata!$D$1:$F$17,2,FALSE)</f>
        <v>MLOP</v>
      </c>
      <c r="G1489" t="str">
        <f>VLOOKUP(B1489,metadata!$D$1:$F$17,3,FALSE)</f>
        <v>Prefetcher+Hermes-P</v>
      </c>
      <c r="H1489">
        <f t="shared" ref="H1489" si="1477">C1489/C1474</f>
        <v>1.1375742479402184</v>
      </c>
    </row>
    <row r="1490" spans="1:8" x14ac:dyDescent="0.25">
      <c r="A1490" s="7" t="s">
        <v>101</v>
      </c>
      <c r="B1490" s="7" t="s">
        <v>134</v>
      </c>
      <c r="C1490" s="7">
        <v>0.32368999999999998</v>
      </c>
      <c r="D1490" s="7">
        <v>1</v>
      </c>
      <c r="E1490" t="str">
        <f>VLOOKUP(A1490,metadata!$A$1:$B$111,2,FALSE)</f>
        <v>SPEC17</v>
      </c>
      <c r="F1490" t="str">
        <f>VLOOKUP(B1490,metadata!$D$1:$F$17,2,FALSE)</f>
        <v>nopref</v>
      </c>
      <c r="G1490" t="str">
        <f>VLOOKUP(B1490,metadata!$D$1:$F$17,3,FALSE)</f>
        <v>nopref</v>
      </c>
      <c r="H1490">
        <f t="shared" ref="H1490" si="1478">C1490/C1490</f>
        <v>1</v>
      </c>
    </row>
    <row r="1491" spans="1:8" x14ac:dyDescent="0.25">
      <c r="A1491" s="7" t="s">
        <v>101</v>
      </c>
      <c r="B1491" s="7" t="s">
        <v>135</v>
      </c>
      <c r="C1491" s="7">
        <v>0.49690000000000001</v>
      </c>
      <c r="D1491" s="7">
        <v>1</v>
      </c>
      <c r="E1491" t="str">
        <f>VLOOKUP(A1491,metadata!$A$1:$B$111,2,FALSE)</f>
        <v>SPEC17</v>
      </c>
      <c r="F1491" t="str">
        <f>VLOOKUP(B1491,metadata!$D$1:$F$17,2,FALSE)</f>
        <v>Pythia</v>
      </c>
      <c r="G1491" t="str">
        <f>VLOOKUP(B1491,metadata!$D$1:$F$17,3,FALSE)</f>
        <v>Prefetcher-only</v>
      </c>
      <c r="H1491">
        <f t="shared" ref="H1491" si="1479">C1491/C1490</f>
        <v>1.5351107541165931</v>
      </c>
    </row>
    <row r="1492" spans="1:8" x14ac:dyDescent="0.25">
      <c r="A1492" s="7" t="s">
        <v>101</v>
      </c>
      <c r="B1492" s="7" t="s">
        <v>151</v>
      </c>
      <c r="C1492" s="7">
        <v>0.34971999999999998</v>
      </c>
      <c r="D1492" s="7">
        <v>1</v>
      </c>
      <c r="E1492" t="str">
        <f>VLOOKUP(A1492,metadata!$A$1:$B$111,2,FALSE)</f>
        <v>SPEC17</v>
      </c>
      <c r="F1492" t="str">
        <f>VLOOKUP(B1492,metadata!$D$1:$F$17,2,FALSE)</f>
        <v>SMS</v>
      </c>
      <c r="G1492" t="str">
        <f>VLOOKUP(B1492,metadata!$D$1:$F$17,3,FALSE)</f>
        <v>Prefetcher-only</v>
      </c>
      <c r="H1492">
        <f t="shared" ref="H1492" si="1480">C1492/C1490</f>
        <v>1.0804164478358924</v>
      </c>
    </row>
    <row r="1493" spans="1:8" x14ac:dyDescent="0.25">
      <c r="A1493" s="7" t="s">
        <v>101</v>
      </c>
      <c r="B1493" s="7" t="s">
        <v>152</v>
      </c>
      <c r="C1493" s="7">
        <v>0.47550999999999999</v>
      </c>
      <c r="D1493" s="7">
        <v>1</v>
      </c>
      <c r="E1493" t="str">
        <f>VLOOKUP(A1493,metadata!$A$1:$B$111,2,FALSE)</f>
        <v>SPEC17</v>
      </c>
      <c r="F1493" t="str">
        <f>VLOOKUP(B1493,metadata!$D$1:$F$17,2,FALSE)</f>
        <v>SPP</v>
      </c>
      <c r="G1493" t="str">
        <f>VLOOKUP(B1493,metadata!$D$1:$F$17,3,FALSE)</f>
        <v>Prefetcher-only</v>
      </c>
      <c r="H1493">
        <f t="shared" ref="H1493" si="1481">C1493/C1490</f>
        <v>1.4690290092372331</v>
      </c>
    </row>
    <row r="1494" spans="1:8" x14ac:dyDescent="0.25">
      <c r="A1494" s="7" t="s">
        <v>101</v>
      </c>
      <c r="B1494" s="7" t="s">
        <v>153</v>
      </c>
      <c r="C1494" s="7">
        <v>0.58359000000000005</v>
      </c>
      <c r="D1494" s="7">
        <v>1</v>
      </c>
      <c r="E1494" t="str">
        <f>VLOOKUP(A1494,metadata!$A$1:$B$111,2,FALSE)</f>
        <v>SPEC17</v>
      </c>
      <c r="F1494" t="str">
        <f>VLOOKUP(B1494,metadata!$D$1:$F$17,2,FALSE)</f>
        <v>Bingo</v>
      </c>
      <c r="G1494" t="str">
        <f>VLOOKUP(B1494,metadata!$D$1:$F$17,3,FALSE)</f>
        <v>Prefetcher-only</v>
      </c>
      <c r="H1494">
        <f t="shared" ref="H1494" si="1482">C1494/C1490</f>
        <v>1.8029287281040505</v>
      </c>
    </row>
    <row r="1495" spans="1:8" x14ac:dyDescent="0.25">
      <c r="A1495" s="7" t="s">
        <v>101</v>
      </c>
      <c r="B1495" s="7" t="s">
        <v>154</v>
      </c>
      <c r="C1495" s="7">
        <v>0.37531999999999999</v>
      </c>
      <c r="D1495" s="7">
        <v>1</v>
      </c>
      <c r="E1495" t="str">
        <f>VLOOKUP(A1495,metadata!$A$1:$B$111,2,FALSE)</f>
        <v>SPEC17</v>
      </c>
      <c r="F1495" t="str">
        <f>VLOOKUP(B1495,metadata!$D$1:$F$17,2,FALSE)</f>
        <v>MLOP</v>
      </c>
      <c r="G1495" t="str">
        <f>VLOOKUP(B1495,metadata!$D$1:$F$17,3,FALSE)</f>
        <v>Prefetcher-only</v>
      </c>
      <c r="H1495">
        <f t="shared" ref="H1495" si="1483">C1495/C1490</f>
        <v>1.1595044641477958</v>
      </c>
    </row>
    <row r="1496" spans="1:8" x14ac:dyDescent="0.25">
      <c r="A1496" s="7" t="s">
        <v>101</v>
      </c>
      <c r="B1496" s="7" t="s">
        <v>6</v>
      </c>
      <c r="C1496" s="7">
        <v>0.51544999999999996</v>
      </c>
      <c r="D1496" s="7">
        <v>1</v>
      </c>
      <c r="E1496" t="str">
        <f>VLOOKUP(A1496,metadata!$A$1:$B$111,2,FALSE)</f>
        <v>SPEC17</v>
      </c>
      <c r="F1496" t="str">
        <f>VLOOKUP(B1496,metadata!$D$1:$F$17,2,FALSE)</f>
        <v>Pythia</v>
      </c>
      <c r="G1496" t="str">
        <f>VLOOKUP(B1496,metadata!$D$1:$F$17,3,FALSE)</f>
        <v>Prefetcher+Hermes-O</v>
      </c>
      <c r="H1496">
        <f t="shared" ref="H1496" si="1484">C1496/C1490</f>
        <v>1.5924186721863511</v>
      </c>
    </row>
    <row r="1497" spans="1:8" x14ac:dyDescent="0.25">
      <c r="A1497" s="7" t="s">
        <v>101</v>
      </c>
      <c r="B1497" s="7" t="s">
        <v>138</v>
      </c>
      <c r="C1497" s="7">
        <v>0.51229999999999998</v>
      </c>
      <c r="D1497" s="7">
        <v>1</v>
      </c>
      <c r="E1497" t="str">
        <f>VLOOKUP(A1497,metadata!$A$1:$B$111,2,FALSE)</f>
        <v>SPEC17</v>
      </c>
      <c r="F1497" t="str">
        <f>VLOOKUP(B1497,metadata!$D$1:$F$17,2,FALSE)</f>
        <v>Pythia</v>
      </c>
      <c r="G1497" t="str">
        <f>VLOOKUP(B1497,metadata!$D$1:$F$17,3,FALSE)</f>
        <v>Prefetcher+Hermes-P</v>
      </c>
      <c r="H1497">
        <f t="shared" ref="H1497" si="1485">C1497/C1490</f>
        <v>1.5826871389292225</v>
      </c>
    </row>
    <row r="1498" spans="1:8" x14ac:dyDescent="0.25">
      <c r="A1498" s="7" t="s">
        <v>101</v>
      </c>
      <c r="B1498" s="7" t="s">
        <v>155</v>
      </c>
      <c r="C1498" s="7">
        <v>0.39912999999999998</v>
      </c>
      <c r="D1498" s="7">
        <v>1</v>
      </c>
      <c r="E1498" t="str">
        <f>VLOOKUP(A1498,metadata!$A$1:$B$111,2,FALSE)</f>
        <v>SPEC17</v>
      </c>
      <c r="F1498" t="str">
        <f>VLOOKUP(B1498,metadata!$D$1:$F$17,2,FALSE)</f>
        <v>SMS</v>
      </c>
      <c r="G1498" t="str">
        <f>VLOOKUP(B1498,metadata!$D$1:$F$17,3,FALSE)</f>
        <v>Prefetcher+Hermes-O</v>
      </c>
      <c r="H1498">
        <f t="shared" ref="H1498" si="1486">C1498/C1490</f>
        <v>1.2330624980691403</v>
      </c>
    </row>
    <row r="1499" spans="1:8" x14ac:dyDescent="0.25">
      <c r="A1499" s="7" t="s">
        <v>101</v>
      </c>
      <c r="B1499" s="7" t="s">
        <v>156</v>
      </c>
      <c r="C1499" s="7">
        <v>0.38729000000000002</v>
      </c>
      <c r="D1499" s="7">
        <v>1</v>
      </c>
      <c r="E1499" t="str">
        <f>VLOOKUP(A1499,metadata!$A$1:$B$111,2,FALSE)</f>
        <v>SPEC17</v>
      </c>
      <c r="F1499" t="str">
        <f>VLOOKUP(B1499,metadata!$D$1:$F$17,2,FALSE)</f>
        <v>SMS</v>
      </c>
      <c r="G1499" t="str">
        <f>VLOOKUP(B1499,metadata!$D$1:$F$17,3,FALSE)</f>
        <v>Prefetcher+Hermes-P</v>
      </c>
      <c r="H1499">
        <f t="shared" ref="H1499" si="1487">C1499/C1490</f>
        <v>1.1964842905248851</v>
      </c>
    </row>
    <row r="1500" spans="1:8" x14ac:dyDescent="0.25">
      <c r="A1500" s="7" t="s">
        <v>101</v>
      </c>
      <c r="B1500" s="7" t="s">
        <v>157</v>
      </c>
      <c r="C1500" s="7">
        <v>0.4879</v>
      </c>
      <c r="D1500" s="7">
        <v>1</v>
      </c>
      <c r="E1500" t="str">
        <f>VLOOKUP(A1500,metadata!$A$1:$B$111,2,FALSE)</f>
        <v>SPEC17</v>
      </c>
      <c r="F1500" t="str">
        <f>VLOOKUP(B1500,metadata!$D$1:$F$17,2,FALSE)</f>
        <v>SPP</v>
      </c>
      <c r="G1500" t="str">
        <f>VLOOKUP(B1500,metadata!$D$1:$F$17,3,FALSE)</f>
        <v>Prefetcher+Hermes-O</v>
      </c>
      <c r="H1500">
        <f t="shared" ref="H1500" si="1488">C1500/C1490</f>
        <v>1.5073063733819396</v>
      </c>
    </row>
    <row r="1501" spans="1:8" x14ac:dyDescent="0.25">
      <c r="A1501" s="7" t="s">
        <v>101</v>
      </c>
      <c r="B1501" s="7" t="s">
        <v>158</v>
      </c>
      <c r="C1501" s="7">
        <v>0.48488999999999999</v>
      </c>
      <c r="D1501" s="7">
        <v>1</v>
      </c>
      <c r="E1501" t="str">
        <f>VLOOKUP(A1501,metadata!$A$1:$B$111,2,FALSE)</f>
        <v>SPEC17</v>
      </c>
      <c r="F1501" t="str">
        <f>VLOOKUP(B1501,metadata!$D$1:$F$17,2,FALSE)</f>
        <v>SPP</v>
      </c>
      <c r="G1501" t="str">
        <f>VLOOKUP(B1501,metadata!$D$1:$F$17,3,FALSE)</f>
        <v>Prefetcher+Hermes-P</v>
      </c>
      <c r="H1501">
        <f t="shared" ref="H1501" si="1489">C1501/C1490</f>
        <v>1.4980073527140165</v>
      </c>
    </row>
    <row r="1502" spans="1:8" x14ac:dyDescent="0.25">
      <c r="A1502" s="7" t="s">
        <v>101</v>
      </c>
      <c r="B1502" s="7" t="s">
        <v>159</v>
      </c>
      <c r="C1502" s="7">
        <v>0.58870999999999996</v>
      </c>
      <c r="D1502" s="7">
        <v>1</v>
      </c>
      <c r="E1502" t="str">
        <f>VLOOKUP(A1502,metadata!$A$1:$B$111,2,FALSE)</f>
        <v>SPEC17</v>
      </c>
      <c r="F1502" t="str">
        <f>VLOOKUP(B1502,metadata!$D$1:$F$17,2,FALSE)</f>
        <v>Bingo</v>
      </c>
      <c r="G1502" t="str">
        <f>VLOOKUP(B1502,metadata!$D$1:$F$17,3,FALSE)</f>
        <v>Prefetcher+Hermes-O</v>
      </c>
      <c r="H1502">
        <f t="shared" ref="H1502" si="1490">C1502/C1490</f>
        <v>1.8187463313664309</v>
      </c>
    </row>
    <row r="1503" spans="1:8" x14ac:dyDescent="0.25">
      <c r="A1503" s="7" t="s">
        <v>101</v>
      </c>
      <c r="B1503" s="7" t="s">
        <v>160</v>
      </c>
      <c r="C1503" s="7">
        <v>0.58791000000000004</v>
      </c>
      <c r="D1503" s="7">
        <v>1</v>
      </c>
      <c r="E1503" t="str">
        <f>VLOOKUP(A1503,metadata!$A$1:$B$111,2,FALSE)</f>
        <v>SPEC17</v>
      </c>
      <c r="F1503" t="str">
        <f>VLOOKUP(B1503,metadata!$D$1:$F$17,2,FALSE)</f>
        <v>Bingo</v>
      </c>
      <c r="G1503" t="str">
        <f>VLOOKUP(B1503,metadata!$D$1:$F$17,3,FALSE)</f>
        <v>Prefetcher+Hermes-P</v>
      </c>
      <c r="H1503">
        <f t="shared" ref="H1503" si="1491">C1503/C1490</f>
        <v>1.8162748308566841</v>
      </c>
    </row>
    <row r="1504" spans="1:8" x14ac:dyDescent="0.25">
      <c r="A1504" s="7" t="s">
        <v>101</v>
      </c>
      <c r="B1504" s="7" t="s">
        <v>161</v>
      </c>
      <c r="C1504" s="7">
        <v>0.42537999999999998</v>
      </c>
      <c r="D1504" s="7">
        <v>1</v>
      </c>
      <c r="E1504" t="str">
        <f>VLOOKUP(A1504,metadata!$A$1:$B$111,2,FALSE)</f>
        <v>SPEC17</v>
      </c>
      <c r="F1504" t="str">
        <f>VLOOKUP(B1504,metadata!$D$1:$F$17,2,FALSE)</f>
        <v>MLOP</v>
      </c>
      <c r="G1504" t="str">
        <f>VLOOKUP(B1504,metadata!$D$1:$F$17,3,FALSE)</f>
        <v>Prefetcher+Hermes-O</v>
      </c>
      <c r="H1504">
        <f t="shared" ref="H1504" si="1492">C1504/C1490</f>
        <v>1.314158608545213</v>
      </c>
    </row>
    <row r="1505" spans="1:8" x14ac:dyDescent="0.25">
      <c r="A1505" s="7" t="s">
        <v>101</v>
      </c>
      <c r="B1505" s="7" t="s">
        <v>162</v>
      </c>
      <c r="C1505" s="7">
        <v>0.41741</v>
      </c>
      <c r="D1505" s="7">
        <v>1</v>
      </c>
      <c r="E1505" t="str">
        <f>VLOOKUP(A1505,metadata!$A$1:$B$111,2,FALSE)</f>
        <v>SPEC17</v>
      </c>
      <c r="F1505" t="str">
        <f>VLOOKUP(B1505,metadata!$D$1:$F$17,2,FALSE)</f>
        <v>MLOP</v>
      </c>
      <c r="G1505" t="str">
        <f>VLOOKUP(B1505,metadata!$D$1:$F$17,3,FALSE)</f>
        <v>Prefetcher+Hermes-P</v>
      </c>
      <c r="H1505">
        <f t="shared" ref="H1505" si="1493">C1505/C1490</f>
        <v>1.2895362847168588</v>
      </c>
    </row>
    <row r="1506" spans="1:8" x14ac:dyDescent="0.25">
      <c r="A1506" s="7" t="s">
        <v>102</v>
      </c>
      <c r="B1506" s="7" t="s">
        <v>134</v>
      </c>
      <c r="C1506" s="7">
        <v>0.78173999999999999</v>
      </c>
      <c r="D1506" s="7">
        <v>1</v>
      </c>
      <c r="E1506" t="str">
        <f>VLOOKUP(A1506,metadata!$A$1:$B$111,2,FALSE)</f>
        <v>SPEC17</v>
      </c>
      <c r="F1506" t="str">
        <f>VLOOKUP(B1506,metadata!$D$1:$F$17,2,FALSE)</f>
        <v>nopref</v>
      </c>
      <c r="G1506" t="str">
        <f>VLOOKUP(B1506,metadata!$D$1:$F$17,3,FALSE)</f>
        <v>nopref</v>
      </c>
      <c r="H1506">
        <f t="shared" ref="H1506" si="1494">C1506/C1506</f>
        <v>1</v>
      </c>
    </row>
    <row r="1507" spans="1:8" x14ac:dyDescent="0.25">
      <c r="A1507" s="7" t="s">
        <v>102</v>
      </c>
      <c r="B1507" s="7" t="s">
        <v>135</v>
      </c>
      <c r="C1507" s="7">
        <v>0.86997000000000002</v>
      </c>
      <c r="D1507" s="7">
        <v>1</v>
      </c>
      <c r="E1507" t="str">
        <f>VLOOKUP(A1507,metadata!$A$1:$B$111,2,FALSE)</f>
        <v>SPEC17</v>
      </c>
      <c r="F1507" t="str">
        <f>VLOOKUP(B1507,metadata!$D$1:$F$17,2,FALSE)</f>
        <v>Pythia</v>
      </c>
      <c r="G1507" t="str">
        <f>VLOOKUP(B1507,metadata!$D$1:$F$17,3,FALSE)</f>
        <v>Prefetcher-only</v>
      </c>
      <c r="H1507">
        <f t="shared" ref="H1507" si="1495">C1507/C1506</f>
        <v>1.1128636119425896</v>
      </c>
    </row>
    <row r="1508" spans="1:8" x14ac:dyDescent="0.25">
      <c r="A1508" s="7" t="s">
        <v>102</v>
      </c>
      <c r="B1508" s="7" t="s">
        <v>151</v>
      </c>
      <c r="C1508" s="7">
        <v>0.94044000000000005</v>
      </c>
      <c r="D1508" s="7">
        <v>1</v>
      </c>
      <c r="E1508" t="str">
        <f>VLOOKUP(A1508,metadata!$A$1:$B$111,2,FALSE)</f>
        <v>SPEC17</v>
      </c>
      <c r="F1508" t="str">
        <f>VLOOKUP(B1508,metadata!$D$1:$F$17,2,FALSE)</f>
        <v>SMS</v>
      </c>
      <c r="G1508" t="str">
        <f>VLOOKUP(B1508,metadata!$D$1:$F$17,3,FALSE)</f>
        <v>Prefetcher-only</v>
      </c>
      <c r="H1508">
        <f t="shared" ref="H1508" si="1496">C1508/C1506</f>
        <v>1.2030086729603193</v>
      </c>
    </row>
    <row r="1509" spans="1:8" x14ac:dyDescent="0.25">
      <c r="A1509" s="7" t="s">
        <v>102</v>
      </c>
      <c r="B1509" s="7" t="s">
        <v>152</v>
      </c>
      <c r="C1509" s="7">
        <v>0.82515000000000005</v>
      </c>
      <c r="D1509" s="7">
        <v>1</v>
      </c>
      <c r="E1509" t="str">
        <f>VLOOKUP(A1509,metadata!$A$1:$B$111,2,FALSE)</f>
        <v>SPEC17</v>
      </c>
      <c r="F1509" t="str">
        <f>VLOOKUP(B1509,metadata!$D$1:$F$17,2,FALSE)</f>
        <v>SPP</v>
      </c>
      <c r="G1509" t="str">
        <f>VLOOKUP(B1509,metadata!$D$1:$F$17,3,FALSE)</f>
        <v>Prefetcher-only</v>
      </c>
      <c r="H1509">
        <f t="shared" ref="H1509" si="1497">C1509/C1506</f>
        <v>1.0555299716018114</v>
      </c>
    </row>
    <row r="1510" spans="1:8" x14ac:dyDescent="0.25">
      <c r="A1510" s="7" t="s">
        <v>102</v>
      </c>
      <c r="B1510" s="7" t="s">
        <v>153</v>
      </c>
      <c r="C1510" s="7">
        <v>0.92496</v>
      </c>
      <c r="D1510" s="7">
        <v>1</v>
      </c>
      <c r="E1510" t="str">
        <f>VLOOKUP(A1510,metadata!$A$1:$B$111,2,FALSE)</f>
        <v>SPEC17</v>
      </c>
      <c r="F1510" t="str">
        <f>VLOOKUP(B1510,metadata!$D$1:$F$17,2,FALSE)</f>
        <v>Bingo</v>
      </c>
      <c r="G1510" t="str">
        <f>VLOOKUP(B1510,metadata!$D$1:$F$17,3,FALSE)</f>
        <v>Prefetcher-only</v>
      </c>
      <c r="H1510">
        <f t="shared" ref="H1510" si="1498">C1510/C1506</f>
        <v>1.1832066927622995</v>
      </c>
    </row>
    <row r="1511" spans="1:8" x14ac:dyDescent="0.25">
      <c r="A1511" s="7" t="s">
        <v>102</v>
      </c>
      <c r="B1511" s="7" t="s">
        <v>154</v>
      </c>
      <c r="C1511" s="7">
        <v>0.93772999999999995</v>
      </c>
      <c r="D1511" s="7">
        <v>1</v>
      </c>
      <c r="E1511" t="str">
        <f>VLOOKUP(A1511,metadata!$A$1:$B$111,2,FALSE)</f>
        <v>SPEC17</v>
      </c>
      <c r="F1511" t="str">
        <f>VLOOKUP(B1511,metadata!$D$1:$F$17,2,FALSE)</f>
        <v>MLOP</v>
      </c>
      <c r="G1511" t="str">
        <f>VLOOKUP(B1511,metadata!$D$1:$F$17,3,FALSE)</f>
        <v>Prefetcher-only</v>
      </c>
      <c r="H1511">
        <f t="shared" ref="H1511" si="1499">C1511/C1506</f>
        <v>1.1995420472279785</v>
      </c>
    </row>
    <row r="1512" spans="1:8" x14ac:dyDescent="0.25">
      <c r="A1512" s="7" t="s">
        <v>102</v>
      </c>
      <c r="B1512" s="7" t="s">
        <v>6</v>
      </c>
      <c r="C1512" s="7">
        <v>0.88968000000000003</v>
      </c>
      <c r="D1512" s="7">
        <v>1</v>
      </c>
      <c r="E1512" t="str">
        <f>VLOOKUP(A1512,metadata!$A$1:$B$111,2,FALSE)</f>
        <v>SPEC17</v>
      </c>
      <c r="F1512" t="str">
        <f>VLOOKUP(B1512,metadata!$D$1:$F$17,2,FALSE)</f>
        <v>Pythia</v>
      </c>
      <c r="G1512" t="str">
        <f>VLOOKUP(B1512,metadata!$D$1:$F$17,3,FALSE)</f>
        <v>Prefetcher+Hermes-O</v>
      </c>
      <c r="H1512">
        <f t="shared" ref="H1512" si="1500">C1512/C1506</f>
        <v>1.1380765983575103</v>
      </c>
    </row>
    <row r="1513" spans="1:8" x14ac:dyDescent="0.25">
      <c r="A1513" s="7" t="s">
        <v>102</v>
      </c>
      <c r="B1513" s="7" t="s">
        <v>138</v>
      </c>
      <c r="C1513" s="7">
        <v>0.89229999999999998</v>
      </c>
      <c r="D1513" s="7">
        <v>1</v>
      </c>
      <c r="E1513" t="str">
        <f>VLOOKUP(A1513,metadata!$A$1:$B$111,2,FALSE)</f>
        <v>SPEC17</v>
      </c>
      <c r="F1513" t="str">
        <f>VLOOKUP(B1513,metadata!$D$1:$F$17,2,FALSE)</f>
        <v>Pythia</v>
      </c>
      <c r="G1513" t="str">
        <f>VLOOKUP(B1513,metadata!$D$1:$F$17,3,FALSE)</f>
        <v>Prefetcher+Hermes-P</v>
      </c>
      <c r="H1513">
        <f t="shared" ref="H1513" si="1501">C1513/C1506</f>
        <v>1.1414280962980019</v>
      </c>
    </row>
    <row r="1514" spans="1:8" x14ac:dyDescent="0.25">
      <c r="A1514" s="7" t="s">
        <v>102</v>
      </c>
      <c r="B1514" s="7" t="s">
        <v>155</v>
      </c>
      <c r="C1514" s="7">
        <v>0.94211999999999996</v>
      </c>
      <c r="D1514" s="7">
        <v>1</v>
      </c>
      <c r="E1514" t="str">
        <f>VLOOKUP(A1514,metadata!$A$1:$B$111,2,FALSE)</f>
        <v>SPEC17</v>
      </c>
      <c r="F1514" t="str">
        <f>VLOOKUP(B1514,metadata!$D$1:$F$17,2,FALSE)</f>
        <v>SMS</v>
      </c>
      <c r="G1514" t="str">
        <f>VLOOKUP(B1514,metadata!$D$1:$F$17,3,FALSE)</f>
        <v>Prefetcher+Hermes-O</v>
      </c>
      <c r="H1514">
        <f t="shared" ref="H1514" si="1502">C1514/C1506</f>
        <v>1.2051577250748331</v>
      </c>
    </row>
    <row r="1515" spans="1:8" x14ac:dyDescent="0.25">
      <c r="A1515" s="7" t="s">
        <v>102</v>
      </c>
      <c r="B1515" s="7" t="s">
        <v>156</v>
      </c>
      <c r="C1515" s="7">
        <v>0.94140999999999997</v>
      </c>
      <c r="D1515" s="7">
        <v>1</v>
      </c>
      <c r="E1515" t="str">
        <f>VLOOKUP(A1515,metadata!$A$1:$B$111,2,FALSE)</f>
        <v>SPEC17</v>
      </c>
      <c r="F1515" t="str">
        <f>VLOOKUP(B1515,metadata!$D$1:$F$17,2,FALSE)</f>
        <v>SMS</v>
      </c>
      <c r="G1515" t="str">
        <f>VLOOKUP(B1515,metadata!$D$1:$F$17,3,FALSE)</f>
        <v>Prefetcher+Hermes-P</v>
      </c>
      <c r="H1515">
        <f t="shared" ref="H1515" si="1503">C1515/C1506</f>
        <v>1.2042494947169136</v>
      </c>
    </row>
    <row r="1516" spans="1:8" x14ac:dyDescent="0.25">
      <c r="A1516" s="7" t="s">
        <v>102</v>
      </c>
      <c r="B1516" s="7" t="s">
        <v>157</v>
      </c>
      <c r="C1516" s="7">
        <v>0.84262999999999999</v>
      </c>
      <c r="D1516" s="7">
        <v>1</v>
      </c>
      <c r="E1516" t="str">
        <f>VLOOKUP(A1516,metadata!$A$1:$B$111,2,FALSE)</f>
        <v>SPEC17</v>
      </c>
      <c r="F1516" t="str">
        <f>VLOOKUP(B1516,metadata!$D$1:$F$17,2,FALSE)</f>
        <v>SPP</v>
      </c>
      <c r="G1516" t="str">
        <f>VLOOKUP(B1516,metadata!$D$1:$F$17,3,FALSE)</f>
        <v>Prefetcher+Hermes-O</v>
      </c>
      <c r="H1516">
        <f t="shared" ref="H1516" si="1504">C1516/C1506</f>
        <v>1.0778903471742523</v>
      </c>
    </row>
    <row r="1517" spans="1:8" x14ac:dyDescent="0.25">
      <c r="A1517" s="7" t="s">
        <v>102</v>
      </c>
      <c r="B1517" s="7" t="s">
        <v>158</v>
      </c>
      <c r="C1517" s="7">
        <v>0.84216000000000002</v>
      </c>
      <c r="D1517" s="7">
        <v>1</v>
      </c>
      <c r="E1517" t="str">
        <f>VLOOKUP(A1517,metadata!$A$1:$B$111,2,FALSE)</f>
        <v>SPEC17</v>
      </c>
      <c r="F1517" t="str">
        <f>VLOOKUP(B1517,metadata!$D$1:$F$17,2,FALSE)</f>
        <v>SPP</v>
      </c>
      <c r="G1517" t="str">
        <f>VLOOKUP(B1517,metadata!$D$1:$F$17,3,FALSE)</f>
        <v>Prefetcher+Hermes-P</v>
      </c>
      <c r="H1517">
        <f t="shared" ref="H1517" si="1505">C1517/C1506</f>
        <v>1.0772891242612634</v>
      </c>
    </row>
    <row r="1518" spans="1:8" x14ac:dyDescent="0.25">
      <c r="A1518" s="7" t="s">
        <v>102</v>
      </c>
      <c r="B1518" s="7" t="s">
        <v>159</v>
      </c>
      <c r="C1518" s="7">
        <v>0.92779999999999996</v>
      </c>
      <c r="D1518" s="7">
        <v>1</v>
      </c>
      <c r="E1518" t="str">
        <f>VLOOKUP(A1518,metadata!$A$1:$B$111,2,FALSE)</f>
        <v>SPEC17</v>
      </c>
      <c r="F1518" t="str">
        <f>VLOOKUP(B1518,metadata!$D$1:$F$17,2,FALSE)</f>
        <v>Bingo</v>
      </c>
      <c r="G1518" t="str">
        <f>VLOOKUP(B1518,metadata!$D$1:$F$17,3,FALSE)</f>
        <v>Prefetcher+Hermes-O</v>
      </c>
      <c r="H1518">
        <f t="shared" ref="H1518" si="1506">C1518/C1506</f>
        <v>1.1868396141939774</v>
      </c>
    </row>
    <row r="1519" spans="1:8" x14ac:dyDescent="0.25">
      <c r="A1519" s="7" t="s">
        <v>102</v>
      </c>
      <c r="B1519" s="7" t="s">
        <v>160</v>
      </c>
      <c r="C1519" s="7">
        <v>0.92798999999999998</v>
      </c>
      <c r="D1519" s="7">
        <v>1</v>
      </c>
      <c r="E1519" t="str">
        <f>VLOOKUP(A1519,metadata!$A$1:$B$111,2,FALSE)</f>
        <v>SPEC17</v>
      </c>
      <c r="F1519" t="str">
        <f>VLOOKUP(B1519,metadata!$D$1:$F$17,2,FALSE)</f>
        <v>Bingo</v>
      </c>
      <c r="G1519" t="str">
        <f>VLOOKUP(B1519,metadata!$D$1:$F$17,3,FALSE)</f>
        <v>Prefetcher+Hermes-P</v>
      </c>
      <c r="H1519">
        <f t="shared" ref="H1519" si="1507">C1519/C1506</f>
        <v>1.1870826617545476</v>
      </c>
    </row>
    <row r="1520" spans="1:8" x14ac:dyDescent="0.25">
      <c r="A1520" s="7" t="s">
        <v>102</v>
      </c>
      <c r="B1520" s="7" t="s">
        <v>161</v>
      </c>
      <c r="C1520" s="7">
        <v>0.94055999999999995</v>
      </c>
      <c r="D1520" s="7">
        <v>1</v>
      </c>
      <c r="E1520" t="str">
        <f>VLOOKUP(A1520,metadata!$A$1:$B$111,2,FALSE)</f>
        <v>SPEC17</v>
      </c>
      <c r="F1520" t="str">
        <f>VLOOKUP(B1520,metadata!$D$1:$F$17,2,FALSE)</f>
        <v>MLOP</v>
      </c>
      <c r="G1520" t="str">
        <f>VLOOKUP(B1520,metadata!$D$1:$F$17,3,FALSE)</f>
        <v>Prefetcher+Hermes-O</v>
      </c>
      <c r="H1520">
        <f t="shared" ref="H1520" si="1508">C1520/C1506</f>
        <v>1.2031621766827845</v>
      </c>
    </row>
    <row r="1521" spans="1:8" x14ac:dyDescent="0.25">
      <c r="A1521" s="7" t="s">
        <v>102</v>
      </c>
      <c r="B1521" s="7" t="s">
        <v>162</v>
      </c>
      <c r="C1521" s="7">
        <v>0.94060999999999995</v>
      </c>
      <c r="D1521" s="7">
        <v>1</v>
      </c>
      <c r="E1521" t="str">
        <f>VLOOKUP(A1521,metadata!$A$1:$B$111,2,FALSE)</f>
        <v>SPEC17</v>
      </c>
      <c r="F1521" t="str">
        <f>VLOOKUP(B1521,metadata!$D$1:$F$17,2,FALSE)</f>
        <v>MLOP</v>
      </c>
      <c r="G1521" t="str">
        <f>VLOOKUP(B1521,metadata!$D$1:$F$17,3,FALSE)</f>
        <v>Prefetcher+Hermes-P</v>
      </c>
      <c r="H1521">
        <f t="shared" ref="H1521" si="1509">C1521/C1506</f>
        <v>1.2032261365671451</v>
      </c>
    </row>
    <row r="1522" spans="1:8" x14ac:dyDescent="0.25">
      <c r="A1522" s="7" t="s">
        <v>103</v>
      </c>
      <c r="B1522" s="7" t="s">
        <v>134</v>
      </c>
      <c r="C1522" s="7">
        <v>0.46509</v>
      </c>
      <c r="D1522" s="7">
        <v>1</v>
      </c>
      <c r="E1522" t="str">
        <f>VLOOKUP(A1522,metadata!$A$1:$B$111,2,FALSE)</f>
        <v>SPEC17</v>
      </c>
      <c r="F1522" t="str">
        <f>VLOOKUP(B1522,metadata!$D$1:$F$17,2,FALSE)</f>
        <v>nopref</v>
      </c>
      <c r="G1522" t="str">
        <f>VLOOKUP(B1522,metadata!$D$1:$F$17,3,FALSE)</f>
        <v>nopref</v>
      </c>
      <c r="H1522">
        <f t="shared" ref="H1522" si="1510">C1522/C1522</f>
        <v>1</v>
      </c>
    </row>
    <row r="1523" spans="1:8" x14ac:dyDescent="0.25">
      <c r="A1523" s="7" t="s">
        <v>103</v>
      </c>
      <c r="B1523" s="7" t="s">
        <v>135</v>
      </c>
      <c r="C1523" s="7">
        <v>0.48720999999999998</v>
      </c>
      <c r="D1523" s="7">
        <v>1</v>
      </c>
      <c r="E1523" t="str">
        <f>VLOOKUP(A1523,metadata!$A$1:$B$111,2,FALSE)</f>
        <v>SPEC17</v>
      </c>
      <c r="F1523" t="str">
        <f>VLOOKUP(B1523,metadata!$D$1:$F$17,2,FALSE)</f>
        <v>Pythia</v>
      </c>
      <c r="G1523" t="str">
        <f>VLOOKUP(B1523,metadata!$D$1:$F$17,3,FALSE)</f>
        <v>Prefetcher-only</v>
      </c>
      <c r="H1523">
        <f t="shared" ref="H1523" si="1511">C1523/C1522</f>
        <v>1.0475606871788254</v>
      </c>
    </row>
    <row r="1524" spans="1:8" x14ac:dyDescent="0.25">
      <c r="A1524" s="7" t="s">
        <v>103</v>
      </c>
      <c r="B1524" s="7" t="s">
        <v>151</v>
      </c>
      <c r="C1524" s="7">
        <v>0.51395000000000002</v>
      </c>
      <c r="D1524" s="7">
        <v>1</v>
      </c>
      <c r="E1524" t="str">
        <f>VLOOKUP(A1524,metadata!$A$1:$B$111,2,FALSE)</f>
        <v>SPEC17</v>
      </c>
      <c r="F1524" t="str">
        <f>VLOOKUP(B1524,metadata!$D$1:$F$17,2,FALSE)</f>
        <v>SMS</v>
      </c>
      <c r="G1524" t="str">
        <f>VLOOKUP(B1524,metadata!$D$1:$F$17,3,FALSE)</f>
        <v>Prefetcher-only</v>
      </c>
      <c r="H1524">
        <f t="shared" ref="H1524" si="1512">C1524/C1522</f>
        <v>1.1050549356038617</v>
      </c>
    </row>
    <row r="1525" spans="1:8" x14ac:dyDescent="0.25">
      <c r="A1525" s="7" t="s">
        <v>103</v>
      </c>
      <c r="B1525" s="7" t="s">
        <v>152</v>
      </c>
      <c r="C1525" s="7">
        <v>0.46601999999999999</v>
      </c>
      <c r="D1525" s="7">
        <v>1</v>
      </c>
      <c r="E1525" t="str">
        <f>VLOOKUP(A1525,metadata!$A$1:$B$111,2,FALSE)</f>
        <v>SPEC17</v>
      </c>
      <c r="F1525" t="str">
        <f>VLOOKUP(B1525,metadata!$D$1:$F$17,2,FALSE)</f>
        <v>SPP</v>
      </c>
      <c r="G1525" t="str">
        <f>VLOOKUP(B1525,metadata!$D$1:$F$17,3,FALSE)</f>
        <v>Prefetcher-only</v>
      </c>
      <c r="H1525">
        <f t="shared" ref="H1525" si="1513">C1525/C1522</f>
        <v>1.0019996129781332</v>
      </c>
    </row>
    <row r="1526" spans="1:8" x14ac:dyDescent="0.25">
      <c r="A1526" s="7" t="s">
        <v>103</v>
      </c>
      <c r="B1526" s="7" t="s">
        <v>153</v>
      </c>
      <c r="C1526" s="7">
        <v>0.50526000000000004</v>
      </c>
      <c r="D1526" s="7">
        <v>1</v>
      </c>
      <c r="E1526" t="str">
        <f>VLOOKUP(A1526,metadata!$A$1:$B$111,2,FALSE)</f>
        <v>SPEC17</v>
      </c>
      <c r="F1526" t="str">
        <f>VLOOKUP(B1526,metadata!$D$1:$F$17,2,FALSE)</f>
        <v>Bingo</v>
      </c>
      <c r="G1526" t="str">
        <f>VLOOKUP(B1526,metadata!$D$1:$F$17,3,FALSE)</f>
        <v>Prefetcher-only</v>
      </c>
      <c r="H1526">
        <f t="shared" ref="H1526" si="1514">C1526/C1522</f>
        <v>1.0863703799264659</v>
      </c>
    </row>
    <row r="1527" spans="1:8" x14ac:dyDescent="0.25">
      <c r="A1527" s="7" t="s">
        <v>103</v>
      </c>
      <c r="B1527" s="7" t="s">
        <v>154</v>
      </c>
      <c r="C1527" s="7">
        <v>0.51090999999999998</v>
      </c>
      <c r="D1527" s="7">
        <v>1</v>
      </c>
      <c r="E1527" t="str">
        <f>VLOOKUP(A1527,metadata!$A$1:$B$111,2,FALSE)</f>
        <v>SPEC17</v>
      </c>
      <c r="F1527" t="str">
        <f>VLOOKUP(B1527,metadata!$D$1:$F$17,2,FALSE)</f>
        <v>MLOP</v>
      </c>
      <c r="G1527" t="str">
        <f>VLOOKUP(B1527,metadata!$D$1:$F$17,3,FALSE)</f>
        <v>Prefetcher-only</v>
      </c>
      <c r="H1527">
        <f t="shared" ref="H1527" si="1515">C1527/C1522</f>
        <v>1.0985185662989958</v>
      </c>
    </row>
    <row r="1528" spans="1:8" x14ac:dyDescent="0.25">
      <c r="A1528" s="7" t="s">
        <v>103</v>
      </c>
      <c r="B1528" s="7" t="s">
        <v>6</v>
      </c>
      <c r="C1528" s="7">
        <v>0.49138999999999999</v>
      </c>
      <c r="D1528" s="7">
        <v>1</v>
      </c>
      <c r="E1528" t="str">
        <f>VLOOKUP(A1528,metadata!$A$1:$B$111,2,FALSE)</f>
        <v>SPEC17</v>
      </c>
      <c r="F1528" t="str">
        <f>VLOOKUP(B1528,metadata!$D$1:$F$17,2,FALSE)</f>
        <v>Pythia</v>
      </c>
      <c r="G1528" t="str">
        <f>VLOOKUP(B1528,metadata!$D$1:$F$17,3,FALSE)</f>
        <v>Prefetcher+Hermes-O</v>
      </c>
      <c r="H1528">
        <f t="shared" ref="H1528" si="1516">C1528/C1522</f>
        <v>1.056548194973016</v>
      </c>
    </row>
    <row r="1529" spans="1:8" x14ac:dyDescent="0.25">
      <c r="A1529" s="7" t="s">
        <v>103</v>
      </c>
      <c r="B1529" s="7" t="s">
        <v>138</v>
      </c>
      <c r="C1529" s="7">
        <v>0.49209000000000003</v>
      </c>
      <c r="D1529" s="7">
        <v>1</v>
      </c>
      <c r="E1529" t="str">
        <f>VLOOKUP(A1529,metadata!$A$1:$B$111,2,FALSE)</f>
        <v>SPEC17</v>
      </c>
      <c r="F1529" t="str">
        <f>VLOOKUP(B1529,metadata!$D$1:$F$17,2,FALSE)</f>
        <v>Pythia</v>
      </c>
      <c r="G1529" t="str">
        <f>VLOOKUP(B1529,metadata!$D$1:$F$17,3,FALSE)</f>
        <v>Prefetcher+Hermes-P</v>
      </c>
      <c r="H1529">
        <f t="shared" ref="H1529" si="1517">C1529/C1522</f>
        <v>1.0580532800103206</v>
      </c>
    </row>
    <row r="1530" spans="1:8" x14ac:dyDescent="0.25">
      <c r="A1530" s="7" t="s">
        <v>103</v>
      </c>
      <c r="B1530" s="7" t="s">
        <v>155</v>
      </c>
      <c r="C1530" s="7">
        <v>0.51478000000000002</v>
      </c>
      <c r="D1530" s="7">
        <v>1</v>
      </c>
      <c r="E1530" t="str">
        <f>VLOOKUP(A1530,metadata!$A$1:$B$111,2,FALSE)</f>
        <v>SPEC17</v>
      </c>
      <c r="F1530" t="str">
        <f>VLOOKUP(B1530,metadata!$D$1:$F$17,2,FALSE)</f>
        <v>SMS</v>
      </c>
      <c r="G1530" t="str">
        <f>VLOOKUP(B1530,metadata!$D$1:$F$17,3,FALSE)</f>
        <v>Prefetcher+Hermes-O</v>
      </c>
      <c r="H1530">
        <f t="shared" ref="H1530" si="1518">C1530/C1522</f>
        <v>1.1068395364338086</v>
      </c>
    </row>
    <row r="1531" spans="1:8" x14ac:dyDescent="0.25">
      <c r="A1531" s="7" t="s">
        <v>103</v>
      </c>
      <c r="B1531" s="7" t="s">
        <v>156</v>
      </c>
      <c r="C1531" s="7">
        <v>0.51458999999999999</v>
      </c>
      <c r="D1531" s="7">
        <v>1</v>
      </c>
      <c r="E1531" t="str">
        <f>VLOOKUP(A1531,metadata!$A$1:$B$111,2,FALSE)</f>
        <v>SPEC17</v>
      </c>
      <c r="F1531" t="str">
        <f>VLOOKUP(B1531,metadata!$D$1:$F$17,2,FALSE)</f>
        <v>SMS</v>
      </c>
      <c r="G1531" t="str">
        <f>VLOOKUP(B1531,metadata!$D$1:$F$17,3,FALSE)</f>
        <v>Prefetcher+Hermes-P</v>
      </c>
      <c r="H1531">
        <f t="shared" ref="H1531" si="1519">C1531/C1522</f>
        <v>1.1064310133522544</v>
      </c>
    </row>
    <row r="1532" spans="1:8" x14ac:dyDescent="0.25">
      <c r="A1532" s="7" t="s">
        <v>103</v>
      </c>
      <c r="B1532" s="7" t="s">
        <v>157</v>
      </c>
      <c r="C1532" s="7">
        <v>0.48074</v>
      </c>
      <c r="D1532" s="7">
        <v>1</v>
      </c>
      <c r="E1532" t="str">
        <f>VLOOKUP(A1532,metadata!$A$1:$B$111,2,FALSE)</f>
        <v>SPEC17</v>
      </c>
      <c r="F1532" t="str">
        <f>VLOOKUP(B1532,metadata!$D$1:$F$17,2,FALSE)</f>
        <v>SPP</v>
      </c>
      <c r="G1532" t="str">
        <f>VLOOKUP(B1532,metadata!$D$1:$F$17,3,FALSE)</f>
        <v>Prefetcher+Hermes-O</v>
      </c>
      <c r="H1532">
        <f t="shared" ref="H1532" si="1520">C1532/C1522</f>
        <v>1.0336494011911672</v>
      </c>
    </row>
    <row r="1533" spans="1:8" x14ac:dyDescent="0.25">
      <c r="A1533" s="7" t="s">
        <v>103</v>
      </c>
      <c r="B1533" s="7" t="s">
        <v>158</v>
      </c>
      <c r="C1533" s="7">
        <v>0.48043999999999998</v>
      </c>
      <c r="D1533" s="7">
        <v>1</v>
      </c>
      <c r="E1533" t="str">
        <f>VLOOKUP(A1533,metadata!$A$1:$B$111,2,FALSE)</f>
        <v>SPEC17</v>
      </c>
      <c r="F1533" t="str">
        <f>VLOOKUP(B1533,metadata!$D$1:$F$17,2,FALSE)</f>
        <v>SPP</v>
      </c>
      <c r="G1533" t="str">
        <f>VLOOKUP(B1533,metadata!$D$1:$F$17,3,FALSE)</f>
        <v>Prefetcher+Hermes-P</v>
      </c>
      <c r="H1533">
        <f t="shared" ref="H1533" si="1521">C1533/C1522</f>
        <v>1.0330043647466081</v>
      </c>
    </row>
    <row r="1534" spans="1:8" x14ac:dyDescent="0.25">
      <c r="A1534" s="7" t="s">
        <v>103</v>
      </c>
      <c r="B1534" s="7" t="s">
        <v>159</v>
      </c>
      <c r="C1534" s="7">
        <v>0.50734000000000001</v>
      </c>
      <c r="D1534" s="7">
        <v>1</v>
      </c>
      <c r="E1534" t="str">
        <f>VLOOKUP(A1534,metadata!$A$1:$B$111,2,FALSE)</f>
        <v>SPEC17</v>
      </c>
      <c r="F1534" t="str">
        <f>VLOOKUP(B1534,metadata!$D$1:$F$17,2,FALSE)</f>
        <v>Bingo</v>
      </c>
      <c r="G1534" t="str">
        <f>VLOOKUP(B1534,metadata!$D$1:$F$17,3,FALSE)</f>
        <v>Prefetcher+Hermes-O</v>
      </c>
      <c r="H1534">
        <f t="shared" ref="H1534" si="1522">C1534/C1522</f>
        <v>1.0908426326087424</v>
      </c>
    </row>
    <row r="1535" spans="1:8" x14ac:dyDescent="0.25">
      <c r="A1535" s="7" t="s">
        <v>103</v>
      </c>
      <c r="B1535" s="7" t="s">
        <v>160</v>
      </c>
      <c r="C1535" s="7">
        <v>0.50727999999999995</v>
      </c>
      <c r="D1535" s="7">
        <v>1</v>
      </c>
      <c r="E1535" t="str">
        <f>VLOOKUP(A1535,metadata!$A$1:$B$111,2,FALSE)</f>
        <v>SPEC17</v>
      </c>
      <c r="F1535" t="str">
        <f>VLOOKUP(B1535,metadata!$D$1:$F$17,2,FALSE)</f>
        <v>Bingo</v>
      </c>
      <c r="G1535" t="str">
        <f>VLOOKUP(B1535,metadata!$D$1:$F$17,3,FALSE)</f>
        <v>Prefetcher+Hermes-P</v>
      </c>
      <c r="H1535">
        <f t="shared" ref="H1535" si="1523">C1535/C1522</f>
        <v>1.0907136253198304</v>
      </c>
    </row>
    <row r="1536" spans="1:8" x14ac:dyDescent="0.25">
      <c r="A1536" s="7" t="s">
        <v>103</v>
      </c>
      <c r="B1536" s="7" t="s">
        <v>161</v>
      </c>
      <c r="C1536" s="7">
        <v>0.51404000000000005</v>
      </c>
      <c r="D1536" s="7">
        <v>1</v>
      </c>
      <c r="E1536" t="str">
        <f>VLOOKUP(A1536,metadata!$A$1:$B$111,2,FALSE)</f>
        <v>SPEC17</v>
      </c>
      <c r="F1536" t="str">
        <f>VLOOKUP(B1536,metadata!$D$1:$F$17,2,FALSE)</f>
        <v>MLOP</v>
      </c>
      <c r="G1536" t="str">
        <f>VLOOKUP(B1536,metadata!$D$1:$F$17,3,FALSE)</f>
        <v>Prefetcher+Hermes-O</v>
      </c>
      <c r="H1536">
        <f t="shared" ref="H1536" si="1524">C1536/C1522</f>
        <v>1.1052484465372294</v>
      </c>
    </row>
    <row r="1537" spans="1:8" x14ac:dyDescent="0.25">
      <c r="A1537" s="7" t="s">
        <v>103</v>
      </c>
      <c r="B1537" s="7" t="s">
        <v>162</v>
      </c>
      <c r="C1537" s="7">
        <v>0.51361000000000001</v>
      </c>
      <c r="D1537" s="7">
        <v>1</v>
      </c>
      <c r="E1537" t="str">
        <f>VLOOKUP(A1537,metadata!$A$1:$B$111,2,FALSE)</f>
        <v>SPEC17</v>
      </c>
      <c r="F1537" t="str">
        <f>VLOOKUP(B1537,metadata!$D$1:$F$17,2,FALSE)</f>
        <v>MLOP</v>
      </c>
      <c r="G1537" t="str">
        <f>VLOOKUP(B1537,metadata!$D$1:$F$17,3,FALSE)</f>
        <v>Prefetcher+Hermes-P</v>
      </c>
      <c r="H1537">
        <f t="shared" ref="H1537" si="1525">C1537/C1522</f>
        <v>1.104323894300028</v>
      </c>
    </row>
    <row r="1538" spans="1:8" x14ac:dyDescent="0.25">
      <c r="A1538" s="7" t="s">
        <v>104</v>
      </c>
      <c r="B1538" s="7" t="s">
        <v>134</v>
      </c>
      <c r="C1538" s="7">
        <v>1.46004</v>
      </c>
      <c r="D1538" s="7">
        <v>1</v>
      </c>
      <c r="E1538" t="str">
        <f>VLOOKUP(A1538,metadata!$A$1:$B$111,2,FALSE)</f>
        <v>SPEC17</v>
      </c>
      <c r="F1538" t="str">
        <f>VLOOKUP(B1538,metadata!$D$1:$F$17,2,FALSE)</f>
        <v>nopref</v>
      </c>
      <c r="G1538" t="str">
        <f>VLOOKUP(B1538,metadata!$D$1:$F$17,3,FALSE)</f>
        <v>nopref</v>
      </c>
      <c r="H1538">
        <f t="shared" ref="H1538" si="1526">C1538/C1538</f>
        <v>1</v>
      </c>
    </row>
    <row r="1539" spans="1:8" x14ac:dyDescent="0.25">
      <c r="A1539" s="7" t="s">
        <v>104</v>
      </c>
      <c r="B1539" s="7" t="s">
        <v>135</v>
      </c>
      <c r="C1539" s="7">
        <v>1.75522</v>
      </c>
      <c r="D1539" s="7">
        <v>1</v>
      </c>
      <c r="E1539" t="str">
        <f>VLOOKUP(A1539,metadata!$A$1:$B$111,2,FALSE)</f>
        <v>SPEC17</v>
      </c>
      <c r="F1539" t="str">
        <f>VLOOKUP(B1539,metadata!$D$1:$F$17,2,FALSE)</f>
        <v>Pythia</v>
      </c>
      <c r="G1539" t="str">
        <f>VLOOKUP(B1539,metadata!$D$1:$F$17,3,FALSE)</f>
        <v>Prefetcher-only</v>
      </c>
      <c r="H1539">
        <f t="shared" ref="H1539" si="1527">C1539/C1538</f>
        <v>1.2021725432179939</v>
      </c>
    </row>
    <row r="1540" spans="1:8" x14ac:dyDescent="0.25">
      <c r="A1540" s="7" t="s">
        <v>104</v>
      </c>
      <c r="B1540" s="7" t="s">
        <v>151</v>
      </c>
      <c r="C1540" s="7">
        <v>1.70764</v>
      </c>
      <c r="D1540" s="7">
        <v>1</v>
      </c>
      <c r="E1540" t="str">
        <f>VLOOKUP(A1540,metadata!$A$1:$B$111,2,FALSE)</f>
        <v>SPEC17</v>
      </c>
      <c r="F1540" t="str">
        <f>VLOOKUP(B1540,metadata!$D$1:$F$17,2,FALSE)</f>
        <v>SMS</v>
      </c>
      <c r="G1540" t="str">
        <f>VLOOKUP(B1540,metadata!$D$1:$F$17,3,FALSE)</f>
        <v>Prefetcher-only</v>
      </c>
      <c r="H1540">
        <f t="shared" ref="H1540" si="1528">C1540/C1538</f>
        <v>1.1695843949480837</v>
      </c>
    </row>
    <row r="1541" spans="1:8" x14ac:dyDescent="0.25">
      <c r="A1541" s="7" t="s">
        <v>104</v>
      </c>
      <c r="B1541" s="7" t="s">
        <v>152</v>
      </c>
      <c r="C1541" s="7">
        <v>1.4982500000000001</v>
      </c>
      <c r="D1541" s="7">
        <v>1</v>
      </c>
      <c r="E1541" t="str">
        <f>VLOOKUP(A1541,metadata!$A$1:$B$111,2,FALSE)</f>
        <v>SPEC17</v>
      </c>
      <c r="F1541" t="str">
        <f>VLOOKUP(B1541,metadata!$D$1:$F$17,2,FALSE)</f>
        <v>SPP</v>
      </c>
      <c r="G1541" t="str">
        <f>VLOOKUP(B1541,metadata!$D$1:$F$17,3,FALSE)</f>
        <v>Prefetcher-only</v>
      </c>
      <c r="H1541">
        <f t="shared" ref="H1541" si="1529">C1541/C1538</f>
        <v>1.0261705158762775</v>
      </c>
    </row>
    <row r="1542" spans="1:8" x14ac:dyDescent="0.25">
      <c r="A1542" s="7" t="s">
        <v>104</v>
      </c>
      <c r="B1542" s="7" t="s">
        <v>153</v>
      </c>
      <c r="C1542" s="7">
        <v>1.9454</v>
      </c>
      <c r="D1542" s="7">
        <v>1</v>
      </c>
      <c r="E1542" t="str">
        <f>VLOOKUP(A1542,metadata!$A$1:$B$111,2,FALSE)</f>
        <v>SPEC17</v>
      </c>
      <c r="F1542" t="str">
        <f>VLOOKUP(B1542,metadata!$D$1:$F$17,2,FALSE)</f>
        <v>Bingo</v>
      </c>
      <c r="G1542" t="str">
        <f>VLOOKUP(B1542,metadata!$D$1:$F$17,3,FALSE)</f>
        <v>Prefetcher-only</v>
      </c>
      <c r="H1542">
        <f t="shared" ref="H1542" si="1530">C1542/C1538</f>
        <v>1.3324292485137395</v>
      </c>
    </row>
    <row r="1543" spans="1:8" x14ac:dyDescent="0.25">
      <c r="A1543" s="7" t="s">
        <v>104</v>
      </c>
      <c r="B1543" s="7" t="s">
        <v>154</v>
      </c>
      <c r="C1543" s="7">
        <v>1.95825</v>
      </c>
      <c r="D1543" s="7">
        <v>1</v>
      </c>
      <c r="E1543" t="str">
        <f>VLOOKUP(A1543,metadata!$A$1:$B$111,2,FALSE)</f>
        <v>SPEC17</v>
      </c>
      <c r="F1543" t="str">
        <f>VLOOKUP(B1543,metadata!$D$1:$F$17,2,FALSE)</f>
        <v>MLOP</v>
      </c>
      <c r="G1543" t="str">
        <f>VLOOKUP(B1543,metadata!$D$1:$F$17,3,FALSE)</f>
        <v>Prefetcher-only</v>
      </c>
      <c r="H1543">
        <f t="shared" ref="H1543" si="1531">C1543/C1538</f>
        <v>1.3412303772499383</v>
      </c>
    </row>
    <row r="1544" spans="1:8" x14ac:dyDescent="0.25">
      <c r="A1544" s="7" t="s">
        <v>104</v>
      </c>
      <c r="B1544" s="7" t="s">
        <v>6</v>
      </c>
      <c r="C1544" s="7">
        <v>1.7537799999999999</v>
      </c>
      <c r="D1544" s="7">
        <v>1</v>
      </c>
      <c r="E1544" t="str">
        <f>VLOOKUP(A1544,metadata!$A$1:$B$111,2,FALSE)</f>
        <v>SPEC17</v>
      </c>
      <c r="F1544" t="str">
        <f>VLOOKUP(B1544,metadata!$D$1:$F$17,2,FALSE)</f>
        <v>Pythia</v>
      </c>
      <c r="G1544" t="str">
        <f>VLOOKUP(B1544,metadata!$D$1:$F$17,3,FALSE)</f>
        <v>Prefetcher+Hermes-O</v>
      </c>
      <c r="H1544">
        <f t="shared" ref="H1544" si="1532">C1544/C1538</f>
        <v>1.201186268869346</v>
      </c>
    </row>
    <row r="1545" spans="1:8" x14ac:dyDescent="0.25">
      <c r="A1545" s="7" t="s">
        <v>104</v>
      </c>
      <c r="B1545" s="7" t="s">
        <v>138</v>
      </c>
      <c r="C1545" s="7">
        <v>1.7531300000000001</v>
      </c>
      <c r="D1545" s="7">
        <v>1</v>
      </c>
      <c r="E1545" t="str">
        <f>VLOOKUP(A1545,metadata!$A$1:$B$111,2,FALSE)</f>
        <v>SPEC17</v>
      </c>
      <c r="F1545" t="str">
        <f>VLOOKUP(B1545,metadata!$D$1:$F$17,2,FALSE)</f>
        <v>Pythia</v>
      </c>
      <c r="G1545" t="str">
        <f>VLOOKUP(B1545,metadata!$D$1:$F$17,3,FALSE)</f>
        <v>Prefetcher+Hermes-P</v>
      </c>
      <c r="H1545">
        <f t="shared" ref="H1545" si="1533">C1545/C1538</f>
        <v>1.2007410755869703</v>
      </c>
    </row>
    <row r="1546" spans="1:8" x14ac:dyDescent="0.25">
      <c r="A1546" s="7" t="s">
        <v>104</v>
      </c>
      <c r="B1546" s="7" t="s">
        <v>155</v>
      </c>
      <c r="C1546" s="7">
        <v>1.59497</v>
      </c>
      <c r="D1546" s="7">
        <v>1</v>
      </c>
      <c r="E1546" t="str">
        <f>VLOOKUP(A1546,metadata!$A$1:$B$111,2,FALSE)</f>
        <v>SPEC17</v>
      </c>
      <c r="F1546" t="str">
        <f>VLOOKUP(B1546,metadata!$D$1:$F$17,2,FALSE)</f>
        <v>SMS</v>
      </c>
      <c r="G1546" t="str">
        <f>VLOOKUP(B1546,metadata!$D$1:$F$17,3,FALSE)</f>
        <v>Prefetcher+Hermes-O</v>
      </c>
      <c r="H1546">
        <f t="shared" ref="H1546" si="1534">C1546/C1538</f>
        <v>1.0924152762938002</v>
      </c>
    </row>
    <row r="1547" spans="1:8" x14ac:dyDescent="0.25">
      <c r="A1547" s="7" t="s">
        <v>104</v>
      </c>
      <c r="B1547" s="7" t="s">
        <v>156</v>
      </c>
      <c r="C1547" s="7">
        <v>1.5883700000000001</v>
      </c>
      <c r="D1547" s="7">
        <v>1</v>
      </c>
      <c r="E1547" t="str">
        <f>VLOOKUP(A1547,metadata!$A$1:$B$111,2,FALSE)</f>
        <v>SPEC17</v>
      </c>
      <c r="F1547" t="str">
        <f>VLOOKUP(B1547,metadata!$D$1:$F$17,2,FALSE)</f>
        <v>SMS</v>
      </c>
      <c r="G1547" t="str">
        <f>VLOOKUP(B1547,metadata!$D$1:$F$17,3,FALSE)</f>
        <v>Prefetcher+Hermes-P</v>
      </c>
      <c r="H1547">
        <f t="shared" ref="H1547" si="1535">C1547/C1538</f>
        <v>1.0878948521958303</v>
      </c>
    </row>
    <row r="1548" spans="1:8" x14ac:dyDescent="0.25">
      <c r="A1548" s="7" t="s">
        <v>104</v>
      </c>
      <c r="B1548" s="7" t="s">
        <v>157</v>
      </c>
      <c r="C1548" s="7">
        <v>1.4961199999999999</v>
      </c>
      <c r="D1548" s="7">
        <v>1</v>
      </c>
      <c r="E1548" t="str">
        <f>VLOOKUP(A1548,metadata!$A$1:$B$111,2,FALSE)</f>
        <v>SPEC17</v>
      </c>
      <c r="F1548" t="str">
        <f>VLOOKUP(B1548,metadata!$D$1:$F$17,2,FALSE)</f>
        <v>SPP</v>
      </c>
      <c r="G1548" t="str">
        <f>VLOOKUP(B1548,metadata!$D$1:$F$17,3,FALSE)</f>
        <v>Prefetcher+Hermes-O</v>
      </c>
      <c r="H1548">
        <f t="shared" ref="H1548" si="1536">C1548/C1538</f>
        <v>1.0247116517355688</v>
      </c>
    </row>
    <row r="1549" spans="1:8" x14ac:dyDescent="0.25">
      <c r="A1549" s="7" t="s">
        <v>104</v>
      </c>
      <c r="B1549" s="7" t="s">
        <v>158</v>
      </c>
      <c r="C1549" s="7">
        <v>1.4960199999999999</v>
      </c>
      <c r="D1549" s="7">
        <v>1</v>
      </c>
      <c r="E1549" t="str">
        <f>VLOOKUP(A1549,metadata!$A$1:$B$111,2,FALSE)</f>
        <v>SPEC17</v>
      </c>
      <c r="F1549" t="str">
        <f>VLOOKUP(B1549,metadata!$D$1:$F$17,2,FALSE)</f>
        <v>SPP</v>
      </c>
      <c r="G1549" t="str">
        <f>VLOOKUP(B1549,metadata!$D$1:$F$17,3,FALSE)</f>
        <v>Prefetcher+Hermes-P</v>
      </c>
      <c r="H1549">
        <f t="shared" ref="H1549" si="1537">C1549/C1538</f>
        <v>1.0246431604613571</v>
      </c>
    </row>
    <row r="1550" spans="1:8" x14ac:dyDescent="0.25">
      <c r="A1550" s="7" t="s">
        <v>104</v>
      </c>
      <c r="B1550" s="7" t="s">
        <v>159</v>
      </c>
      <c r="C1550" s="7">
        <v>1.97872</v>
      </c>
      <c r="D1550" s="7">
        <v>1</v>
      </c>
      <c r="E1550" t="str">
        <f>VLOOKUP(A1550,metadata!$A$1:$B$111,2,FALSE)</f>
        <v>SPEC17</v>
      </c>
      <c r="F1550" t="str">
        <f>VLOOKUP(B1550,metadata!$D$1:$F$17,2,FALSE)</f>
        <v>Bingo</v>
      </c>
      <c r="G1550" t="str">
        <f>VLOOKUP(B1550,metadata!$D$1:$F$17,3,FALSE)</f>
        <v>Prefetcher+Hermes-O</v>
      </c>
      <c r="H1550">
        <f t="shared" ref="H1550" si="1538">C1550/C1538</f>
        <v>1.3552505410810662</v>
      </c>
    </row>
    <row r="1551" spans="1:8" x14ac:dyDescent="0.25">
      <c r="A1551" s="7" t="s">
        <v>104</v>
      </c>
      <c r="B1551" s="7" t="s">
        <v>160</v>
      </c>
      <c r="C1551" s="7">
        <v>1.97851</v>
      </c>
      <c r="D1551" s="7">
        <v>1</v>
      </c>
      <c r="E1551" t="str">
        <f>VLOOKUP(A1551,metadata!$A$1:$B$111,2,FALSE)</f>
        <v>SPEC17</v>
      </c>
      <c r="F1551" t="str">
        <f>VLOOKUP(B1551,metadata!$D$1:$F$17,2,FALSE)</f>
        <v>Bingo</v>
      </c>
      <c r="G1551" t="str">
        <f>VLOOKUP(B1551,metadata!$D$1:$F$17,3,FALSE)</f>
        <v>Prefetcher+Hermes-P</v>
      </c>
      <c r="H1551">
        <f t="shared" ref="H1551" si="1539">C1551/C1538</f>
        <v>1.3551067094052218</v>
      </c>
    </row>
    <row r="1552" spans="1:8" x14ac:dyDescent="0.25">
      <c r="A1552" s="7" t="s">
        <v>104</v>
      </c>
      <c r="B1552" s="7" t="s">
        <v>161</v>
      </c>
      <c r="C1552" s="7">
        <v>1.97848</v>
      </c>
      <c r="D1552" s="7">
        <v>1</v>
      </c>
      <c r="E1552" t="str">
        <f>VLOOKUP(A1552,metadata!$A$1:$B$111,2,FALSE)</f>
        <v>SPEC17</v>
      </c>
      <c r="F1552" t="str">
        <f>VLOOKUP(B1552,metadata!$D$1:$F$17,2,FALSE)</f>
        <v>MLOP</v>
      </c>
      <c r="G1552" t="str">
        <f>VLOOKUP(B1552,metadata!$D$1:$F$17,3,FALSE)</f>
        <v>Prefetcher+Hermes-O</v>
      </c>
      <c r="H1552">
        <f t="shared" ref="H1552" si="1540">C1552/C1538</f>
        <v>1.3550861620229582</v>
      </c>
    </row>
    <row r="1553" spans="1:8" x14ac:dyDescent="0.25">
      <c r="A1553" s="7" t="s">
        <v>104</v>
      </c>
      <c r="B1553" s="7" t="s">
        <v>162</v>
      </c>
      <c r="C1553" s="7">
        <v>1.97814</v>
      </c>
      <c r="D1553" s="7">
        <v>1</v>
      </c>
      <c r="E1553" t="str">
        <f>VLOOKUP(A1553,metadata!$A$1:$B$111,2,FALSE)</f>
        <v>SPEC17</v>
      </c>
      <c r="F1553" t="str">
        <f>VLOOKUP(B1553,metadata!$D$1:$F$17,2,FALSE)</f>
        <v>MLOP</v>
      </c>
      <c r="G1553" t="str">
        <f>VLOOKUP(B1553,metadata!$D$1:$F$17,3,FALSE)</f>
        <v>Prefetcher+Hermes-P</v>
      </c>
      <c r="H1553">
        <f t="shared" ref="H1553" si="1541">C1553/C1538</f>
        <v>1.3548532916906386</v>
      </c>
    </row>
    <row r="1554" spans="1:8" x14ac:dyDescent="0.25">
      <c r="A1554" s="7" t="s">
        <v>105</v>
      </c>
      <c r="B1554" s="7" t="s">
        <v>134</v>
      </c>
      <c r="C1554" s="7">
        <v>0.85446999999999995</v>
      </c>
      <c r="D1554" s="7">
        <v>1</v>
      </c>
      <c r="E1554" t="str">
        <f>VLOOKUP(A1554,metadata!$A$1:$B$111,2,FALSE)</f>
        <v>PARSEC</v>
      </c>
      <c r="F1554" t="str">
        <f>VLOOKUP(B1554,metadata!$D$1:$F$17,2,FALSE)</f>
        <v>nopref</v>
      </c>
      <c r="G1554" t="str">
        <f>VLOOKUP(B1554,metadata!$D$1:$F$17,3,FALSE)</f>
        <v>nopref</v>
      </c>
      <c r="H1554">
        <f t="shared" ref="H1554" si="1542">C1554/C1554</f>
        <v>1</v>
      </c>
    </row>
    <row r="1555" spans="1:8" x14ac:dyDescent="0.25">
      <c r="A1555" s="7" t="s">
        <v>105</v>
      </c>
      <c r="B1555" s="7" t="s">
        <v>135</v>
      </c>
      <c r="C1555" s="7">
        <v>0.97304999999999997</v>
      </c>
      <c r="D1555" s="7">
        <v>1</v>
      </c>
      <c r="E1555" t="str">
        <f>VLOOKUP(A1555,metadata!$A$1:$B$111,2,FALSE)</f>
        <v>PARSEC</v>
      </c>
      <c r="F1555" t="str">
        <f>VLOOKUP(B1555,metadata!$D$1:$F$17,2,FALSE)</f>
        <v>Pythia</v>
      </c>
      <c r="G1555" t="str">
        <f>VLOOKUP(B1555,metadata!$D$1:$F$17,3,FALSE)</f>
        <v>Prefetcher-only</v>
      </c>
      <c r="H1555">
        <f t="shared" ref="H1555" si="1543">C1555/C1554</f>
        <v>1.1387760834201317</v>
      </c>
    </row>
    <row r="1556" spans="1:8" x14ac:dyDescent="0.25">
      <c r="A1556" s="7" t="s">
        <v>105</v>
      </c>
      <c r="B1556" s="7" t="s">
        <v>151</v>
      </c>
      <c r="C1556" s="7">
        <v>0.95942000000000005</v>
      </c>
      <c r="D1556" s="7">
        <v>1</v>
      </c>
      <c r="E1556" t="str">
        <f>VLOOKUP(A1556,metadata!$A$1:$B$111,2,FALSE)</f>
        <v>PARSEC</v>
      </c>
      <c r="F1556" t="str">
        <f>VLOOKUP(B1556,metadata!$D$1:$F$17,2,FALSE)</f>
        <v>SMS</v>
      </c>
      <c r="G1556" t="str">
        <f>VLOOKUP(B1556,metadata!$D$1:$F$17,3,FALSE)</f>
        <v>Prefetcher-only</v>
      </c>
      <c r="H1556">
        <f t="shared" ref="H1556" si="1544">C1556/C1554</f>
        <v>1.1228246749447026</v>
      </c>
    </row>
    <row r="1557" spans="1:8" x14ac:dyDescent="0.25">
      <c r="A1557" s="7" t="s">
        <v>105</v>
      </c>
      <c r="B1557" s="7" t="s">
        <v>152</v>
      </c>
      <c r="C1557" s="7">
        <v>0.96325000000000005</v>
      </c>
      <c r="D1557" s="7">
        <v>1</v>
      </c>
      <c r="E1557" t="str">
        <f>VLOOKUP(A1557,metadata!$A$1:$B$111,2,FALSE)</f>
        <v>PARSEC</v>
      </c>
      <c r="F1557" t="str">
        <f>VLOOKUP(B1557,metadata!$D$1:$F$17,2,FALSE)</f>
        <v>SPP</v>
      </c>
      <c r="G1557" t="str">
        <f>VLOOKUP(B1557,metadata!$D$1:$F$17,3,FALSE)</f>
        <v>Prefetcher-only</v>
      </c>
      <c r="H1557">
        <f t="shared" ref="H1557" si="1545">C1557/C1554</f>
        <v>1.1273069856168152</v>
      </c>
    </row>
    <row r="1558" spans="1:8" x14ac:dyDescent="0.25">
      <c r="A1558" s="7" t="s">
        <v>105</v>
      </c>
      <c r="B1558" s="7" t="s">
        <v>153</v>
      </c>
      <c r="C1558" s="7">
        <v>0.99365000000000003</v>
      </c>
      <c r="D1558" s="7">
        <v>1</v>
      </c>
      <c r="E1558" t="str">
        <f>VLOOKUP(A1558,metadata!$A$1:$B$111,2,FALSE)</f>
        <v>PARSEC</v>
      </c>
      <c r="F1558" t="str">
        <f>VLOOKUP(B1558,metadata!$D$1:$F$17,2,FALSE)</f>
        <v>Bingo</v>
      </c>
      <c r="G1558" t="str">
        <f>VLOOKUP(B1558,metadata!$D$1:$F$17,3,FALSE)</f>
        <v>Prefetcher-only</v>
      </c>
      <c r="H1558">
        <f t="shared" ref="H1558" si="1546">C1558/C1554</f>
        <v>1.1628845951291444</v>
      </c>
    </row>
    <row r="1559" spans="1:8" x14ac:dyDescent="0.25">
      <c r="A1559" s="7" t="s">
        <v>105</v>
      </c>
      <c r="B1559" s="7" t="s">
        <v>154</v>
      </c>
      <c r="C1559" s="7">
        <v>0.98116000000000003</v>
      </c>
      <c r="D1559" s="7">
        <v>1</v>
      </c>
      <c r="E1559" t="str">
        <f>VLOOKUP(A1559,metadata!$A$1:$B$111,2,FALSE)</f>
        <v>PARSEC</v>
      </c>
      <c r="F1559" t="str">
        <f>VLOOKUP(B1559,metadata!$D$1:$F$17,2,FALSE)</f>
        <v>MLOP</v>
      </c>
      <c r="G1559" t="str">
        <f>VLOOKUP(B1559,metadata!$D$1:$F$17,3,FALSE)</f>
        <v>Prefetcher-only</v>
      </c>
      <c r="H1559">
        <f t="shared" ref="H1559" si="1547">C1559/C1554</f>
        <v>1.1482673470104277</v>
      </c>
    </row>
    <row r="1560" spans="1:8" x14ac:dyDescent="0.25">
      <c r="A1560" s="7" t="s">
        <v>105</v>
      </c>
      <c r="B1560" s="7" t="s">
        <v>6</v>
      </c>
      <c r="C1560" s="7">
        <v>0.99436999999999998</v>
      </c>
      <c r="D1560" s="7">
        <v>1</v>
      </c>
      <c r="E1560" t="str">
        <f>VLOOKUP(A1560,metadata!$A$1:$B$111,2,FALSE)</f>
        <v>PARSEC</v>
      </c>
      <c r="F1560" t="str">
        <f>VLOOKUP(B1560,metadata!$D$1:$F$17,2,FALSE)</f>
        <v>Pythia</v>
      </c>
      <c r="G1560" t="str">
        <f>VLOOKUP(B1560,metadata!$D$1:$F$17,3,FALSE)</f>
        <v>Prefetcher+Hermes-O</v>
      </c>
      <c r="H1560">
        <f t="shared" ref="H1560" si="1548">C1560/C1554</f>
        <v>1.1637272227228574</v>
      </c>
    </row>
    <row r="1561" spans="1:8" x14ac:dyDescent="0.25">
      <c r="A1561" s="7" t="s">
        <v>105</v>
      </c>
      <c r="B1561" s="7" t="s">
        <v>138</v>
      </c>
      <c r="C1561" s="7">
        <v>0.98929999999999996</v>
      </c>
      <c r="D1561" s="7">
        <v>1</v>
      </c>
      <c r="E1561" t="str">
        <f>VLOOKUP(A1561,metadata!$A$1:$B$111,2,FALSE)</f>
        <v>PARSEC</v>
      </c>
      <c r="F1561" t="str">
        <f>VLOOKUP(B1561,metadata!$D$1:$F$17,2,FALSE)</f>
        <v>Pythia</v>
      </c>
      <c r="G1561" t="str">
        <f>VLOOKUP(B1561,metadata!$D$1:$F$17,3,FALSE)</f>
        <v>Prefetcher+Hermes-P</v>
      </c>
      <c r="H1561">
        <f t="shared" ref="H1561" si="1549">C1561/C1554</f>
        <v>1.1577937200837947</v>
      </c>
    </row>
    <row r="1562" spans="1:8" x14ac:dyDescent="0.25">
      <c r="A1562" s="7" t="s">
        <v>105</v>
      </c>
      <c r="B1562" s="7" t="s">
        <v>155</v>
      </c>
      <c r="C1562" s="7">
        <v>0.97704999999999997</v>
      </c>
      <c r="D1562" s="7">
        <v>1</v>
      </c>
      <c r="E1562" t="str">
        <f>VLOOKUP(A1562,metadata!$A$1:$B$111,2,FALSE)</f>
        <v>PARSEC</v>
      </c>
      <c r="F1562" t="str">
        <f>VLOOKUP(B1562,metadata!$D$1:$F$17,2,FALSE)</f>
        <v>SMS</v>
      </c>
      <c r="G1562" t="str">
        <f>VLOOKUP(B1562,metadata!$D$1:$F$17,3,FALSE)</f>
        <v>Prefetcher+Hermes-O</v>
      </c>
      <c r="H1562">
        <f t="shared" ref="H1562" si="1550">C1562/C1554</f>
        <v>1.1434573478296488</v>
      </c>
    </row>
    <row r="1563" spans="1:8" x14ac:dyDescent="0.25">
      <c r="A1563" s="7" t="s">
        <v>105</v>
      </c>
      <c r="B1563" s="7" t="s">
        <v>156</v>
      </c>
      <c r="C1563" s="7">
        <v>0.97397</v>
      </c>
      <c r="D1563" s="7">
        <v>1</v>
      </c>
      <c r="E1563" t="str">
        <f>VLOOKUP(A1563,metadata!$A$1:$B$111,2,FALSE)</f>
        <v>PARSEC</v>
      </c>
      <c r="F1563" t="str">
        <f>VLOOKUP(B1563,metadata!$D$1:$F$17,2,FALSE)</f>
        <v>SMS</v>
      </c>
      <c r="G1563" t="str">
        <f>VLOOKUP(B1563,metadata!$D$1:$F$17,3,FALSE)</f>
        <v>Prefetcher+Hermes-P</v>
      </c>
      <c r="H1563">
        <f t="shared" ref="H1563" si="1551">C1563/C1554</f>
        <v>1.1398527742343207</v>
      </c>
    </row>
    <row r="1564" spans="1:8" x14ac:dyDescent="0.25">
      <c r="A1564" s="7" t="s">
        <v>105</v>
      </c>
      <c r="B1564" s="7" t="s">
        <v>157</v>
      </c>
      <c r="C1564" s="7">
        <v>0.97141999999999995</v>
      </c>
      <c r="D1564" s="7">
        <v>1</v>
      </c>
      <c r="E1564" t="str">
        <f>VLOOKUP(A1564,metadata!$A$1:$B$111,2,FALSE)</f>
        <v>PARSEC</v>
      </c>
      <c r="F1564" t="str">
        <f>VLOOKUP(B1564,metadata!$D$1:$F$17,2,FALSE)</f>
        <v>SPP</v>
      </c>
      <c r="G1564" t="str">
        <f>VLOOKUP(B1564,metadata!$D$1:$F$17,3,FALSE)</f>
        <v>Prefetcher+Hermes-O</v>
      </c>
      <c r="H1564">
        <f t="shared" ref="H1564" si="1552">C1564/C1554</f>
        <v>1.1368684681732537</v>
      </c>
    </row>
    <row r="1565" spans="1:8" x14ac:dyDescent="0.25">
      <c r="A1565" s="7" t="s">
        <v>105</v>
      </c>
      <c r="B1565" s="7" t="s">
        <v>158</v>
      </c>
      <c r="C1565" s="7">
        <v>0.97019999999999995</v>
      </c>
      <c r="D1565" s="7">
        <v>1</v>
      </c>
      <c r="E1565" t="str">
        <f>VLOOKUP(A1565,metadata!$A$1:$B$111,2,FALSE)</f>
        <v>PARSEC</v>
      </c>
      <c r="F1565" t="str">
        <f>VLOOKUP(B1565,metadata!$D$1:$F$17,2,FALSE)</f>
        <v>SPP</v>
      </c>
      <c r="G1565" t="str">
        <f>VLOOKUP(B1565,metadata!$D$1:$F$17,3,FALSE)</f>
        <v>Prefetcher+Hermes-P</v>
      </c>
      <c r="H1565">
        <f t="shared" ref="H1565" si="1553">C1565/C1554</f>
        <v>1.135440682528351</v>
      </c>
    </row>
    <row r="1566" spans="1:8" x14ac:dyDescent="0.25">
      <c r="A1566" s="7" t="s">
        <v>105</v>
      </c>
      <c r="B1566" s="7" t="s">
        <v>159</v>
      </c>
      <c r="C1566" s="7">
        <v>1.00637</v>
      </c>
      <c r="D1566" s="7">
        <v>1</v>
      </c>
      <c r="E1566" t="str">
        <f>VLOOKUP(A1566,metadata!$A$1:$B$111,2,FALSE)</f>
        <v>PARSEC</v>
      </c>
      <c r="F1566" t="str">
        <f>VLOOKUP(B1566,metadata!$D$1:$F$17,2,FALSE)</f>
        <v>Bingo</v>
      </c>
      <c r="G1566" t="str">
        <f>VLOOKUP(B1566,metadata!$D$1:$F$17,3,FALSE)</f>
        <v>Prefetcher+Hermes-O</v>
      </c>
      <c r="H1566">
        <f t="shared" ref="H1566" si="1554">C1566/C1554</f>
        <v>1.1777710159514085</v>
      </c>
    </row>
    <row r="1567" spans="1:8" x14ac:dyDescent="0.25">
      <c r="A1567" s="7" t="s">
        <v>105</v>
      </c>
      <c r="B1567" s="7" t="s">
        <v>160</v>
      </c>
      <c r="C1567" s="7">
        <v>1.00403</v>
      </c>
      <c r="D1567" s="7">
        <v>1</v>
      </c>
      <c r="E1567" t="str">
        <f>VLOOKUP(A1567,metadata!$A$1:$B$111,2,FALSE)</f>
        <v>PARSEC</v>
      </c>
      <c r="F1567" t="str">
        <f>VLOOKUP(B1567,metadata!$D$1:$F$17,2,FALSE)</f>
        <v>Bingo</v>
      </c>
      <c r="G1567" t="str">
        <f>VLOOKUP(B1567,metadata!$D$1:$F$17,3,FALSE)</f>
        <v>Prefetcher+Hermes-P</v>
      </c>
      <c r="H1567">
        <f t="shared" ref="H1567" si="1555">C1567/C1554</f>
        <v>1.1750324762718412</v>
      </c>
    </row>
    <row r="1568" spans="1:8" x14ac:dyDescent="0.25">
      <c r="A1568" s="7" t="s">
        <v>105</v>
      </c>
      <c r="B1568" s="7" t="s">
        <v>161</v>
      </c>
      <c r="C1568" s="7">
        <v>0.99775999999999998</v>
      </c>
      <c r="D1568" s="7">
        <v>1</v>
      </c>
      <c r="E1568" t="str">
        <f>VLOOKUP(A1568,metadata!$A$1:$B$111,2,FALSE)</f>
        <v>PARSEC</v>
      </c>
      <c r="F1568" t="str">
        <f>VLOOKUP(B1568,metadata!$D$1:$F$17,2,FALSE)</f>
        <v>MLOP</v>
      </c>
      <c r="G1568" t="str">
        <f>VLOOKUP(B1568,metadata!$D$1:$F$17,3,FALSE)</f>
        <v>Prefetcher+Hermes-O</v>
      </c>
      <c r="H1568">
        <f t="shared" ref="H1568" si="1556">C1568/C1554</f>
        <v>1.1676945943099231</v>
      </c>
    </row>
    <row r="1569" spans="1:8" x14ac:dyDescent="0.25">
      <c r="A1569" s="7" t="s">
        <v>105</v>
      </c>
      <c r="B1569" s="7" t="s">
        <v>162</v>
      </c>
      <c r="C1569" s="7">
        <v>0.99451999999999996</v>
      </c>
      <c r="D1569" s="7">
        <v>1</v>
      </c>
      <c r="E1569" t="str">
        <f>VLOOKUP(A1569,metadata!$A$1:$B$111,2,FALSE)</f>
        <v>PARSEC</v>
      </c>
      <c r="F1569" t="str">
        <f>VLOOKUP(B1569,metadata!$D$1:$F$17,2,FALSE)</f>
        <v>MLOP</v>
      </c>
      <c r="G1569" t="str">
        <f>VLOOKUP(B1569,metadata!$D$1:$F$17,3,FALSE)</f>
        <v>Prefetcher+Hermes-P</v>
      </c>
      <c r="H1569">
        <f t="shared" ref="H1569" si="1557">C1569/C1554</f>
        <v>1.1639027701382143</v>
      </c>
    </row>
    <row r="1570" spans="1:8" x14ac:dyDescent="0.25">
      <c r="A1570" s="7" t="s">
        <v>106</v>
      </c>
      <c r="B1570" s="7" t="s">
        <v>134</v>
      </c>
      <c r="C1570" s="7">
        <v>0.49717</v>
      </c>
      <c r="D1570" s="7">
        <v>1</v>
      </c>
      <c r="E1570" t="str">
        <f>VLOOKUP(A1570,metadata!$A$1:$B$111,2,FALSE)</f>
        <v>Ligra</v>
      </c>
      <c r="F1570" t="str">
        <f>VLOOKUP(B1570,metadata!$D$1:$F$17,2,FALSE)</f>
        <v>nopref</v>
      </c>
      <c r="G1570" t="str">
        <f>VLOOKUP(B1570,metadata!$D$1:$F$17,3,FALSE)</f>
        <v>nopref</v>
      </c>
      <c r="H1570">
        <f t="shared" ref="H1570" si="1558">C1570/C1570</f>
        <v>1</v>
      </c>
    </row>
    <row r="1571" spans="1:8" x14ac:dyDescent="0.25">
      <c r="A1571" s="7" t="s">
        <v>106</v>
      </c>
      <c r="B1571" s="7" t="s">
        <v>135</v>
      </c>
      <c r="C1571" s="7">
        <v>0.72958999999999996</v>
      </c>
      <c r="D1571" s="7">
        <v>1</v>
      </c>
      <c r="E1571" t="str">
        <f>VLOOKUP(A1571,metadata!$A$1:$B$111,2,FALSE)</f>
        <v>Ligra</v>
      </c>
      <c r="F1571" t="str">
        <f>VLOOKUP(B1571,metadata!$D$1:$F$17,2,FALSE)</f>
        <v>Pythia</v>
      </c>
      <c r="G1571" t="str">
        <f>VLOOKUP(B1571,metadata!$D$1:$F$17,3,FALSE)</f>
        <v>Prefetcher-only</v>
      </c>
      <c r="H1571">
        <f t="shared" ref="H1571" si="1559">C1571/C1570</f>
        <v>1.4674859705935595</v>
      </c>
    </row>
    <row r="1572" spans="1:8" x14ac:dyDescent="0.25">
      <c r="A1572" s="7" t="s">
        <v>106</v>
      </c>
      <c r="B1572" s="7" t="s">
        <v>151</v>
      </c>
      <c r="C1572" s="7">
        <v>0.62556999999999996</v>
      </c>
      <c r="D1572" s="7">
        <v>1</v>
      </c>
      <c r="E1572" t="str">
        <f>VLOOKUP(A1572,metadata!$A$1:$B$111,2,FALSE)</f>
        <v>Ligra</v>
      </c>
      <c r="F1572" t="str">
        <f>VLOOKUP(B1572,metadata!$D$1:$F$17,2,FALSE)</f>
        <v>SMS</v>
      </c>
      <c r="G1572" t="str">
        <f>VLOOKUP(B1572,metadata!$D$1:$F$17,3,FALSE)</f>
        <v>Prefetcher-only</v>
      </c>
      <c r="H1572">
        <f t="shared" ref="H1572" si="1560">C1572/C1570</f>
        <v>1.258261761570489</v>
      </c>
    </row>
    <row r="1573" spans="1:8" x14ac:dyDescent="0.25">
      <c r="A1573" s="7" t="s">
        <v>106</v>
      </c>
      <c r="B1573" s="7" t="s">
        <v>152</v>
      </c>
      <c r="C1573" s="7">
        <v>0.65153000000000005</v>
      </c>
      <c r="D1573" s="7">
        <v>1</v>
      </c>
      <c r="E1573" t="str">
        <f>VLOOKUP(A1573,metadata!$A$1:$B$111,2,FALSE)</f>
        <v>Ligra</v>
      </c>
      <c r="F1573" t="str">
        <f>VLOOKUP(B1573,metadata!$D$1:$F$17,2,FALSE)</f>
        <v>SPP</v>
      </c>
      <c r="G1573" t="str">
        <f>VLOOKUP(B1573,metadata!$D$1:$F$17,3,FALSE)</f>
        <v>Prefetcher-only</v>
      </c>
      <c r="H1573">
        <f t="shared" ref="H1573" si="1561">C1573/C1570</f>
        <v>1.3104773015266409</v>
      </c>
    </row>
    <row r="1574" spans="1:8" x14ac:dyDescent="0.25">
      <c r="A1574" s="7" t="s">
        <v>106</v>
      </c>
      <c r="B1574" s="7" t="s">
        <v>153</v>
      </c>
      <c r="C1574" s="7">
        <v>0.75205999999999995</v>
      </c>
      <c r="D1574" s="7">
        <v>1</v>
      </c>
      <c r="E1574" t="str">
        <f>VLOOKUP(A1574,metadata!$A$1:$B$111,2,FALSE)</f>
        <v>Ligra</v>
      </c>
      <c r="F1574" t="str">
        <f>VLOOKUP(B1574,metadata!$D$1:$F$17,2,FALSE)</f>
        <v>Bingo</v>
      </c>
      <c r="G1574" t="str">
        <f>VLOOKUP(B1574,metadata!$D$1:$F$17,3,FALSE)</f>
        <v>Prefetcher-only</v>
      </c>
      <c r="H1574">
        <f t="shared" ref="H1574" si="1562">C1574/C1570</f>
        <v>1.5126817788683951</v>
      </c>
    </row>
    <row r="1575" spans="1:8" x14ac:dyDescent="0.25">
      <c r="A1575" s="7" t="s">
        <v>106</v>
      </c>
      <c r="B1575" s="7" t="s">
        <v>154</v>
      </c>
      <c r="C1575" s="7">
        <v>0.76205999999999996</v>
      </c>
      <c r="D1575" s="7">
        <v>1</v>
      </c>
      <c r="E1575" t="str">
        <f>VLOOKUP(A1575,metadata!$A$1:$B$111,2,FALSE)</f>
        <v>Ligra</v>
      </c>
      <c r="F1575" t="str">
        <f>VLOOKUP(B1575,metadata!$D$1:$F$17,2,FALSE)</f>
        <v>MLOP</v>
      </c>
      <c r="G1575" t="str">
        <f>VLOOKUP(B1575,metadata!$D$1:$F$17,3,FALSE)</f>
        <v>Prefetcher-only</v>
      </c>
      <c r="H1575">
        <f t="shared" ref="H1575" si="1563">C1575/C1570</f>
        <v>1.5327956232274673</v>
      </c>
    </row>
    <row r="1576" spans="1:8" x14ac:dyDescent="0.25">
      <c r="A1576" s="7" t="s">
        <v>106</v>
      </c>
      <c r="B1576" s="7" t="s">
        <v>6</v>
      </c>
      <c r="C1576" s="7">
        <v>0.73068</v>
      </c>
      <c r="D1576" s="7">
        <v>1</v>
      </c>
      <c r="E1576" t="str">
        <f>VLOOKUP(A1576,metadata!$A$1:$B$111,2,FALSE)</f>
        <v>Ligra</v>
      </c>
      <c r="F1576" t="str">
        <f>VLOOKUP(B1576,metadata!$D$1:$F$17,2,FALSE)</f>
        <v>Pythia</v>
      </c>
      <c r="G1576" t="str">
        <f>VLOOKUP(B1576,metadata!$D$1:$F$17,3,FALSE)</f>
        <v>Prefetcher+Hermes-O</v>
      </c>
      <c r="H1576">
        <f t="shared" ref="H1576" si="1564">C1576/C1570</f>
        <v>1.4696783796286985</v>
      </c>
    </row>
    <row r="1577" spans="1:8" x14ac:dyDescent="0.25">
      <c r="A1577" s="7" t="s">
        <v>106</v>
      </c>
      <c r="B1577" s="7" t="s">
        <v>138</v>
      </c>
      <c r="C1577" s="7">
        <v>0.73041</v>
      </c>
      <c r="D1577" s="7">
        <v>1</v>
      </c>
      <c r="E1577" t="str">
        <f>VLOOKUP(A1577,metadata!$A$1:$B$111,2,FALSE)</f>
        <v>Ligra</v>
      </c>
      <c r="F1577" t="str">
        <f>VLOOKUP(B1577,metadata!$D$1:$F$17,2,FALSE)</f>
        <v>Pythia</v>
      </c>
      <c r="G1577" t="str">
        <f>VLOOKUP(B1577,metadata!$D$1:$F$17,3,FALSE)</f>
        <v>Prefetcher+Hermes-P</v>
      </c>
      <c r="H1577">
        <f t="shared" ref="H1577" si="1565">C1577/C1570</f>
        <v>1.4691353058310035</v>
      </c>
    </row>
    <row r="1578" spans="1:8" x14ac:dyDescent="0.25">
      <c r="A1578" s="7" t="s">
        <v>106</v>
      </c>
      <c r="B1578" s="7" t="s">
        <v>155</v>
      </c>
      <c r="C1578" s="7">
        <v>0.63976</v>
      </c>
      <c r="D1578" s="7">
        <v>1</v>
      </c>
      <c r="E1578" t="str">
        <f>VLOOKUP(A1578,metadata!$A$1:$B$111,2,FALSE)</f>
        <v>Ligra</v>
      </c>
      <c r="F1578" t="str">
        <f>VLOOKUP(B1578,metadata!$D$1:$F$17,2,FALSE)</f>
        <v>SMS</v>
      </c>
      <c r="G1578" t="str">
        <f>VLOOKUP(B1578,metadata!$D$1:$F$17,3,FALSE)</f>
        <v>Prefetcher+Hermes-O</v>
      </c>
      <c r="H1578">
        <f t="shared" ref="H1578" si="1566">C1578/C1570</f>
        <v>1.2868033067160127</v>
      </c>
    </row>
    <row r="1579" spans="1:8" x14ac:dyDescent="0.25">
      <c r="A1579" s="7" t="s">
        <v>106</v>
      </c>
      <c r="B1579" s="7" t="s">
        <v>156</v>
      </c>
      <c r="C1579" s="7">
        <v>0.63595000000000002</v>
      </c>
      <c r="D1579" s="7">
        <v>1</v>
      </c>
      <c r="E1579" t="str">
        <f>VLOOKUP(A1579,metadata!$A$1:$B$111,2,FALSE)</f>
        <v>Ligra</v>
      </c>
      <c r="F1579" t="str">
        <f>VLOOKUP(B1579,metadata!$D$1:$F$17,2,FALSE)</f>
        <v>SMS</v>
      </c>
      <c r="G1579" t="str">
        <f>VLOOKUP(B1579,metadata!$D$1:$F$17,3,FALSE)</f>
        <v>Prefetcher+Hermes-P</v>
      </c>
      <c r="H1579">
        <f t="shared" ref="H1579" si="1567">C1579/C1570</f>
        <v>1.2791399320152061</v>
      </c>
    </row>
    <row r="1580" spans="1:8" x14ac:dyDescent="0.25">
      <c r="A1580" s="7" t="s">
        <v>106</v>
      </c>
      <c r="B1580" s="7" t="s">
        <v>157</v>
      </c>
      <c r="C1580" s="7">
        <v>0.65185000000000004</v>
      </c>
      <c r="D1580" s="7">
        <v>1</v>
      </c>
      <c r="E1580" t="str">
        <f>VLOOKUP(A1580,metadata!$A$1:$B$111,2,FALSE)</f>
        <v>Ligra</v>
      </c>
      <c r="F1580" t="str">
        <f>VLOOKUP(B1580,metadata!$D$1:$F$17,2,FALSE)</f>
        <v>SPP</v>
      </c>
      <c r="G1580" t="str">
        <f>VLOOKUP(B1580,metadata!$D$1:$F$17,3,FALSE)</f>
        <v>Prefetcher+Hermes-O</v>
      </c>
      <c r="H1580">
        <f t="shared" ref="H1580" si="1568">C1580/C1570</f>
        <v>1.3111209445461312</v>
      </c>
    </row>
    <row r="1581" spans="1:8" x14ac:dyDescent="0.25">
      <c r="A1581" s="7" t="s">
        <v>106</v>
      </c>
      <c r="B1581" s="7" t="s">
        <v>158</v>
      </c>
      <c r="C1581" s="7">
        <v>0.65214000000000005</v>
      </c>
      <c r="D1581" s="7">
        <v>1</v>
      </c>
      <c r="E1581" t="str">
        <f>VLOOKUP(A1581,metadata!$A$1:$B$111,2,FALSE)</f>
        <v>Ligra</v>
      </c>
      <c r="F1581" t="str">
        <f>VLOOKUP(B1581,metadata!$D$1:$F$17,2,FALSE)</f>
        <v>SPP</v>
      </c>
      <c r="G1581" t="str">
        <f>VLOOKUP(B1581,metadata!$D$1:$F$17,3,FALSE)</f>
        <v>Prefetcher+Hermes-P</v>
      </c>
      <c r="H1581">
        <f t="shared" ref="H1581" si="1569">C1581/C1570</f>
        <v>1.3117042460325443</v>
      </c>
    </row>
    <row r="1582" spans="1:8" x14ac:dyDescent="0.25">
      <c r="A1582" s="7" t="s">
        <v>106</v>
      </c>
      <c r="B1582" s="7" t="s">
        <v>159</v>
      </c>
      <c r="C1582" s="7">
        <v>0.75519999999999998</v>
      </c>
      <c r="D1582" s="7">
        <v>1</v>
      </c>
      <c r="E1582" t="str">
        <f>VLOOKUP(A1582,metadata!$A$1:$B$111,2,FALSE)</f>
        <v>Ligra</v>
      </c>
      <c r="F1582" t="str">
        <f>VLOOKUP(B1582,metadata!$D$1:$F$17,2,FALSE)</f>
        <v>Bingo</v>
      </c>
      <c r="G1582" t="str">
        <f>VLOOKUP(B1582,metadata!$D$1:$F$17,3,FALSE)</f>
        <v>Prefetcher+Hermes-O</v>
      </c>
      <c r="H1582">
        <f t="shared" ref="H1582" si="1570">C1582/C1570</f>
        <v>1.5189975259971438</v>
      </c>
    </row>
    <row r="1583" spans="1:8" x14ac:dyDescent="0.25">
      <c r="A1583" s="7" t="s">
        <v>106</v>
      </c>
      <c r="B1583" s="7" t="s">
        <v>160</v>
      </c>
      <c r="C1583" s="7">
        <v>0.75419000000000003</v>
      </c>
      <c r="D1583" s="7">
        <v>1</v>
      </c>
      <c r="E1583" t="str">
        <f>VLOOKUP(A1583,metadata!$A$1:$B$111,2,FALSE)</f>
        <v>Ligra</v>
      </c>
      <c r="F1583" t="str">
        <f>VLOOKUP(B1583,metadata!$D$1:$F$17,2,FALSE)</f>
        <v>Bingo</v>
      </c>
      <c r="G1583" t="str">
        <f>VLOOKUP(B1583,metadata!$D$1:$F$17,3,FALSE)</f>
        <v>Prefetcher+Hermes-P</v>
      </c>
      <c r="H1583">
        <f t="shared" ref="H1583" si="1571">C1583/C1570</f>
        <v>1.5169660277168775</v>
      </c>
    </row>
    <row r="1584" spans="1:8" x14ac:dyDescent="0.25">
      <c r="A1584" s="7" t="s">
        <v>106</v>
      </c>
      <c r="B1584" s="7" t="s">
        <v>161</v>
      </c>
      <c r="C1584" s="7">
        <v>0.76405000000000001</v>
      </c>
      <c r="D1584" s="7">
        <v>1</v>
      </c>
      <c r="E1584" t="str">
        <f>VLOOKUP(A1584,metadata!$A$1:$B$111,2,FALSE)</f>
        <v>Ligra</v>
      </c>
      <c r="F1584" t="str">
        <f>VLOOKUP(B1584,metadata!$D$1:$F$17,2,FALSE)</f>
        <v>MLOP</v>
      </c>
      <c r="G1584" t="str">
        <f>VLOOKUP(B1584,metadata!$D$1:$F$17,3,FALSE)</f>
        <v>Prefetcher+Hermes-O</v>
      </c>
      <c r="H1584">
        <f t="shared" ref="H1584" si="1572">C1584/C1570</f>
        <v>1.5367982782549228</v>
      </c>
    </row>
    <row r="1585" spans="1:8" x14ac:dyDescent="0.25">
      <c r="A1585" s="7" t="s">
        <v>106</v>
      </c>
      <c r="B1585" s="7" t="s">
        <v>162</v>
      </c>
      <c r="C1585" s="7">
        <v>0.76317999999999997</v>
      </c>
      <c r="D1585" s="7">
        <v>1</v>
      </c>
      <c r="E1585" t="str">
        <f>VLOOKUP(A1585,metadata!$A$1:$B$111,2,FALSE)</f>
        <v>Ligra</v>
      </c>
      <c r="F1585" t="str">
        <f>VLOOKUP(B1585,metadata!$D$1:$F$17,2,FALSE)</f>
        <v>MLOP</v>
      </c>
      <c r="G1585" t="str">
        <f>VLOOKUP(B1585,metadata!$D$1:$F$17,3,FALSE)</f>
        <v>Prefetcher+Hermes-P</v>
      </c>
      <c r="H1585">
        <f t="shared" ref="H1585" si="1573">C1585/C1570</f>
        <v>1.5350483737956835</v>
      </c>
    </row>
    <row r="1586" spans="1:8" x14ac:dyDescent="0.25">
      <c r="A1586" s="7" t="s">
        <v>107</v>
      </c>
      <c r="B1586" s="7" t="s">
        <v>134</v>
      </c>
      <c r="C1586" s="7">
        <v>0.42932999999999999</v>
      </c>
      <c r="D1586" s="7">
        <v>1</v>
      </c>
      <c r="E1586" t="str">
        <f>VLOOKUP(A1586,metadata!$A$1:$B$111,2,FALSE)</f>
        <v>Ligra</v>
      </c>
      <c r="F1586" t="str">
        <f>VLOOKUP(B1586,metadata!$D$1:$F$17,2,FALSE)</f>
        <v>nopref</v>
      </c>
      <c r="G1586" t="str">
        <f>VLOOKUP(B1586,metadata!$D$1:$F$17,3,FALSE)</f>
        <v>nopref</v>
      </c>
      <c r="H1586">
        <f t="shared" ref="H1586" si="1574">C1586/C1586</f>
        <v>1</v>
      </c>
    </row>
    <row r="1587" spans="1:8" x14ac:dyDescent="0.25">
      <c r="A1587" s="7" t="s">
        <v>107</v>
      </c>
      <c r="B1587" s="7" t="s">
        <v>135</v>
      </c>
      <c r="C1587" s="7">
        <v>0.57533000000000001</v>
      </c>
      <c r="D1587" s="7">
        <v>1</v>
      </c>
      <c r="E1587" t="str">
        <f>VLOOKUP(A1587,metadata!$A$1:$B$111,2,FALSE)</f>
        <v>Ligra</v>
      </c>
      <c r="F1587" t="str">
        <f>VLOOKUP(B1587,metadata!$D$1:$F$17,2,FALSE)</f>
        <v>Pythia</v>
      </c>
      <c r="G1587" t="str">
        <f>VLOOKUP(B1587,metadata!$D$1:$F$17,3,FALSE)</f>
        <v>Prefetcher-only</v>
      </c>
      <c r="H1587">
        <f t="shared" ref="H1587" si="1575">C1587/C1586</f>
        <v>1.3400647520555284</v>
      </c>
    </row>
    <row r="1588" spans="1:8" x14ac:dyDescent="0.25">
      <c r="A1588" s="7" t="s">
        <v>107</v>
      </c>
      <c r="B1588" s="7" t="s">
        <v>151</v>
      </c>
      <c r="C1588" s="7">
        <v>0.59350999999999998</v>
      </c>
      <c r="D1588" s="7">
        <v>1</v>
      </c>
      <c r="E1588" t="str">
        <f>VLOOKUP(A1588,metadata!$A$1:$B$111,2,FALSE)</f>
        <v>Ligra</v>
      </c>
      <c r="F1588" t="str">
        <f>VLOOKUP(B1588,metadata!$D$1:$F$17,2,FALSE)</f>
        <v>SMS</v>
      </c>
      <c r="G1588" t="str">
        <f>VLOOKUP(B1588,metadata!$D$1:$F$17,3,FALSE)</f>
        <v>Prefetcher-only</v>
      </c>
      <c r="H1588">
        <f t="shared" ref="H1588" si="1576">C1588/C1586</f>
        <v>1.3824098013183332</v>
      </c>
    </row>
    <row r="1589" spans="1:8" x14ac:dyDescent="0.25">
      <c r="A1589" s="7" t="s">
        <v>107</v>
      </c>
      <c r="B1589" s="7" t="s">
        <v>152</v>
      </c>
      <c r="C1589" s="7">
        <v>0.52759999999999996</v>
      </c>
      <c r="D1589" s="7">
        <v>1</v>
      </c>
      <c r="E1589" t="str">
        <f>VLOOKUP(A1589,metadata!$A$1:$B$111,2,FALSE)</f>
        <v>Ligra</v>
      </c>
      <c r="F1589" t="str">
        <f>VLOOKUP(B1589,metadata!$D$1:$F$17,2,FALSE)</f>
        <v>SPP</v>
      </c>
      <c r="G1589" t="str">
        <f>VLOOKUP(B1589,metadata!$D$1:$F$17,3,FALSE)</f>
        <v>Prefetcher-only</v>
      </c>
      <c r="H1589">
        <f t="shared" ref="H1589" si="1577">C1589/C1586</f>
        <v>1.2288915286609368</v>
      </c>
    </row>
    <row r="1590" spans="1:8" x14ac:dyDescent="0.25">
      <c r="A1590" s="7" t="s">
        <v>107</v>
      </c>
      <c r="B1590" s="7" t="s">
        <v>153</v>
      </c>
      <c r="C1590" s="7">
        <v>0.59050999999999998</v>
      </c>
      <c r="D1590" s="7">
        <v>1</v>
      </c>
      <c r="E1590" t="str">
        <f>VLOOKUP(A1590,metadata!$A$1:$B$111,2,FALSE)</f>
        <v>Ligra</v>
      </c>
      <c r="F1590" t="str">
        <f>VLOOKUP(B1590,metadata!$D$1:$F$17,2,FALSE)</f>
        <v>Bingo</v>
      </c>
      <c r="G1590" t="str">
        <f>VLOOKUP(B1590,metadata!$D$1:$F$17,3,FALSE)</f>
        <v>Prefetcher-only</v>
      </c>
      <c r="H1590">
        <f t="shared" ref="H1590" si="1578">C1590/C1586</f>
        <v>1.3754221694267812</v>
      </c>
    </row>
    <row r="1591" spans="1:8" x14ac:dyDescent="0.25">
      <c r="A1591" s="7" t="s">
        <v>107</v>
      </c>
      <c r="B1591" s="7" t="s">
        <v>154</v>
      </c>
      <c r="C1591" s="7">
        <v>0.56440999999999997</v>
      </c>
      <c r="D1591" s="7">
        <v>1</v>
      </c>
      <c r="E1591" t="str">
        <f>VLOOKUP(A1591,metadata!$A$1:$B$111,2,FALSE)</f>
        <v>Ligra</v>
      </c>
      <c r="F1591" t="str">
        <f>VLOOKUP(B1591,metadata!$D$1:$F$17,2,FALSE)</f>
        <v>MLOP</v>
      </c>
      <c r="G1591" t="str">
        <f>VLOOKUP(B1591,metadata!$D$1:$F$17,3,FALSE)</f>
        <v>Prefetcher-only</v>
      </c>
      <c r="H1591">
        <f t="shared" ref="H1591" si="1579">C1591/C1586</f>
        <v>1.3146297719702793</v>
      </c>
    </row>
    <row r="1592" spans="1:8" x14ac:dyDescent="0.25">
      <c r="A1592" s="7" t="s">
        <v>107</v>
      </c>
      <c r="B1592" s="7" t="s">
        <v>6</v>
      </c>
      <c r="C1592" s="7">
        <v>0.57623999999999997</v>
      </c>
      <c r="D1592" s="7">
        <v>1</v>
      </c>
      <c r="E1592" t="str">
        <f>VLOOKUP(A1592,metadata!$A$1:$B$111,2,FALSE)</f>
        <v>Ligra</v>
      </c>
      <c r="F1592" t="str">
        <f>VLOOKUP(B1592,metadata!$D$1:$F$17,2,FALSE)</f>
        <v>Pythia</v>
      </c>
      <c r="G1592" t="str">
        <f>VLOOKUP(B1592,metadata!$D$1:$F$17,3,FALSE)</f>
        <v>Prefetcher+Hermes-O</v>
      </c>
      <c r="H1592">
        <f t="shared" ref="H1592" si="1580">C1592/C1586</f>
        <v>1.3421843337292991</v>
      </c>
    </row>
    <row r="1593" spans="1:8" x14ac:dyDescent="0.25">
      <c r="A1593" s="7" t="s">
        <v>107</v>
      </c>
      <c r="B1593" s="7" t="s">
        <v>138</v>
      </c>
      <c r="C1593" s="7">
        <v>0.57582999999999995</v>
      </c>
      <c r="D1593" s="7">
        <v>1</v>
      </c>
      <c r="E1593" t="str">
        <f>VLOOKUP(A1593,metadata!$A$1:$B$111,2,FALSE)</f>
        <v>Ligra</v>
      </c>
      <c r="F1593" t="str">
        <f>VLOOKUP(B1593,metadata!$D$1:$F$17,2,FALSE)</f>
        <v>Pythia</v>
      </c>
      <c r="G1593" t="str">
        <f>VLOOKUP(B1593,metadata!$D$1:$F$17,3,FALSE)</f>
        <v>Prefetcher+Hermes-P</v>
      </c>
      <c r="H1593">
        <f t="shared" ref="H1593" si="1581">C1593/C1586</f>
        <v>1.341229357370787</v>
      </c>
    </row>
    <row r="1594" spans="1:8" x14ac:dyDescent="0.25">
      <c r="A1594" s="7" t="s">
        <v>107</v>
      </c>
      <c r="B1594" s="7" t="s">
        <v>155</v>
      </c>
      <c r="C1594" s="7">
        <v>0.59528000000000003</v>
      </c>
      <c r="D1594" s="7">
        <v>1</v>
      </c>
      <c r="E1594" t="str">
        <f>VLOOKUP(A1594,metadata!$A$1:$B$111,2,FALSE)</f>
        <v>Ligra</v>
      </c>
      <c r="F1594" t="str">
        <f>VLOOKUP(B1594,metadata!$D$1:$F$17,2,FALSE)</f>
        <v>SMS</v>
      </c>
      <c r="G1594" t="str">
        <f>VLOOKUP(B1594,metadata!$D$1:$F$17,3,FALSE)</f>
        <v>Prefetcher+Hermes-O</v>
      </c>
      <c r="H1594">
        <f t="shared" ref="H1594" si="1582">C1594/C1586</f>
        <v>1.386532504134349</v>
      </c>
    </row>
    <row r="1595" spans="1:8" x14ac:dyDescent="0.25">
      <c r="A1595" s="7" t="s">
        <v>107</v>
      </c>
      <c r="B1595" s="7" t="s">
        <v>156</v>
      </c>
      <c r="C1595" s="7">
        <v>0.59470999999999996</v>
      </c>
      <c r="D1595" s="7">
        <v>1</v>
      </c>
      <c r="E1595" t="str">
        <f>VLOOKUP(A1595,metadata!$A$1:$B$111,2,FALSE)</f>
        <v>Ligra</v>
      </c>
      <c r="F1595" t="str">
        <f>VLOOKUP(B1595,metadata!$D$1:$F$17,2,FALSE)</f>
        <v>SMS</v>
      </c>
      <c r="G1595" t="str">
        <f>VLOOKUP(B1595,metadata!$D$1:$F$17,3,FALSE)</f>
        <v>Prefetcher+Hermes-P</v>
      </c>
      <c r="H1595">
        <f t="shared" ref="H1595" si="1583">C1595/C1586</f>
        <v>1.385204854074954</v>
      </c>
    </row>
    <row r="1596" spans="1:8" x14ac:dyDescent="0.25">
      <c r="A1596" s="7" t="s">
        <v>107</v>
      </c>
      <c r="B1596" s="7" t="s">
        <v>157</v>
      </c>
      <c r="C1596" s="7">
        <v>0.52807000000000004</v>
      </c>
      <c r="D1596" s="7">
        <v>1</v>
      </c>
      <c r="E1596" t="str">
        <f>VLOOKUP(A1596,metadata!$A$1:$B$111,2,FALSE)</f>
        <v>Ligra</v>
      </c>
      <c r="F1596" t="str">
        <f>VLOOKUP(B1596,metadata!$D$1:$F$17,2,FALSE)</f>
        <v>SPP</v>
      </c>
      <c r="G1596" t="str">
        <f>VLOOKUP(B1596,metadata!$D$1:$F$17,3,FALSE)</f>
        <v>Prefetcher+Hermes-O</v>
      </c>
      <c r="H1596">
        <f t="shared" ref="H1596" si="1584">C1596/C1586</f>
        <v>1.22998625765728</v>
      </c>
    </row>
    <row r="1597" spans="1:8" x14ac:dyDescent="0.25">
      <c r="A1597" s="7" t="s">
        <v>107</v>
      </c>
      <c r="B1597" s="7" t="s">
        <v>158</v>
      </c>
      <c r="C1597" s="7">
        <v>0.52776000000000001</v>
      </c>
      <c r="D1597" s="7">
        <v>1</v>
      </c>
      <c r="E1597" t="str">
        <f>VLOOKUP(A1597,metadata!$A$1:$B$111,2,FALSE)</f>
        <v>Ligra</v>
      </c>
      <c r="F1597" t="str">
        <f>VLOOKUP(B1597,metadata!$D$1:$F$17,2,FALSE)</f>
        <v>SPP</v>
      </c>
      <c r="G1597" t="str">
        <f>VLOOKUP(B1597,metadata!$D$1:$F$17,3,FALSE)</f>
        <v>Prefetcher+Hermes-P</v>
      </c>
      <c r="H1597">
        <f t="shared" ref="H1597" si="1585">C1597/C1586</f>
        <v>1.2292642023618197</v>
      </c>
    </row>
    <row r="1598" spans="1:8" x14ac:dyDescent="0.25">
      <c r="A1598" s="7" t="s">
        <v>107</v>
      </c>
      <c r="B1598" s="7" t="s">
        <v>159</v>
      </c>
      <c r="C1598" s="7">
        <v>0.59299000000000002</v>
      </c>
      <c r="D1598" s="7">
        <v>1</v>
      </c>
      <c r="E1598" t="str">
        <f>VLOOKUP(A1598,metadata!$A$1:$B$111,2,FALSE)</f>
        <v>Ligra</v>
      </c>
      <c r="F1598" t="str">
        <f>VLOOKUP(B1598,metadata!$D$1:$F$17,2,FALSE)</f>
        <v>Bingo</v>
      </c>
      <c r="G1598" t="str">
        <f>VLOOKUP(B1598,metadata!$D$1:$F$17,3,FALSE)</f>
        <v>Prefetcher+Hermes-O</v>
      </c>
      <c r="H1598">
        <f t="shared" ref="H1598" si="1586">C1598/C1586</f>
        <v>1.3811986117904642</v>
      </c>
    </row>
    <row r="1599" spans="1:8" x14ac:dyDescent="0.25">
      <c r="A1599" s="7" t="s">
        <v>107</v>
      </c>
      <c r="B1599" s="7" t="s">
        <v>160</v>
      </c>
      <c r="C1599" s="7">
        <v>0.59235000000000004</v>
      </c>
      <c r="D1599" s="7">
        <v>1</v>
      </c>
      <c r="E1599" t="str">
        <f>VLOOKUP(A1599,metadata!$A$1:$B$111,2,FALSE)</f>
        <v>Ligra</v>
      </c>
      <c r="F1599" t="str">
        <f>VLOOKUP(B1599,metadata!$D$1:$F$17,2,FALSE)</f>
        <v>Bingo</v>
      </c>
      <c r="G1599" t="str">
        <f>VLOOKUP(B1599,metadata!$D$1:$F$17,3,FALSE)</f>
        <v>Prefetcher+Hermes-P</v>
      </c>
      <c r="H1599">
        <f t="shared" ref="H1599" si="1587">C1599/C1586</f>
        <v>1.3797079169869333</v>
      </c>
    </row>
    <row r="1600" spans="1:8" x14ac:dyDescent="0.25">
      <c r="A1600" s="7" t="s">
        <v>107</v>
      </c>
      <c r="B1600" s="7" t="s">
        <v>161</v>
      </c>
      <c r="C1600" s="7">
        <v>0.57350000000000001</v>
      </c>
      <c r="D1600" s="7">
        <v>1</v>
      </c>
      <c r="E1600" t="str">
        <f>VLOOKUP(A1600,metadata!$A$1:$B$111,2,FALSE)</f>
        <v>Ligra</v>
      </c>
      <c r="F1600" t="str">
        <f>VLOOKUP(B1600,metadata!$D$1:$F$17,2,FALSE)</f>
        <v>MLOP</v>
      </c>
      <c r="G1600" t="str">
        <f>VLOOKUP(B1600,metadata!$D$1:$F$17,3,FALSE)</f>
        <v>Prefetcher+Hermes-O</v>
      </c>
      <c r="H1600">
        <f t="shared" ref="H1600" si="1588">C1600/C1586</f>
        <v>1.3358022966016818</v>
      </c>
    </row>
    <row r="1601" spans="1:8" x14ac:dyDescent="0.25">
      <c r="A1601" s="7" t="s">
        <v>107</v>
      </c>
      <c r="B1601" s="7" t="s">
        <v>162</v>
      </c>
      <c r="C1601" s="7">
        <v>0.57235999999999998</v>
      </c>
      <c r="D1601" s="7">
        <v>1</v>
      </c>
      <c r="E1601" t="str">
        <f>VLOOKUP(A1601,metadata!$A$1:$B$111,2,FALSE)</f>
        <v>Ligra</v>
      </c>
      <c r="F1601" t="str">
        <f>VLOOKUP(B1601,metadata!$D$1:$F$17,2,FALSE)</f>
        <v>MLOP</v>
      </c>
      <c r="G1601" t="str">
        <f>VLOOKUP(B1601,metadata!$D$1:$F$17,3,FALSE)</f>
        <v>Prefetcher+Hermes-P</v>
      </c>
      <c r="H1601">
        <f t="shared" ref="H1601" si="1589">C1601/C1586</f>
        <v>1.3331469964828919</v>
      </c>
    </row>
    <row r="1602" spans="1:8" x14ac:dyDescent="0.25">
      <c r="A1602" s="7" t="s">
        <v>108</v>
      </c>
      <c r="B1602" s="7" t="s">
        <v>134</v>
      </c>
      <c r="C1602" s="7">
        <v>0.32152999999999998</v>
      </c>
      <c r="D1602" s="7">
        <v>1</v>
      </c>
      <c r="E1602" t="str">
        <f>VLOOKUP(A1602,metadata!$A$1:$B$111,2,FALSE)</f>
        <v>Ligra</v>
      </c>
      <c r="F1602" t="str">
        <f>VLOOKUP(B1602,metadata!$D$1:$F$17,2,FALSE)</f>
        <v>nopref</v>
      </c>
      <c r="G1602" t="str">
        <f>VLOOKUP(B1602,metadata!$D$1:$F$17,3,FALSE)</f>
        <v>nopref</v>
      </c>
      <c r="H1602">
        <f t="shared" ref="H1602" si="1590">C1602/C1602</f>
        <v>1</v>
      </c>
    </row>
    <row r="1603" spans="1:8" x14ac:dyDescent="0.25">
      <c r="A1603" s="7" t="s">
        <v>108</v>
      </c>
      <c r="B1603" s="7" t="s">
        <v>135</v>
      </c>
      <c r="C1603" s="7">
        <v>0.37169000000000002</v>
      </c>
      <c r="D1603" s="7">
        <v>1</v>
      </c>
      <c r="E1603" t="str">
        <f>VLOOKUP(A1603,metadata!$A$1:$B$111,2,FALSE)</f>
        <v>Ligra</v>
      </c>
      <c r="F1603" t="str">
        <f>VLOOKUP(B1603,metadata!$D$1:$F$17,2,FALSE)</f>
        <v>Pythia</v>
      </c>
      <c r="G1603" t="str">
        <f>VLOOKUP(B1603,metadata!$D$1:$F$17,3,FALSE)</f>
        <v>Prefetcher-only</v>
      </c>
      <c r="H1603">
        <f t="shared" ref="H1603" si="1591">C1603/C1602</f>
        <v>1.156004105371194</v>
      </c>
    </row>
    <row r="1604" spans="1:8" x14ac:dyDescent="0.25">
      <c r="A1604" s="7" t="s">
        <v>108</v>
      </c>
      <c r="B1604" s="7" t="s">
        <v>151</v>
      </c>
      <c r="C1604" s="7">
        <v>0.34216999999999997</v>
      </c>
      <c r="D1604" s="7">
        <v>1</v>
      </c>
      <c r="E1604" t="str">
        <f>VLOOKUP(A1604,metadata!$A$1:$B$111,2,FALSE)</f>
        <v>Ligra</v>
      </c>
      <c r="F1604" t="str">
        <f>VLOOKUP(B1604,metadata!$D$1:$F$17,2,FALSE)</f>
        <v>SMS</v>
      </c>
      <c r="G1604" t="str">
        <f>VLOOKUP(B1604,metadata!$D$1:$F$17,3,FALSE)</f>
        <v>Prefetcher-only</v>
      </c>
      <c r="H1604">
        <f t="shared" ref="H1604" si="1592">C1604/C1602</f>
        <v>1.0641930768513046</v>
      </c>
    </row>
    <row r="1605" spans="1:8" x14ac:dyDescent="0.25">
      <c r="A1605" s="7" t="s">
        <v>108</v>
      </c>
      <c r="B1605" s="7" t="s">
        <v>152</v>
      </c>
      <c r="C1605" s="7">
        <v>0.37319000000000002</v>
      </c>
      <c r="D1605" s="7">
        <v>1</v>
      </c>
      <c r="E1605" t="str">
        <f>VLOOKUP(A1605,metadata!$A$1:$B$111,2,FALSE)</f>
        <v>Ligra</v>
      </c>
      <c r="F1605" t="str">
        <f>VLOOKUP(B1605,metadata!$D$1:$F$17,2,FALSE)</f>
        <v>SPP</v>
      </c>
      <c r="G1605" t="str">
        <f>VLOOKUP(B1605,metadata!$D$1:$F$17,3,FALSE)</f>
        <v>Prefetcher-only</v>
      </c>
      <c r="H1605">
        <f t="shared" ref="H1605" si="1593">C1605/C1602</f>
        <v>1.1606692999098063</v>
      </c>
    </row>
    <row r="1606" spans="1:8" x14ac:dyDescent="0.25">
      <c r="A1606" s="7" t="s">
        <v>108</v>
      </c>
      <c r="B1606" s="7" t="s">
        <v>153</v>
      </c>
      <c r="C1606" s="7">
        <v>0.44083</v>
      </c>
      <c r="D1606" s="7">
        <v>1</v>
      </c>
      <c r="E1606" t="str">
        <f>VLOOKUP(A1606,metadata!$A$1:$B$111,2,FALSE)</f>
        <v>Ligra</v>
      </c>
      <c r="F1606" t="str">
        <f>VLOOKUP(B1606,metadata!$D$1:$F$17,2,FALSE)</f>
        <v>Bingo</v>
      </c>
      <c r="G1606" t="str">
        <f>VLOOKUP(B1606,metadata!$D$1:$F$17,3,FALSE)</f>
        <v>Prefetcher-only</v>
      </c>
      <c r="H1606">
        <f t="shared" ref="H1606" si="1594">C1606/C1602</f>
        <v>1.3710384723042952</v>
      </c>
    </row>
    <row r="1607" spans="1:8" x14ac:dyDescent="0.25">
      <c r="A1607" s="7" t="s">
        <v>108</v>
      </c>
      <c r="B1607" s="7" t="s">
        <v>154</v>
      </c>
      <c r="C1607" s="7">
        <v>0.37583</v>
      </c>
      <c r="D1607" s="7">
        <v>1</v>
      </c>
      <c r="E1607" t="str">
        <f>VLOOKUP(A1607,metadata!$A$1:$B$111,2,FALSE)</f>
        <v>Ligra</v>
      </c>
      <c r="F1607" t="str">
        <f>VLOOKUP(B1607,metadata!$D$1:$F$17,2,FALSE)</f>
        <v>MLOP</v>
      </c>
      <c r="G1607" t="str">
        <f>VLOOKUP(B1607,metadata!$D$1:$F$17,3,FALSE)</f>
        <v>Prefetcher-only</v>
      </c>
      <c r="H1607">
        <f t="shared" ref="H1607" si="1595">C1607/C1602</f>
        <v>1.1688800422977639</v>
      </c>
    </row>
    <row r="1608" spans="1:8" x14ac:dyDescent="0.25">
      <c r="A1608" s="7" t="s">
        <v>108</v>
      </c>
      <c r="B1608" s="7" t="s">
        <v>6</v>
      </c>
      <c r="C1608" s="7">
        <v>0.38199</v>
      </c>
      <c r="D1608" s="7">
        <v>1</v>
      </c>
      <c r="E1608" t="str">
        <f>VLOOKUP(A1608,metadata!$A$1:$B$111,2,FALSE)</f>
        <v>Ligra</v>
      </c>
      <c r="F1608" t="str">
        <f>VLOOKUP(B1608,metadata!$D$1:$F$17,2,FALSE)</f>
        <v>Pythia</v>
      </c>
      <c r="G1608" t="str">
        <f>VLOOKUP(B1608,metadata!$D$1:$F$17,3,FALSE)</f>
        <v>Prefetcher+Hermes-O</v>
      </c>
      <c r="H1608">
        <f t="shared" ref="H1608" si="1596">C1608/C1602</f>
        <v>1.1880384412029983</v>
      </c>
    </row>
    <row r="1609" spans="1:8" x14ac:dyDescent="0.25">
      <c r="A1609" s="7" t="s">
        <v>108</v>
      </c>
      <c r="B1609" s="7" t="s">
        <v>138</v>
      </c>
      <c r="C1609" s="7">
        <v>0.37997999999999998</v>
      </c>
      <c r="D1609" s="7">
        <v>1</v>
      </c>
      <c r="E1609" t="str">
        <f>VLOOKUP(A1609,metadata!$A$1:$B$111,2,FALSE)</f>
        <v>Ligra</v>
      </c>
      <c r="F1609" t="str">
        <f>VLOOKUP(B1609,metadata!$D$1:$F$17,2,FALSE)</f>
        <v>Pythia</v>
      </c>
      <c r="G1609" t="str">
        <f>VLOOKUP(B1609,metadata!$D$1:$F$17,3,FALSE)</f>
        <v>Prefetcher+Hermes-P</v>
      </c>
      <c r="H1609">
        <f t="shared" ref="H1609" si="1597">C1609/C1602</f>
        <v>1.1817870805212578</v>
      </c>
    </row>
    <row r="1610" spans="1:8" x14ac:dyDescent="0.25">
      <c r="A1610" s="7" t="s">
        <v>108</v>
      </c>
      <c r="B1610" s="7" t="s">
        <v>155</v>
      </c>
      <c r="C1610" s="7">
        <v>0.36964999999999998</v>
      </c>
      <c r="D1610" s="7">
        <v>1</v>
      </c>
      <c r="E1610" t="str">
        <f>VLOOKUP(A1610,metadata!$A$1:$B$111,2,FALSE)</f>
        <v>Ligra</v>
      </c>
      <c r="F1610" t="str">
        <f>VLOOKUP(B1610,metadata!$D$1:$F$17,2,FALSE)</f>
        <v>SMS</v>
      </c>
      <c r="G1610" t="str">
        <f>VLOOKUP(B1610,metadata!$D$1:$F$17,3,FALSE)</f>
        <v>Prefetcher+Hermes-O</v>
      </c>
      <c r="H1610">
        <f t="shared" ref="H1610" si="1598">C1610/C1602</f>
        <v>1.1496594407986813</v>
      </c>
    </row>
    <row r="1611" spans="1:8" x14ac:dyDescent="0.25">
      <c r="A1611" s="7" t="s">
        <v>108</v>
      </c>
      <c r="B1611" s="7" t="s">
        <v>156</v>
      </c>
      <c r="C1611" s="7">
        <v>0.36307</v>
      </c>
      <c r="D1611" s="7">
        <v>1</v>
      </c>
      <c r="E1611" t="str">
        <f>VLOOKUP(A1611,metadata!$A$1:$B$111,2,FALSE)</f>
        <v>Ligra</v>
      </c>
      <c r="F1611" t="str">
        <f>VLOOKUP(B1611,metadata!$D$1:$F$17,2,FALSE)</f>
        <v>SMS</v>
      </c>
      <c r="G1611" t="str">
        <f>VLOOKUP(B1611,metadata!$D$1:$F$17,3,FALSE)</f>
        <v>Prefetcher+Hermes-P</v>
      </c>
      <c r="H1611">
        <f t="shared" ref="H1611" si="1599">C1611/C1602</f>
        <v>1.1291947874226356</v>
      </c>
    </row>
    <row r="1612" spans="1:8" x14ac:dyDescent="0.25">
      <c r="A1612" s="7" t="s">
        <v>108</v>
      </c>
      <c r="B1612" s="7" t="s">
        <v>157</v>
      </c>
      <c r="C1612" s="7">
        <v>0.38103999999999999</v>
      </c>
      <c r="D1612" s="7">
        <v>1</v>
      </c>
      <c r="E1612" t="str">
        <f>VLOOKUP(A1612,metadata!$A$1:$B$111,2,FALSE)</f>
        <v>Ligra</v>
      </c>
      <c r="F1612" t="str">
        <f>VLOOKUP(B1612,metadata!$D$1:$F$17,2,FALSE)</f>
        <v>SPP</v>
      </c>
      <c r="G1612" t="str">
        <f>VLOOKUP(B1612,metadata!$D$1:$F$17,3,FALSE)</f>
        <v>Prefetcher+Hermes-O</v>
      </c>
      <c r="H1612">
        <f t="shared" ref="H1612" si="1600">C1612/C1602</f>
        <v>1.1850838179952103</v>
      </c>
    </row>
    <row r="1613" spans="1:8" x14ac:dyDescent="0.25">
      <c r="A1613" s="7" t="s">
        <v>108</v>
      </c>
      <c r="B1613" s="7" t="s">
        <v>158</v>
      </c>
      <c r="C1613" s="7">
        <v>0.37996000000000002</v>
      </c>
      <c r="D1613" s="7">
        <v>1</v>
      </c>
      <c r="E1613" t="str">
        <f>VLOOKUP(A1613,metadata!$A$1:$B$111,2,FALSE)</f>
        <v>Ligra</v>
      </c>
      <c r="F1613" t="str">
        <f>VLOOKUP(B1613,metadata!$D$1:$F$17,2,FALSE)</f>
        <v>SPP</v>
      </c>
      <c r="G1613" t="str">
        <f>VLOOKUP(B1613,metadata!$D$1:$F$17,3,FALSE)</f>
        <v>Prefetcher+Hermes-P</v>
      </c>
      <c r="H1613">
        <f t="shared" ref="H1613" si="1601">C1613/C1602</f>
        <v>1.1817248779274097</v>
      </c>
    </row>
    <row r="1614" spans="1:8" x14ac:dyDescent="0.25">
      <c r="A1614" s="7" t="s">
        <v>108</v>
      </c>
      <c r="B1614" s="7" t="s">
        <v>159</v>
      </c>
      <c r="C1614" s="7">
        <v>0.44351000000000002</v>
      </c>
      <c r="D1614" s="7">
        <v>1</v>
      </c>
      <c r="E1614" t="str">
        <f>VLOOKUP(A1614,metadata!$A$1:$B$111,2,FALSE)</f>
        <v>Ligra</v>
      </c>
      <c r="F1614" t="str">
        <f>VLOOKUP(B1614,metadata!$D$1:$F$17,2,FALSE)</f>
        <v>Bingo</v>
      </c>
      <c r="G1614" t="str">
        <f>VLOOKUP(B1614,metadata!$D$1:$F$17,3,FALSE)</f>
        <v>Prefetcher+Hermes-O</v>
      </c>
      <c r="H1614">
        <f t="shared" ref="H1614" si="1602">C1614/C1602</f>
        <v>1.3793736198799491</v>
      </c>
    </row>
    <row r="1615" spans="1:8" x14ac:dyDescent="0.25">
      <c r="A1615" s="7" t="s">
        <v>108</v>
      </c>
      <c r="B1615" s="7" t="s">
        <v>160</v>
      </c>
      <c r="C1615" s="7">
        <v>0.44317000000000001</v>
      </c>
      <c r="D1615" s="7">
        <v>1</v>
      </c>
      <c r="E1615" t="str">
        <f>VLOOKUP(A1615,metadata!$A$1:$B$111,2,FALSE)</f>
        <v>Ligra</v>
      </c>
      <c r="F1615" t="str">
        <f>VLOOKUP(B1615,metadata!$D$1:$F$17,2,FALSE)</f>
        <v>Bingo</v>
      </c>
      <c r="G1615" t="str">
        <f>VLOOKUP(B1615,metadata!$D$1:$F$17,3,FALSE)</f>
        <v>Prefetcher+Hermes-P</v>
      </c>
      <c r="H1615">
        <f t="shared" ref="H1615" si="1603">C1615/C1602</f>
        <v>1.3783161757845304</v>
      </c>
    </row>
    <row r="1616" spans="1:8" x14ac:dyDescent="0.25">
      <c r="A1616" s="7" t="s">
        <v>108</v>
      </c>
      <c r="B1616" s="7" t="s">
        <v>161</v>
      </c>
      <c r="C1616" s="7">
        <v>0.38423000000000002</v>
      </c>
      <c r="D1616" s="7">
        <v>1</v>
      </c>
      <c r="E1616" t="str">
        <f>VLOOKUP(A1616,metadata!$A$1:$B$111,2,FALSE)</f>
        <v>Ligra</v>
      </c>
      <c r="F1616" t="str">
        <f>VLOOKUP(B1616,metadata!$D$1:$F$17,2,FALSE)</f>
        <v>MLOP</v>
      </c>
      <c r="G1616" t="str">
        <f>VLOOKUP(B1616,metadata!$D$1:$F$17,3,FALSE)</f>
        <v>Prefetcher+Hermes-O</v>
      </c>
      <c r="H1616">
        <f t="shared" ref="H1616" si="1604">C1616/C1602</f>
        <v>1.1950051317139927</v>
      </c>
    </row>
    <row r="1617" spans="1:8" x14ac:dyDescent="0.25">
      <c r="A1617" s="7" t="s">
        <v>108</v>
      </c>
      <c r="B1617" s="7" t="s">
        <v>162</v>
      </c>
      <c r="C1617" s="7">
        <v>0.38275999999999999</v>
      </c>
      <c r="D1617" s="7">
        <v>1</v>
      </c>
      <c r="E1617" t="str">
        <f>VLOOKUP(A1617,metadata!$A$1:$B$111,2,FALSE)</f>
        <v>Ligra</v>
      </c>
      <c r="F1617" t="str">
        <f>VLOOKUP(B1617,metadata!$D$1:$F$17,2,FALSE)</f>
        <v>MLOP</v>
      </c>
      <c r="G1617" t="str">
        <f>VLOOKUP(B1617,metadata!$D$1:$F$17,3,FALSE)</f>
        <v>Prefetcher+Hermes-P</v>
      </c>
      <c r="H1617">
        <f t="shared" ref="H1617" si="1605">C1617/C1602</f>
        <v>1.1904332410661524</v>
      </c>
    </row>
    <row r="1618" spans="1:8" x14ac:dyDescent="0.25">
      <c r="A1618" s="7" t="s">
        <v>109</v>
      </c>
      <c r="B1618" s="7" t="s">
        <v>134</v>
      </c>
      <c r="C1618" s="7">
        <v>0.97287000000000001</v>
      </c>
      <c r="D1618" s="7">
        <v>1</v>
      </c>
      <c r="E1618" t="str">
        <f>VLOOKUP(A1618,metadata!$A$1:$B$111,2,FALSE)</f>
        <v>Ligra</v>
      </c>
      <c r="F1618" t="str">
        <f>VLOOKUP(B1618,metadata!$D$1:$F$17,2,FALSE)</f>
        <v>nopref</v>
      </c>
      <c r="G1618" t="str">
        <f>VLOOKUP(B1618,metadata!$D$1:$F$17,3,FALSE)</f>
        <v>nopref</v>
      </c>
      <c r="H1618">
        <f t="shared" ref="H1618" si="1606">C1618/C1618</f>
        <v>1</v>
      </c>
    </row>
    <row r="1619" spans="1:8" x14ac:dyDescent="0.25">
      <c r="A1619" s="7" t="s">
        <v>109</v>
      </c>
      <c r="B1619" s="7" t="s">
        <v>135</v>
      </c>
      <c r="C1619" s="7">
        <v>1.0710999999999999</v>
      </c>
      <c r="D1619" s="7">
        <v>1</v>
      </c>
      <c r="E1619" t="str">
        <f>VLOOKUP(A1619,metadata!$A$1:$B$111,2,FALSE)</f>
        <v>Ligra</v>
      </c>
      <c r="F1619" t="str">
        <f>VLOOKUP(B1619,metadata!$D$1:$F$17,2,FALSE)</f>
        <v>Pythia</v>
      </c>
      <c r="G1619" t="str">
        <f>VLOOKUP(B1619,metadata!$D$1:$F$17,3,FALSE)</f>
        <v>Prefetcher-only</v>
      </c>
      <c r="H1619">
        <f t="shared" ref="H1619" si="1607">C1619/C1618</f>
        <v>1.10096929702838</v>
      </c>
    </row>
    <row r="1620" spans="1:8" x14ac:dyDescent="0.25">
      <c r="A1620" s="7" t="s">
        <v>109</v>
      </c>
      <c r="B1620" s="7" t="s">
        <v>151</v>
      </c>
      <c r="C1620" s="7">
        <v>0.99392000000000003</v>
      </c>
      <c r="D1620" s="7">
        <v>1</v>
      </c>
      <c r="E1620" t="str">
        <f>VLOOKUP(A1620,metadata!$A$1:$B$111,2,FALSE)</f>
        <v>Ligra</v>
      </c>
      <c r="F1620" t="str">
        <f>VLOOKUP(B1620,metadata!$D$1:$F$17,2,FALSE)</f>
        <v>SMS</v>
      </c>
      <c r="G1620" t="str">
        <f>VLOOKUP(B1620,metadata!$D$1:$F$17,3,FALSE)</f>
        <v>Prefetcher-only</v>
      </c>
      <c r="H1620">
        <f t="shared" ref="H1620" si="1608">C1620/C1618</f>
        <v>1.0216370121393403</v>
      </c>
    </row>
    <row r="1621" spans="1:8" x14ac:dyDescent="0.25">
      <c r="A1621" s="7" t="s">
        <v>109</v>
      </c>
      <c r="B1621" s="7" t="s">
        <v>152</v>
      </c>
      <c r="C1621" s="7">
        <v>1.00038</v>
      </c>
      <c r="D1621" s="7">
        <v>1</v>
      </c>
      <c r="E1621" t="str">
        <f>VLOOKUP(A1621,metadata!$A$1:$B$111,2,FALSE)</f>
        <v>Ligra</v>
      </c>
      <c r="F1621" t="str">
        <f>VLOOKUP(B1621,metadata!$D$1:$F$17,2,FALSE)</f>
        <v>SPP</v>
      </c>
      <c r="G1621" t="str">
        <f>VLOOKUP(B1621,metadata!$D$1:$F$17,3,FALSE)</f>
        <v>Prefetcher-only</v>
      </c>
      <c r="H1621">
        <f t="shared" ref="H1621" si="1609">C1621/C1618</f>
        <v>1.028277159332696</v>
      </c>
    </row>
    <row r="1622" spans="1:8" x14ac:dyDescent="0.25">
      <c r="A1622" s="7" t="s">
        <v>109</v>
      </c>
      <c r="B1622" s="7" t="s">
        <v>153</v>
      </c>
      <c r="C1622" s="7">
        <v>1.03592</v>
      </c>
      <c r="D1622" s="7">
        <v>1</v>
      </c>
      <c r="E1622" t="str">
        <f>VLOOKUP(A1622,metadata!$A$1:$B$111,2,FALSE)</f>
        <v>Ligra</v>
      </c>
      <c r="F1622" t="str">
        <f>VLOOKUP(B1622,metadata!$D$1:$F$17,2,FALSE)</f>
        <v>Bingo</v>
      </c>
      <c r="G1622" t="str">
        <f>VLOOKUP(B1622,metadata!$D$1:$F$17,3,FALSE)</f>
        <v>Prefetcher-only</v>
      </c>
      <c r="H1622">
        <f t="shared" ref="H1622" si="1610">C1622/C1618</f>
        <v>1.0648082477617768</v>
      </c>
    </row>
    <row r="1623" spans="1:8" x14ac:dyDescent="0.25">
      <c r="A1623" s="7" t="s">
        <v>109</v>
      </c>
      <c r="B1623" s="7" t="s">
        <v>154</v>
      </c>
      <c r="C1623" s="7">
        <v>1.0520099999999999</v>
      </c>
      <c r="D1623" s="7">
        <v>1</v>
      </c>
      <c r="E1623" t="str">
        <f>VLOOKUP(A1623,metadata!$A$1:$B$111,2,FALSE)</f>
        <v>Ligra</v>
      </c>
      <c r="F1623" t="str">
        <f>VLOOKUP(B1623,metadata!$D$1:$F$17,2,FALSE)</f>
        <v>MLOP</v>
      </c>
      <c r="G1623" t="str">
        <f>VLOOKUP(B1623,metadata!$D$1:$F$17,3,FALSE)</f>
        <v>Prefetcher-only</v>
      </c>
      <c r="H1623">
        <f t="shared" ref="H1623" si="1611">C1623/C1618</f>
        <v>1.0813469425514199</v>
      </c>
    </row>
    <row r="1624" spans="1:8" x14ac:dyDescent="0.25">
      <c r="A1624" s="7" t="s">
        <v>109</v>
      </c>
      <c r="B1624" s="7" t="s">
        <v>6</v>
      </c>
      <c r="C1624" s="7">
        <v>1.07795</v>
      </c>
      <c r="D1624" s="7">
        <v>1</v>
      </c>
      <c r="E1624" t="str">
        <f>VLOOKUP(A1624,metadata!$A$1:$B$111,2,FALSE)</f>
        <v>Ligra</v>
      </c>
      <c r="F1624" t="str">
        <f>VLOOKUP(B1624,metadata!$D$1:$F$17,2,FALSE)</f>
        <v>Pythia</v>
      </c>
      <c r="G1624" t="str">
        <f>VLOOKUP(B1624,metadata!$D$1:$F$17,3,FALSE)</f>
        <v>Prefetcher+Hermes-O</v>
      </c>
      <c r="H1624">
        <f t="shared" ref="H1624" si="1612">C1624/C1618</f>
        <v>1.1080103199810869</v>
      </c>
    </row>
    <row r="1625" spans="1:8" x14ac:dyDescent="0.25">
      <c r="A1625" s="7" t="s">
        <v>109</v>
      </c>
      <c r="B1625" s="7" t="s">
        <v>138</v>
      </c>
      <c r="C1625" s="7">
        <v>1.0773299999999999</v>
      </c>
      <c r="D1625" s="7">
        <v>1</v>
      </c>
      <c r="E1625" t="str">
        <f>VLOOKUP(A1625,metadata!$A$1:$B$111,2,FALSE)</f>
        <v>Ligra</v>
      </c>
      <c r="F1625" t="str">
        <f>VLOOKUP(B1625,metadata!$D$1:$F$17,2,FALSE)</f>
        <v>Pythia</v>
      </c>
      <c r="G1625" t="str">
        <f>VLOOKUP(B1625,metadata!$D$1:$F$17,3,FALSE)</f>
        <v>Prefetcher+Hermes-P</v>
      </c>
      <c r="H1625">
        <f t="shared" ref="H1625" si="1613">C1625/C1618</f>
        <v>1.1073730303123746</v>
      </c>
    </row>
    <row r="1626" spans="1:8" x14ac:dyDescent="0.25">
      <c r="A1626" s="7" t="s">
        <v>109</v>
      </c>
      <c r="B1626" s="7" t="s">
        <v>155</v>
      </c>
      <c r="C1626" s="7">
        <v>1.0384599999999999</v>
      </c>
      <c r="D1626" s="7">
        <v>1</v>
      </c>
      <c r="E1626" t="str">
        <f>VLOOKUP(A1626,metadata!$A$1:$B$111,2,FALSE)</f>
        <v>Ligra</v>
      </c>
      <c r="F1626" t="str">
        <f>VLOOKUP(B1626,metadata!$D$1:$F$17,2,FALSE)</f>
        <v>SMS</v>
      </c>
      <c r="G1626" t="str">
        <f>VLOOKUP(B1626,metadata!$D$1:$F$17,3,FALSE)</f>
        <v>Prefetcher+Hermes-O</v>
      </c>
      <c r="H1626">
        <f t="shared" ref="H1626" si="1614">C1626/C1618</f>
        <v>1.067419079630372</v>
      </c>
    </row>
    <row r="1627" spans="1:8" x14ac:dyDescent="0.25">
      <c r="A1627" s="7" t="s">
        <v>109</v>
      </c>
      <c r="B1627" s="7" t="s">
        <v>156</v>
      </c>
      <c r="C1627" s="7">
        <v>1.0311399999999999</v>
      </c>
      <c r="D1627" s="7">
        <v>1</v>
      </c>
      <c r="E1627" t="str">
        <f>VLOOKUP(A1627,metadata!$A$1:$B$111,2,FALSE)</f>
        <v>Ligra</v>
      </c>
      <c r="F1627" t="str">
        <f>VLOOKUP(B1627,metadata!$D$1:$F$17,2,FALSE)</f>
        <v>SMS</v>
      </c>
      <c r="G1627" t="str">
        <f>VLOOKUP(B1627,metadata!$D$1:$F$17,3,FALSE)</f>
        <v>Prefetcher+Hermes-P</v>
      </c>
      <c r="H1627">
        <f t="shared" ref="H1627" si="1615">C1627/C1618</f>
        <v>1.0598949499933186</v>
      </c>
    </row>
    <row r="1628" spans="1:8" x14ac:dyDescent="0.25">
      <c r="A1628" s="7" t="s">
        <v>109</v>
      </c>
      <c r="B1628" s="7" t="s">
        <v>157</v>
      </c>
      <c r="C1628" s="7">
        <v>1.0268900000000001</v>
      </c>
      <c r="D1628" s="7">
        <v>1</v>
      </c>
      <c r="E1628" t="str">
        <f>VLOOKUP(A1628,metadata!$A$1:$B$111,2,FALSE)</f>
        <v>Ligra</v>
      </c>
      <c r="F1628" t="str">
        <f>VLOOKUP(B1628,metadata!$D$1:$F$17,2,FALSE)</f>
        <v>SPP</v>
      </c>
      <c r="G1628" t="str">
        <f>VLOOKUP(B1628,metadata!$D$1:$F$17,3,FALSE)</f>
        <v>Prefetcher+Hermes-O</v>
      </c>
      <c r="H1628">
        <f t="shared" ref="H1628" si="1616">C1628/C1618</f>
        <v>1.0555264321029532</v>
      </c>
    </row>
    <row r="1629" spans="1:8" x14ac:dyDescent="0.25">
      <c r="A1629" s="7" t="s">
        <v>109</v>
      </c>
      <c r="B1629" s="7" t="s">
        <v>158</v>
      </c>
      <c r="C1629" s="7">
        <v>1.02234</v>
      </c>
      <c r="D1629" s="7">
        <v>1</v>
      </c>
      <c r="E1629" t="str">
        <f>VLOOKUP(A1629,metadata!$A$1:$B$111,2,FALSE)</f>
        <v>Ligra</v>
      </c>
      <c r="F1629" t="str">
        <f>VLOOKUP(B1629,metadata!$D$1:$F$17,2,FALSE)</f>
        <v>SPP</v>
      </c>
      <c r="G1629" t="str">
        <f>VLOOKUP(B1629,metadata!$D$1:$F$17,3,FALSE)</f>
        <v>Prefetcher+Hermes-P</v>
      </c>
      <c r="H1629">
        <f t="shared" ref="H1629" si="1617">C1629/C1618</f>
        <v>1.0508495482438558</v>
      </c>
    </row>
    <row r="1630" spans="1:8" x14ac:dyDescent="0.25">
      <c r="A1630" s="7" t="s">
        <v>109</v>
      </c>
      <c r="B1630" s="7" t="s">
        <v>159</v>
      </c>
      <c r="C1630" s="7">
        <v>1.05403</v>
      </c>
      <c r="D1630" s="7">
        <v>1</v>
      </c>
      <c r="E1630" t="str">
        <f>VLOOKUP(A1630,metadata!$A$1:$B$111,2,FALSE)</f>
        <v>Ligra</v>
      </c>
      <c r="F1630" t="str">
        <f>VLOOKUP(B1630,metadata!$D$1:$F$17,2,FALSE)</f>
        <v>Bingo</v>
      </c>
      <c r="G1630" t="str">
        <f>VLOOKUP(B1630,metadata!$D$1:$F$17,3,FALSE)</f>
        <v>Prefetcher+Hermes-O</v>
      </c>
      <c r="H1630">
        <f t="shared" ref="H1630" si="1618">C1630/C1618</f>
        <v>1.0834232734075468</v>
      </c>
    </row>
    <row r="1631" spans="1:8" x14ac:dyDescent="0.25">
      <c r="A1631" s="7" t="s">
        <v>109</v>
      </c>
      <c r="B1631" s="7" t="s">
        <v>160</v>
      </c>
      <c r="C1631" s="7">
        <v>1.05308</v>
      </c>
      <c r="D1631" s="7">
        <v>1</v>
      </c>
      <c r="E1631" t="str">
        <f>VLOOKUP(A1631,metadata!$A$1:$B$111,2,FALSE)</f>
        <v>Ligra</v>
      </c>
      <c r="F1631" t="str">
        <f>VLOOKUP(B1631,metadata!$D$1:$F$17,2,FALSE)</f>
        <v>Bingo</v>
      </c>
      <c r="G1631" t="str">
        <f>VLOOKUP(B1631,metadata!$D$1:$F$17,3,FALSE)</f>
        <v>Prefetcher+Hermes-P</v>
      </c>
      <c r="H1631">
        <f t="shared" ref="H1631" si="1619">C1631/C1618</f>
        <v>1.0824467811732297</v>
      </c>
    </row>
    <row r="1632" spans="1:8" x14ac:dyDescent="0.25">
      <c r="A1632" s="7" t="s">
        <v>109</v>
      </c>
      <c r="B1632" s="7" t="s">
        <v>161</v>
      </c>
      <c r="C1632" s="7">
        <v>1.0566</v>
      </c>
      <c r="D1632" s="7">
        <v>1</v>
      </c>
      <c r="E1632" t="str">
        <f>VLOOKUP(A1632,metadata!$A$1:$B$111,2,FALSE)</f>
        <v>Ligra</v>
      </c>
      <c r="F1632" t="str">
        <f>VLOOKUP(B1632,metadata!$D$1:$F$17,2,FALSE)</f>
        <v>MLOP</v>
      </c>
      <c r="G1632" t="str">
        <f>VLOOKUP(B1632,metadata!$D$1:$F$17,3,FALSE)</f>
        <v>Prefetcher+Hermes-O</v>
      </c>
      <c r="H1632">
        <f t="shared" ref="H1632" si="1620">C1632/C1618</f>
        <v>1.0860649418730148</v>
      </c>
    </row>
    <row r="1633" spans="1:8" x14ac:dyDescent="0.25">
      <c r="A1633" s="7" t="s">
        <v>109</v>
      </c>
      <c r="B1633" s="7" t="s">
        <v>162</v>
      </c>
      <c r="C1633" s="7">
        <v>1.0550900000000001</v>
      </c>
      <c r="D1633" s="7">
        <v>1</v>
      </c>
      <c r="E1633" t="str">
        <f>VLOOKUP(A1633,metadata!$A$1:$B$111,2,FALSE)</f>
        <v>Ligra</v>
      </c>
      <c r="F1633" t="str">
        <f>VLOOKUP(B1633,metadata!$D$1:$F$17,2,FALSE)</f>
        <v>MLOP</v>
      </c>
      <c r="G1633" t="str">
        <f>VLOOKUP(B1633,metadata!$D$1:$F$17,3,FALSE)</f>
        <v>Prefetcher+Hermes-P</v>
      </c>
      <c r="H1633">
        <f t="shared" ref="H1633" si="1621">C1633/C1618</f>
        <v>1.0845128331637321</v>
      </c>
    </row>
    <row r="1634" spans="1:8" x14ac:dyDescent="0.25">
      <c r="A1634" s="7" t="s">
        <v>110</v>
      </c>
      <c r="B1634" s="7" t="s">
        <v>134</v>
      </c>
      <c r="C1634" s="7">
        <v>0.48272999999999999</v>
      </c>
      <c r="D1634" s="7">
        <v>1</v>
      </c>
      <c r="E1634" t="str">
        <f>VLOOKUP(A1634,metadata!$A$1:$B$111,2,FALSE)</f>
        <v>Ligra</v>
      </c>
      <c r="F1634" t="str">
        <f>VLOOKUP(B1634,metadata!$D$1:$F$17,2,FALSE)</f>
        <v>nopref</v>
      </c>
      <c r="G1634" t="str">
        <f>VLOOKUP(B1634,metadata!$D$1:$F$17,3,FALSE)</f>
        <v>nopref</v>
      </c>
      <c r="H1634">
        <f t="shared" ref="H1634" si="1622">C1634/C1634</f>
        <v>1</v>
      </c>
    </row>
    <row r="1635" spans="1:8" x14ac:dyDescent="0.25">
      <c r="A1635" s="7" t="s">
        <v>110</v>
      </c>
      <c r="B1635" s="7" t="s">
        <v>135</v>
      </c>
      <c r="C1635" s="7">
        <v>0.69028</v>
      </c>
      <c r="D1635" s="7">
        <v>1</v>
      </c>
      <c r="E1635" t="str">
        <f>VLOOKUP(A1635,metadata!$A$1:$B$111,2,FALSE)</f>
        <v>Ligra</v>
      </c>
      <c r="F1635" t="str">
        <f>VLOOKUP(B1635,metadata!$D$1:$F$17,2,FALSE)</f>
        <v>Pythia</v>
      </c>
      <c r="G1635" t="str">
        <f>VLOOKUP(B1635,metadata!$D$1:$F$17,3,FALSE)</f>
        <v>Prefetcher-only</v>
      </c>
      <c r="H1635">
        <f t="shared" ref="H1635" si="1623">C1635/C1634</f>
        <v>1.4299504899219024</v>
      </c>
    </row>
    <row r="1636" spans="1:8" x14ac:dyDescent="0.25">
      <c r="A1636" s="7" t="s">
        <v>110</v>
      </c>
      <c r="B1636" s="7" t="s">
        <v>151</v>
      </c>
      <c r="C1636" s="7">
        <v>0.59226000000000001</v>
      </c>
      <c r="D1636" s="7">
        <v>1</v>
      </c>
      <c r="E1636" t="str">
        <f>VLOOKUP(A1636,metadata!$A$1:$B$111,2,FALSE)</f>
        <v>Ligra</v>
      </c>
      <c r="F1636" t="str">
        <f>VLOOKUP(B1636,metadata!$D$1:$F$17,2,FALSE)</f>
        <v>SMS</v>
      </c>
      <c r="G1636" t="str">
        <f>VLOOKUP(B1636,metadata!$D$1:$F$17,3,FALSE)</f>
        <v>Prefetcher-only</v>
      </c>
      <c r="H1636">
        <f t="shared" ref="H1636" si="1624">C1636/C1634</f>
        <v>1.22689702318066</v>
      </c>
    </row>
    <row r="1637" spans="1:8" x14ac:dyDescent="0.25">
      <c r="A1637" s="7" t="s">
        <v>110</v>
      </c>
      <c r="B1637" s="7" t="s">
        <v>152</v>
      </c>
      <c r="C1637" s="7">
        <v>0.62673000000000001</v>
      </c>
      <c r="D1637" s="7">
        <v>1</v>
      </c>
      <c r="E1637" t="str">
        <f>VLOOKUP(A1637,metadata!$A$1:$B$111,2,FALSE)</f>
        <v>Ligra</v>
      </c>
      <c r="F1637" t="str">
        <f>VLOOKUP(B1637,metadata!$D$1:$F$17,2,FALSE)</f>
        <v>SPP</v>
      </c>
      <c r="G1637" t="str">
        <f>VLOOKUP(B1637,metadata!$D$1:$F$17,3,FALSE)</f>
        <v>Prefetcher-only</v>
      </c>
      <c r="H1637">
        <f t="shared" ref="H1637" si="1625">C1637/C1634</f>
        <v>1.2983033994158226</v>
      </c>
    </row>
    <row r="1638" spans="1:8" x14ac:dyDescent="0.25">
      <c r="A1638" s="7" t="s">
        <v>110</v>
      </c>
      <c r="B1638" s="7" t="s">
        <v>153</v>
      </c>
      <c r="C1638" s="7">
        <v>0.70413000000000003</v>
      </c>
      <c r="D1638" s="7">
        <v>1</v>
      </c>
      <c r="E1638" t="str">
        <f>VLOOKUP(A1638,metadata!$A$1:$B$111,2,FALSE)</f>
        <v>Ligra</v>
      </c>
      <c r="F1638" t="str">
        <f>VLOOKUP(B1638,metadata!$D$1:$F$17,2,FALSE)</f>
        <v>Bingo</v>
      </c>
      <c r="G1638" t="str">
        <f>VLOOKUP(B1638,metadata!$D$1:$F$17,3,FALSE)</f>
        <v>Prefetcher-only</v>
      </c>
      <c r="H1638">
        <f t="shared" ref="H1638" si="1626">C1638/C1634</f>
        <v>1.4586414766018272</v>
      </c>
    </row>
    <row r="1639" spans="1:8" x14ac:dyDescent="0.25">
      <c r="A1639" s="7" t="s">
        <v>110</v>
      </c>
      <c r="B1639" s="7" t="s">
        <v>154</v>
      </c>
      <c r="C1639" s="7">
        <v>0.71160000000000001</v>
      </c>
      <c r="D1639" s="7">
        <v>1</v>
      </c>
      <c r="E1639" t="str">
        <f>VLOOKUP(A1639,metadata!$A$1:$B$111,2,FALSE)</f>
        <v>Ligra</v>
      </c>
      <c r="F1639" t="str">
        <f>VLOOKUP(B1639,metadata!$D$1:$F$17,2,FALSE)</f>
        <v>MLOP</v>
      </c>
      <c r="G1639" t="str">
        <f>VLOOKUP(B1639,metadata!$D$1:$F$17,3,FALSE)</f>
        <v>Prefetcher-only</v>
      </c>
      <c r="H1639">
        <f t="shared" ref="H1639" si="1627">C1639/C1634</f>
        <v>1.474115965446523</v>
      </c>
    </row>
    <row r="1640" spans="1:8" x14ac:dyDescent="0.25">
      <c r="A1640" s="7" t="s">
        <v>110</v>
      </c>
      <c r="B1640" s="7" t="s">
        <v>6</v>
      </c>
      <c r="C1640" s="7">
        <v>0.69164999999999999</v>
      </c>
      <c r="D1640" s="7">
        <v>1</v>
      </c>
      <c r="E1640" t="str">
        <f>VLOOKUP(A1640,metadata!$A$1:$B$111,2,FALSE)</f>
        <v>Ligra</v>
      </c>
      <c r="F1640" t="str">
        <f>VLOOKUP(B1640,metadata!$D$1:$F$17,2,FALSE)</f>
        <v>Pythia</v>
      </c>
      <c r="G1640" t="str">
        <f>VLOOKUP(B1640,metadata!$D$1:$F$17,3,FALSE)</f>
        <v>Prefetcher+Hermes-O</v>
      </c>
      <c r="H1640">
        <f t="shared" ref="H1640" si="1628">C1640/C1634</f>
        <v>1.4327885153191224</v>
      </c>
    </row>
    <row r="1641" spans="1:8" x14ac:dyDescent="0.25">
      <c r="A1641" s="7" t="s">
        <v>110</v>
      </c>
      <c r="B1641" s="7" t="s">
        <v>138</v>
      </c>
      <c r="C1641" s="7">
        <v>0.69150999999999996</v>
      </c>
      <c r="D1641" s="7">
        <v>1</v>
      </c>
      <c r="E1641" t="str">
        <f>VLOOKUP(A1641,metadata!$A$1:$B$111,2,FALSE)</f>
        <v>Ligra</v>
      </c>
      <c r="F1641" t="str">
        <f>VLOOKUP(B1641,metadata!$D$1:$F$17,2,FALSE)</f>
        <v>Pythia</v>
      </c>
      <c r="G1641" t="str">
        <f>VLOOKUP(B1641,metadata!$D$1:$F$17,3,FALSE)</f>
        <v>Prefetcher+Hermes-P</v>
      </c>
      <c r="H1641">
        <f t="shared" ref="H1641" si="1629">C1641/C1634</f>
        <v>1.432498498125246</v>
      </c>
    </row>
    <row r="1642" spans="1:8" x14ac:dyDescent="0.25">
      <c r="A1642" s="7" t="s">
        <v>110</v>
      </c>
      <c r="B1642" s="7" t="s">
        <v>155</v>
      </c>
      <c r="C1642" s="7">
        <v>0.60602</v>
      </c>
      <c r="D1642" s="7">
        <v>1</v>
      </c>
      <c r="E1642" t="str">
        <f>VLOOKUP(A1642,metadata!$A$1:$B$111,2,FALSE)</f>
        <v>Ligra</v>
      </c>
      <c r="F1642" t="str">
        <f>VLOOKUP(B1642,metadata!$D$1:$F$17,2,FALSE)</f>
        <v>SMS</v>
      </c>
      <c r="G1642" t="str">
        <f>VLOOKUP(B1642,metadata!$D$1:$F$17,3,FALSE)</f>
        <v>Prefetcher+Hermes-O</v>
      </c>
      <c r="H1642">
        <f t="shared" ref="H1642" si="1630">C1642/C1634</f>
        <v>1.2554015702359498</v>
      </c>
    </row>
    <row r="1643" spans="1:8" x14ac:dyDescent="0.25">
      <c r="A1643" s="7" t="s">
        <v>110</v>
      </c>
      <c r="B1643" s="7" t="s">
        <v>156</v>
      </c>
      <c r="C1643" s="7">
        <v>0.60267999999999999</v>
      </c>
      <c r="D1643" s="7">
        <v>1</v>
      </c>
      <c r="E1643" t="str">
        <f>VLOOKUP(A1643,metadata!$A$1:$B$111,2,FALSE)</f>
        <v>Ligra</v>
      </c>
      <c r="F1643" t="str">
        <f>VLOOKUP(B1643,metadata!$D$1:$F$17,2,FALSE)</f>
        <v>SMS</v>
      </c>
      <c r="G1643" t="str">
        <f>VLOOKUP(B1643,metadata!$D$1:$F$17,3,FALSE)</f>
        <v>Prefetcher+Hermes-P</v>
      </c>
      <c r="H1643">
        <f t="shared" ref="H1643" si="1631">C1643/C1634</f>
        <v>1.2484825886106106</v>
      </c>
    </row>
    <row r="1644" spans="1:8" x14ac:dyDescent="0.25">
      <c r="A1644" s="7" t="s">
        <v>110</v>
      </c>
      <c r="B1644" s="7" t="s">
        <v>157</v>
      </c>
      <c r="C1644" s="7">
        <v>0.62787999999999999</v>
      </c>
      <c r="D1644" s="7">
        <v>1</v>
      </c>
      <c r="E1644" t="str">
        <f>VLOOKUP(A1644,metadata!$A$1:$B$111,2,FALSE)</f>
        <v>Ligra</v>
      </c>
      <c r="F1644" t="str">
        <f>VLOOKUP(B1644,metadata!$D$1:$F$17,2,FALSE)</f>
        <v>SPP</v>
      </c>
      <c r="G1644" t="str">
        <f>VLOOKUP(B1644,metadata!$D$1:$F$17,3,FALSE)</f>
        <v>Prefetcher+Hermes-O</v>
      </c>
      <c r="H1644">
        <f t="shared" ref="H1644" si="1632">C1644/C1634</f>
        <v>1.3006856835083795</v>
      </c>
    </row>
    <row r="1645" spans="1:8" x14ac:dyDescent="0.25">
      <c r="A1645" s="7" t="s">
        <v>110</v>
      </c>
      <c r="B1645" s="7" t="s">
        <v>158</v>
      </c>
      <c r="C1645" s="7">
        <v>0.62773999999999996</v>
      </c>
      <c r="D1645" s="7">
        <v>1</v>
      </c>
      <c r="E1645" t="str">
        <f>VLOOKUP(A1645,metadata!$A$1:$B$111,2,FALSE)</f>
        <v>Ligra</v>
      </c>
      <c r="F1645" t="str">
        <f>VLOOKUP(B1645,metadata!$D$1:$F$17,2,FALSE)</f>
        <v>SPP</v>
      </c>
      <c r="G1645" t="str">
        <f>VLOOKUP(B1645,metadata!$D$1:$F$17,3,FALSE)</f>
        <v>Prefetcher+Hermes-P</v>
      </c>
      <c r="H1645">
        <f t="shared" ref="H1645" si="1633">C1645/C1634</f>
        <v>1.3003956663145029</v>
      </c>
    </row>
    <row r="1646" spans="1:8" x14ac:dyDescent="0.25">
      <c r="A1646" s="7" t="s">
        <v>110</v>
      </c>
      <c r="B1646" s="7" t="s">
        <v>159</v>
      </c>
      <c r="C1646" s="7">
        <v>0.70845999999999998</v>
      </c>
      <c r="D1646" s="7">
        <v>1</v>
      </c>
      <c r="E1646" t="str">
        <f>VLOOKUP(A1646,metadata!$A$1:$B$111,2,FALSE)</f>
        <v>Ligra</v>
      </c>
      <c r="F1646" t="str">
        <f>VLOOKUP(B1646,metadata!$D$1:$F$17,2,FALSE)</f>
        <v>Bingo</v>
      </c>
      <c r="G1646" t="str">
        <f>VLOOKUP(B1646,metadata!$D$1:$F$17,3,FALSE)</f>
        <v>Prefetcher+Hermes-O</v>
      </c>
      <c r="H1646">
        <f t="shared" ref="H1646" si="1634">C1646/C1634</f>
        <v>1.4676112940981501</v>
      </c>
    </row>
    <row r="1647" spans="1:8" x14ac:dyDescent="0.25">
      <c r="A1647" s="7" t="s">
        <v>110</v>
      </c>
      <c r="B1647" s="7" t="s">
        <v>160</v>
      </c>
      <c r="C1647" s="7">
        <v>0.70770999999999995</v>
      </c>
      <c r="D1647" s="7">
        <v>1</v>
      </c>
      <c r="E1647" t="str">
        <f>VLOOKUP(A1647,metadata!$A$1:$B$111,2,FALSE)</f>
        <v>Ligra</v>
      </c>
      <c r="F1647" t="str">
        <f>VLOOKUP(B1647,metadata!$D$1:$F$17,2,FALSE)</f>
        <v>Bingo</v>
      </c>
      <c r="G1647" t="str">
        <f>VLOOKUP(B1647,metadata!$D$1:$F$17,3,FALSE)</f>
        <v>Prefetcher+Hermes-P</v>
      </c>
      <c r="H1647">
        <f t="shared" ref="H1647" si="1635">C1647/C1634</f>
        <v>1.4660576305595259</v>
      </c>
    </row>
    <row r="1648" spans="1:8" x14ac:dyDescent="0.25">
      <c r="A1648" s="7" t="s">
        <v>110</v>
      </c>
      <c r="B1648" s="7" t="s">
        <v>161</v>
      </c>
      <c r="C1648" s="7">
        <v>0.71387</v>
      </c>
      <c r="D1648" s="7">
        <v>1</v>
      </c>
      <c r="E1648" t="str">
        <f>VLOOKUP(A1648,metadata!$A$1:$B$111,2,FALSE)</f>
        <v>Ligra</v>
      </c>
      <c r="F1648" t="str">
        <f>VLOOKUP(B1648,metadata!$D$1:$F$17,2,FALSE)</f>
        <v>MLOP</v>
      </c>
      <c r="G1648" t="str">
        <f>VLOOKUP(B1648,metadata!$D$1:$F$17,3,FALSE)</f>
        <v>Prefetcher+Hermes-O</v>
      </c>
      <c r="H1648">
        <f t="shared" ref="H1648" si="1636">C1648/C1634</f>
        <v>1.4788183870900917</v>
      </c>
    </row>
    <row r="1649" spans="1:8" x14ac:dyDescent="0.25">
      <c r="A1649" s="7" t="s">
        <v>110</v>
      </c>
      <c r="B1649" s="7" t="s">
        <v>162</v>
      </c>
      <c r="C1649" s="7">
        <v>0.71340000000000003</v>
      </c>
      <c r="D1649" s="7">
        <v>1</v>
      </c>
      <c r="E1649" t="str">
        <f>VLOOKUP(A1649,metadata!$A$1:$B$111,2,FALSE)</f>
        <v>Ligra</v>
      </c>
      <c r="F1649" t="str">
        <f>VLOOKUP(B1649,metadata!$D$1:$F$17,2,FALSE)</f>
        <v>MLOP</v>
      </c>
      <c r="G1649" t="str">
        <f>VLOOKUP(B1649,metadata!$D$1:$F$17,3,FALSE)</f>
        <v>Prefetcher+Hermes-P</v>
      </c>
      <c r="H1649">
        <f t="shared" ref="H1649" si="1637">C1649/C1634</f>
        <v>1.4778447579392209</v>
      </c>
    </row>
    <row r="1650" spans="1:8" x14ac:dyDescent="0.25">
      <c r="A1650" s="7" t="s">
        <v>111</v>
      </c>
      <c r="B1650" s="7" t="s">
        <v>134</v>
      </c>
      <c r="C1650" s="7">
        <v>0.56513999999999998</v>
      </c>
      <c r="D1650" s="7">
        <v>1</v>
      </c>
      <c r="E1650" t="str">
        <f>VLOOKUP(A1650,metadata!$A$1:$B$111,2,FALSE)</f>
        <v>Ligra</v>
      </c>
      <c r="F1650" t="str">
        <f>VLOOKUP(B1650,metadata!$D$1:$F$17,2,FALSE)</f>
        <v>nopref</v>
      </c>
      <c r="G1650" t="str">
        <f>VLOOKUP(B1650,metadata!$D$1:$F$17,3,FALSE)</f>
        <v>nopref</v>
      </c>
      <c r="H1650">
        <f t="shared" ref="H1650" si="1638">C1650/C1650</f>
        <v>1</v>
      </c>
    </row>
    <row r="1651" spans="1:8" x14ac:dyDescent="0.25">
      <c r="A1651" s="7" t="s">
        <v>111</v>
      </c>
      <c r="B1651" s="7" t="s">
        <v>135</v>
      </c>
      <c r="C1651" s="7">
        <v>0.69201999999999997</v>
      </c>
      <c r="D1651" s="7">
        <v>1</v>
      </c>
      <c r="E1651" t="str">
        <f>VLOOKUP(A1651,metadata!$A$1:$B$111,2,FALSE)</f>
        <v>Ligra</v>
      </c>
      <c r="F1651" t="str">
        <f>VLOOKUP(B1651,metadata!$D$1:$F$17,2,FALSE)</f>
        <v>Pythia</v>
      </c>
      <c r="G1651" t="str">
        <f>VLOOKUP(B1651,metadata!$D$1:$F$17,3,FALSE)</f>
        <v>Prefetcher-only</v>
      </c>
      <c r="H1651">
        <f t="shared" ref="H1651" si="1639">C1651/C1650</f>
        <v>1.2245107407014191</v>
      </c>
    </row>
    <row r="1652" spans="1:8" x14ac:dyDescent="0.25">
      <c r="A1652" s="7" t="s">
        <v>111</v>
      </c>
      <c r="B1652" s="7" t="s">
        <v>151</v>
      </c>
      <c r="C1652" s="7">
        <v>0.65398999999999996</v>
      </c>
      <c r="D1652" s="7">
        <v>1</v>
      </c>
      <c r="E1652" t="str">
        <f>VLOOKUP(A1652,metadata!$A$1:$B$111,2,FALSE)</f>
        <v>Ligra</v>
      </c>
      <c r="F1652" t="str">
        <f>VLOOKUP(B1652,metadata!$D$1:$F$17,2,FALSE)</f>
        <v>SMS</v>
      </c>
      <c r="G1652" t="str">
        <f>VLOOKUP(B1652,metadata!$D$1:$F$17,3,FALSE)</f>
        <v>Prefetcher-only</v>
      </c>
      <c r="H1652">
        <f t="shared" ref="H1652" si="1640">C1652/C1650</f>
        <v>1.1572176805747247</v>
      </c>
    </row>
    <row r="1653" spans="1:8" x14ac:dyDescent="0.25">
      <c r="A1653" s="7" t="s">
        <v>111</v>
      </c>
      <c r="B1653" s="7" t="s">
        <v>152</v>
      </c>
      <c r="C1653" s="7">
        <v>0.65700999999999998</v>
      </c>
      <c r="D1653" s="7">
        <v>1</v>
      </c>
      <c r="E1653" t="str">
        <f>VLOOKUP(A1653,metadata!$A$1:$B$111,2,FALSE)</f>
        <v>Ligra</v>
      </c>
      <c r="F1653" t="str">
        <f>VLOOKUP(B1653,metadata!$D$1:$F$17,2,FALSE)</f>
        <v>SPP</v>
      </c>
      <c r="G1653" t="str">
        <f>VLOOKUP(B1653,metadata!$D$1:$F$17,3,FALSE)</f>
        <v>Prefetcher-only</v>
      </c>
      <c r="H1653">
        <f t="shared" ref="H1653" si="1641">C1653/C1650</f>
        <v>1.1625614891885196</v>
      </c>
    </row>
    <row r="1654" spans="1:8" x14ac:dyDescent="0.25">
      <c r="A1654" s="7" t="s">
        <v>111</v>
      </c>
      <c r="B1654" s="7" t="s">
        <v>153</v>
      </c>
      <c r="C1654" s="7">
        <v>0.71889999999999998</v>
      </c>
      <c r="D1654" s="7">
        <v>1</v>
      </c>
      <c r="E1654" t="str">
        <f>VLOOKUP(A1654,metadata!$A$1:$B$111,2,FALSE)</f>
        <v>Ligra</v>
      </c>
      <c r="F1654" t="str">
        <f>VLOOKUP(B1654,metadata!$D$1:$F$17,2,FALSE)</f>
        <v>Bingo</v>
      </c>
      <c r="G1654" t="str">
        <f>VLOOKUP(B1654,metadata!$D$1:$F$17,3,FALSE)</f>
        <v>Prefetcher-only</v>
      </c>
      <c r="H1654">
        <f t="shared" ref="H1654" si="1642">C1654/C1650</f>
        <v>1.2720741763102947</v>
      </c>
    </row>
    <row r="1655" spans="1:8" x14ac:dyDescent="0.25">
      <c r="A1655" s="7" t="s">
        <v>111</v>
      </c>
      <c r="B1655" s="7" t="s">
        <v>154</v>
      </c>
      <c r="C1655" s="7">
        <v>0.71543000000000001</v>
      </c>
      <c r="D1655" s="7">
        <v>1</v>
      </c>
      <c r="E1655" t="str">
        <f>VLOOKUP(A1655,metadata!$A$1:$B$111,2,FALSE)</f>
        <v>Ligra</v>
      </c>
      <c r="F1655" t="str">
        <f>VLOOKUP(B1655,metadata!$D$1:$F$17,2,FALSE)</f>
        <v>MLOP</v>
      </c>
      <c r="G1655" t="str">
        <f>VLOOKUP(B1655,metadata!$D$1:$F$17,3,FALSE)</f>
        <v>Prefetcher-only</v>
      </c>
      <c r="H1655">
        <f t="shared" ref="H1655" si="1643">C1655/C1650</f>
        <v>1.2659341048235837</v>
      </c>
    </row>
    <row r="1656" spans="1:8" x14ac:dyDescent="0.25">
      <c r="A1656" s="7" t="s">
        <v>111</v>
      </c>
      <c r="B1656" s="7" t="s">
        <v>6</v>
      </c>
      <c r="C1656" s="7">
        <v>0.69318000000000002</v>
      </c>
      <c r="D1656" s="7">
        <v>1</v>
      </c>
      <c r="E1656" t="str">
        <f>VLOOKUP(A1656,metadata!$A$1:$B$111,2,FALSE)</f>
        <v>Ligra</v>
      </c>
      <c r="F1656" t="str">
        <f>VLOOKUP(B1656,metadata!$D$1:$F$17,2,FALSE)</f>
        <v>Pythia</v>
      </c>
      <c r="G1656" t="str">
        <f>VLOOKUP(B1656,metadata!$D$1:$F$17,3,FALSE)</f>
        <v>Prefetcher+Hermes-O</v>
      </c>
      <c r="H1656">
        <f t="shared" ref="H1656" si="1644">C1656/C1650</f>
        <v>1.2265633294404927</v>
      </c>
    </row>
    <row r="1657" spans="1:8" x14ac:dyDescent="0.25">
      <c r="A1657" s="7" t="s">
        <v>111</v>
      </c>
      <c r="B1657" s="7" t="s">
        <v>138</v>
      </c>
      <c r="C1657" s="7">
        <v>0.69313999999999998</v>
      </c>
      <c r="D1657" s="7">
        <v>1</v>
      </c>
      <c r="E1657" t="str">
        <f>VLOOKUP(A1657,metadata!$A$1:$B$111,2,FALSE)</f>
        <v>Ligra</v>
      </c>
      <c r="F1657" t="str">
        <f>VLOOKUP(B1657,metadata!$D$1:$F$17,2,FALSE)</f>
        <v>Pythia</v>
      </c>
      <c r="G1657" t="str">
        <f>VLOOKUP(B1657,metadata!$D$1:$F$17,3,FALSE)</f>
        <v>Prefetcher+Hermes-P</v>
      </c>
      <c r="H1657">
        <f t="shared" ref="H1657" si="1645">C1657/C1650</f>
        <v>1.2264925505184556</v>
      </c>
    </row>
    <row r="1658" spans="1:8" x14ac:dyDescent="0.25">
      <c r="A1658" s="7" t="s">
        <v>111</v>
      </c>
      <c r="B1658" s="7" t="s">
        <v>155</v>
      </c>
      <c r="C1658" s="7">
        <v>0.66720000000000002</v>
      </c>
      <c r="D1658" s="7">
        <v>1</v>
      </c>
      <c r="E1658" t="str">
        <f>VLOOKUP(A1658,metadata!$A$1:$B$111,2,FALSE)</f>
        <v>Ligra</v>
      </c>
      <c r="F1658" t="str">
        <f>VLOOKUP(B1658,metadata!$D$1:$F$17,2,FALSE)</f>
        <v>SMS</v>
      </c>
      <c r="G1658" t="str">
        <f>VLOOKUP(B1658,metadata!$D$1:$F$17,3,FALSE)</f>
        <v>Prefetcher+Hermes-O</v>
      </c>
      <c r="H1658">
        <f t="shared" ref="H1658" si="1646">C1658/C1650</f>
        <v>1.18059241957745</v>
      </c>
    </row>
    <row r="1659" spans="1:8" x14ac:dyDescent="0.25">
      <c r="A1659" s="7" t="s">
        <v>111</v>
      </c>
      <c r="B1659" s="7" t="s">
        <v>156</v>
      </c>
      <c r="C1659" s="7">
        <v>0.66391</v>
      </c>
      <c r="D1659" s="7">
        <v>1</v>
      </c>
      <c r="E1659" t="str">
        <f>VLOOKUP(A1659,metadata!$A$1:$B$111,2,FALSE)</f>
        <v>Ligra</v>
      </c>
      <c r="F1659" t="str">
        <f>VLOOKUP(B1659,metadata!$D$1:$F$17,2,FALSE)</f>
        <v>SMS</v>
      </c>
      <c r="G1659" t="str">
        <f>VLOOKUP(B1659,metadata!$D$1:$F$17,3,FALSE)</f>
        <v>Prefetcher+Hermes-P</v>
      </c>
      <c r="H1659">
        <f t="shared" ref="H1659" si="1647">C1659/C1650</f>
        <v>1.1747708532399053</v>
      </c>
    </row>
    <row r="1660" spans="1:8" x14ac:dyDescent="0.25">
      <c r="A1660" s="7" t="s">
        <v>111</v>
      </c>
      <c r="B1660" s="7" t="s">
        <v>157</v>
      </c>
      <c r="C1660" s="7">
        <v>0.65966999999999998</v>
      </c>
      <c r="D1660" s="7">
        <v>1</v>
      </c>
      <c r="E1660" t="str">
        <f>VLOOKUP(A1660,metadata!$A$1:$B$111,2,FALSE)</f>
        <v>Ligra</v>
      </c>
      <c r="F1660" t="str">
        <f>VLOOKUP(B1660,metadata!$D$1:$F$17,2,FALSE)</f>
        <v>SPP</v>
      </c>
      <c r="G1660" t="str">
        <f>VLOOKUP(B1660,metadata!$D$1:$F$17,3,FALSE)</f>
        <v>Prefetcher+Hermes-O</v>
      </c>
      <c r="H1660">
        <f t="shared" ref="H1660" si="1648">C1660/C1650</f>
        <v>1.1672682875039813</v>
      </c>
    </row>
    <row r="1661" spans="1:8" x14ac:dyDescent="0.25">
      <c r="A1661" s="7" t="s">
        <v>111</v>
      </c>
      <c r="B1661" s="7" t="s">
        <v>158</v>
      </c>
      <c r="C1661" s="7">
        <v>0.65934000000000004</v>
      </c>
      <c r="D1661" s="7">
        <v>1</v>
      </c>
      <c r="E1661" t="str">
        <f>VLOOKUP(A1661,metadata!$A$1:$B$111,2,FALSE)</f>
        <v>Ligra</v>
      </c>
      <c r="F1661" t="str">
        <f>VLOOKUP(B1661,metadata!$D$1:$F$17,2,FALSE)</f>
        <v>SPP</v>
      </c>
      <c r="G1661" t="str">
        <f>VLOOKUP(B1661,metadata!$D$1:$F$17,3,FALSE)</f>
        <v>Prefetcher+Hermes-P</v>
      </c>
      <c r="H1661">
        <f t="shared" ref="H1661" si="1649">C1661/C1650</f>
        <v>1.166684361397176</v>
      </c>
    </row>
    <row r="1662" spans="1:8" x14ac:dyDescent="0.25">
      <c r="A1662" s="7" t="s">
        <v>111</v>
      </c>
      <c r="B1662" s="7" t="s">
        <v>159</v>
      </c>
      <c r="C1662" s="7">
        <v>0.71997</v>
      </c>
      <c r="D1662" s="7">
        <v>1</v>
      </c>
      <c r="E1662" t="str">
        <f>VLOOKUP(A1662,metadata!$A$1:$B$111,2,FALSE)</f>
        <v>Ligra</v>
      </c>
      <c r="F1662" t="str">
        <f>VLOOKUP(B1662,metadata!$D$1:$F$17,2,FALSE)</f>
        <v>Bingo</v>
      </c>
      <c r="G1662" t="str">
        <f>VLOOKUP(B1662,metadata!$D$1:$F$17,3,FALSE)</f>
        <v>Prefetcher+Hermes-O</v>
      </c>
      <c r="H1662">
        <f t="shared" ref="H1662" si="1650">C1662/C1650</f>
        <v>1.2739675124747851</v>
      </c>
    </row>
    <row r="1663" spans="1:8" x14ac:dyDescent="0.25">
      <c r="A1663" s="7" t="s">
        <v>111</v>
      </c>
      <c r="B1663" s="7" t="s">
        <v>160</v>
      </c>
      <c r="C1663" s="7">
        <v>0.72016000000000002</v>
      </c>
      <c r="D1663" s="7">
        <v>1</v>
      </c>
      <c r="E1663" t="str">
        <f>VLOOKUP(A1663,metadata!$A$1:$B$111,2,FALSE)</f>
        <v>Ligra</v>
      </c>
      <c r="F1663" t="str">
        <f>VLOOKUP(B1663,metadata!$D$1:$F$17,2,FALSE)</f>
        <v>Bingo</v>
      </c>
      <c r="G1663" t="str">
        <f>VLOOKUP(B1663,metadata!$D$1:$F$17,3,FALSE)</f>
        <v>Prefetcher+Hermes-P</v>
      </c>
      <c r="H1663">
        <f t="shared" ref="H1663" si="1651">C1663/C1650</f>
        <v>1.2743037123544609</v>
      </c>
    </row>
    <row r="1664" spans="1:8" x14ac:dyDescent="0.25">
      <c r="A1664" s="7" t="s">
        <v>111</v>
      </c>
      <c r="B1664" s="7" t="s">
        <v>161</v>
      </c>
      <c r="C1664" s="7">
        <v>0.71745000000000003</v>
      </c>
      <c r="D1664" s="7">
        <v>1</v>
      </c>
      <c r="E1664" t="str">
        <f>VLOOKUP(A1664,metadata!$A$1:$B$111,2,FALSE)</f>
        <v>Ligra</v>
      </c>
      <c r="F1664" t="str">
        <f>VLOOKUP(B1664,metadata!$D$1:$F$17,2,FALSE)</f>
        <v>MLOP</v>
      </c>
      <c r="G1664" t="str">
        <f>VLOOKUP(B1664,metadata!$D$1:$F$17,3,FALSE)</f>
        <v>Prefetcher+Hermes-O</v>
      </c>
      <c r="H1664">
        <f t="shared" ref="H1664" si="1652">C1664/C1650</f>
        <v>1.2695084403864529</v>
      </c>
    </row>
    <row r="1665" spans="1:8" x14ac:dyDescent="0.25">
      <c r="A1665" s="7" t="s">
        <v>111</v>
      </c>
      <c r="B1665" s="7" t="s">
        <v>162</v>
      </c>
      <c r="C1665" s="7">
        <v>0.71689000000000003</v>
      </c>
      <c r="D1665" s="7">
        <v>1</v>
      </c>
      <c r="E1665" t="str">
        <f>VLOOKUP(A1665,metadata!$A$1:$B$111,2,FALSE)</f>
        <v>Ligra</v>
      </c>
      <c r="F1665" t="str">
        <f>VLOOKUP(B1665,metadata!$D$1:$F$17,2,FALSE)</f>
        <v>MLOP</v>
      </c>
      <c r="G1665" t="str">
        <f>VLOOKUP(B1665,metadata!$D$1:$F$17,3,FALSE)</f>
        <v>Prefetcher+Hermes-P</v>
      </c>
      <c r="H1665">
        <f t="shared" ref="H1665" si="1653">C1665/C1650</f>
        <v>1.2685175354779348</v>
      </c>
    </row>
    <row r="1666" spans="1:8" x14ac:dyDescent="0.25">
      <c r="A1666" s="7" t="s">
        <v>112</v>
      </c>
      <c r="B1666" s="7" t="s">
        <v>134</v>
      </c>
      <c r="C1666" s="7">
        <v>0.63785000000000003</v>
      </c>
      <c r="D1666" s="7">
        <v>1</v>
      </c>
      <c r="E1666" t="str">
        <f>VLOOKUP(A1666,metadata!$A$1:$B$111,2,FALSE)</f>
        <v>Ligra</v>
      </c>
      <c r="F1666" t="str">
        <f>VLOOKUP(B1666,metadata!$D$1:$F$17,2,FALSE)</f>
        <v>nopref</v>
      </c>
      <c r="G1666" t="str">
        <f>VLOOKUP(B1666,metadata!$D$1:$F$17,3,FALSE)</f>
        <v>nopref</v>
      </c>
      <c r="H1666">
        <f t="shared" ref="H1666" si="1654">C1666/C1666</f>
        <v>1</v>
      </c>
    </row>
    <row r="1667" spans="1:8" x14ac:dyDescent="0.25">
      <c r="A1667" s="7" t="s">
        <v>112</v>
      </c>
      <c r="B1667" s="7" t="s">
        <v>135</v>
      </c>
      <c r="C1667" s="7">
        <v>0.87231999999999998</v>
      </c>
      <c r="D1667" s="7">
        <v>1</v>
      </c>
      <c r="E1667" t="str">
        <f>VLOOKUP(A1667,metadata!$A$1:$B$111,2,FALSE)</f>
        <v>Ligra</v>
      </c>
      <c r="F1667" t="str">
        <f>VLOOKUP(B1667,metadata!$D$1:$F$17,2,FALSE)</f>
        <v>Pythia</v>
      </c>
      <c r="G1667" t="str">
        <f>VLOOKUP(B1667,metadata!$D$1:$F$17,3,FALSE)</f>
        <v>Prefetcher-only</v>
      </c>
      <c r="H1667">
        <f t="shared" ref="H1667" si="1655">C1667/C1666</f>
        <v>1.3675942619738182</v>
      </c>
    </row>
    <row r="1668" spans="1:8" x14ac:dyDescent="0.25">
      <c r="A1668" s="7" t="s">
        <v>112</v>
      </c>
      <c r="B1668" s="7" t="s">
        <v>151</v>
      </c>
      <c r="C1668" s="7">
        <v>0.67122999999999999</v>
      </c>
      <c r="D1668" s="7">
        <v>1</v>
      </c>
      <c r="E1668" t="str">
        <f>VLOOKUP(A1668,metadata!$A$1:$B$111,2,FALSE)</f>
        <v>Ligra</v>
      </c>
      <c r="F1668" t="str">
        <f>VLOOKUP(B1668,metadata!$D$1:$F$17,2,FALSE)</f>
        <v>SMS</v>
      </c>
      <c r="G1668" t="str">
        <f>VLOOKUP(B1668,metadata!$D$1:$F$17,3,FALSE)</f>
        <v>Prefetcher-only</v>
      </c>
      <c r="H1668">
        <f t="shared" ref="H1668" si="1656">C1668/C1666</f>
        <v>1.0523320529905149</v>
      </c>
    </row>
    <row r="1669" spans="1:8" x14ac:dyDescent="0.25">
      <c r="A1669" s="7" t="s">
        <v>112</v>
      </c>
      <c r="B1669" s="7" t="s">
        <v>152</v>
      </c>
      <c r="C1669" s="7">
        <v>0.83550000000000002</v>
      </c>
      <c r="D1669" s="7">
        <v>1</v>
      </c>
      <c r="E1669" t="str">
        <f>VLOOKUP(A1669,metadata!$A$1:$B$111,2,FALSE)</f>
        <v>Ligra</v>
      </c>
      <c r="F1669" t="str">
        <f>VLOOKUP(B1669,metadata!$D$1:$F$17,2,FALSE)</f>
        <v>SPP</v>
      </c>
      <c r="G1669" t="str">
        <f>VLOOKUP(B1669,metadata!$D$1:$F$17,3,FALSE)</f>
        <v>Prefetcher-only</v>
      </c>
      <c r="H1669">
        <f t="shared" ref="H1669" si="1657">C1669/C1666</f>
        <v>1.309869091479188</v>
      </c>
    </row>
    <row r="1670" spans="1:8" x14ac:dyDescent="0.25">
      <c r="A1670" s="7" t="s">
        <v>112</v>
      </c>
      <c r="B1670" s="7" t="s">
        <v>153</v>
      </c>
      <c r="C1670" s="7">
        <v>0.88193999999999995</v>
      </c>
      <c r="D1670" s="7">
        <v>1</v>
      </c>
      <c r="E1670" t="str">
        <f>VLOOKUP(A1670,metadata!$A$1:$B$111,2,FALSE)</f>
        <v>Ligra</v>
      </c>
      <c r="F1670" t="str">
        <f>VLOOKUP(B1670,metadata!$D$1:$F$17,2,FALSE)</f>
        <v>Bingo</v>
      </c>
      <c r="G1670" t="str">
        <f>VLOOKUP(B1670,metadata!$D$1:$F$17,3,FALSE)</f>
        <v>Prefetcher-only</v>
      </c>
      <c r="H1670">
        <f t="shared" ref="H1670" si="1658">C1670/C1666</f>
        <v>1.3826761777847454</v>
      </c>
    </row>
    <row r="1671" spans="1:8" x14ac:dyDescent="0.25">
      <c r="A1671" s="7" t="s">
        <v>112</v>
      </c>
      <c r="B1671" s="7" t="s">
        <v>154</v>
      </c>
      <c r="C1671" s="7">
        <v>0.84289000000000003</v>
      </c>
      <c r="D1671" s="7">
        <v>1</v>
      </c>
      <c r="E1671" t="str">
        <f>VLOOKUP(A1671,metadata!$A$1:$B$111,2,FALSE)</f>
        <v>Ligra</v>
      </c>
      <c r="F1671" t="str">
        <f>VLOOKUP(B1671,metadata!$D$1:$F$17,2,FALSE)</f>
        <v>MLOP</v>
      </c>
      <c r="G1671" t="str">
        <f>VLOOKUP(B1671,metadata!$D$1:$F$17,3,FALSE)</f>
        <v>Prefetcher-only</v>
      </c>
      <c r="H1671">
        <f t="shared" ref="H1671" si="1659">C1671/C1666</f>
        <v>1.3214548875127381</v>
      </c>
    </row>
    <row r="1672" spans="1:8" x14ac:dyDescent="0.25">
      <c r="A1672" s="7" t="s">
        <v>112</v>
      </c>
      <c r="B1672" s="7" t="s">
        <v>6</v>
      </c>
      <c r="C1672" s="7">
        <v>0.87477000000000005</v>
      </c>
      <c r="D1672" s="7">
        <v>1</v>
      </c>
      <c r="E1672" t="str">
        <f>VLOOKUP(A1672,metadata!$A$1:$B$111,2,FALSE)</f>
        <v>Ligra</v>
      </c>
      <c r="F1672" t="str">
        <f>VLOOKUP(B1672,metadata!$D$1:$F$17,2,FALSE)</f>
        <v>Pythia</v>
      </c>
      <c r="G1672" t="str">
        <f>VLOOKUP(B1672,metadata!$D$1:$F$17,3,FALSE)</f>
        <v>Prefetcher+Hermes-O</v>
      </c>
      <c r="H1672">
        <f t="shared" ref="H1672" si="1660">C1672/C1666</f>
        <v>1.3714352904287843</v>
      </c>
    </row>
    <row r="1673" spans="1:8" x14ac:dyDescent="0.25">
      <c r="A1673" s="7" t="s">
        <v>112</v>
      </c>
      <c r="B1673" s="7" t="s">
        <v>138</v>
      </c>
      <c r="C1673" s="7">
        <v>0.87507999999999997</v>
      </c>
      <c r="D1673" s="7">
        <v>1</v>
      </c>
      <c r="E1673" t="str">
        <f>VLOOKUP(A1673,metadata!$A$1:$B$111,2,FALSE)</f>
        <v>Ligra</v>
      </c>
      <c r="F1673" t="str">
        <f>VLOOKUP(B1673,metadata!$D$1:$F$17,2,FALSE)</f>
        <v>Pythia</v>
      </c>
      <c r="G1673" t="str">
        <f>VLOOKUP(B1673,metadata!$D$1:$F$17,3,FALSE)</f>
        <v>Prefetcher+Hermes-P</v>
      </c>
      <c r="H1673">
        <f t="shared" ref="H1673" si="1661">C1673/C1666</f>
        <v>1.3719212981108411</v>
      </c>
    </row>
    <row r="1674" spans="1:8" x14ac:dyDescent="0.25">
      <c r="A1674" s="7" t="s">
        <v>112</v>
      </c>
      <c r="B1674" s="7" t="s">
        <v>155</v>
      </c>
      <c r="C1674" s="7">
        <v>0.76200999999999997</v>
      </c>
      <c r="D1674" s="7">
        <v>1</v>
      </c>
      <c r="E1674" t="str">
        <f>VLOOKUP(A1674,metadata!$A$1:$B$111,2,FALSE)</f>
        <v>Ligra</v>
      </c>
      <c r="F1674" t="str">
        <f>VLOOKUP(B1674,metadata!$D$1:$F$17,2,FALSE)</f>
        <v>SMS</v>
      </c>
      <c r="G1674" t="str">
        <f>VLOOKUP(B1674,metadata!$D$1:$F$17,3,FALSE)</f>
        <v>Prefetcher+Hermes-O</v>
      </c>
      <c r="H1674">
        <f t="shared" ref="H1674" si="1662">C1674/C1666</f>
        <v>1.1946539154973739</v>
      </c>
    </row>
    <row r="1675" spans="1:8" x14ac:dyDescent="0.25">
      <c r="A1675" s="7" t="s">
        <v>112</v>
      </c>
      <c r="B1675" s="7" t="s">
        <v>156</v>
      </c>
      <c r="C1675" s="7">
        <v>0.73965000000000003</v>
      </c>
      <c r="D1675" s="7">
        <v>1</v>
      </c>
      <c r="E1675" t="str">
        <f>VLOOKUP(A1675,metadata!$A$1:$B$111,2,FALSE)</f>
        <v>Ligra</v>
      </c>
      <c r="F1675" t="str">
        <f>VLOOKUP(B1675,metadata!$D$1:$F$17,2,FALSE)</f>
        <v>SMS</v>
      </c>
      <c r="G1675" t="str">
        <f>VLOOKUP(B1675,metadata!$D$1:$F$17,3,FALSE)</f>
        <v>Prefetcher+Hermes-P</v>
      </c>
      <c r="H1675">
        <f t="shared" ref="H1675" si="1663">C1675/C1666</f>
        <v>1.159598651720624</v>
      </c>
    </row>
    <row r="1676" spans="1:8" x14ac:dyDescent="0.25">
      <c r="A1676" s="7" t="s">
        <v>112</v>
      </c>
      <c r="B1676" s="7" t="s">
        <v>157</v>
      </c>
      <c r="C1676" s="7">
        <v>0.84036</v>
      </c>
      <c r="D1676" s="7">
        <v>1</v>
      </c>
      <c r="E1676" t="str">
        <f>VLOOKUP(A1676,metadata!$A$1:$B$111,2,FALSE)</f>
        <v>Ligra</v>
      </c>
      <c r="F1676" t="str">
        <f>VLOOKUP(B1676,metadata!$D$1:$F$17,2,FALSE)</f>
        <v>SPP</v>
      </c>
      <c r="G1676" t="str">
        <f>VLOOKUP(B1676,metadata!$D$1:$F$17,3,FALSE)</f>
        <v>Prefetcher+Hermes-O</v>
      </c>
      <c r="H1676">
        <f t="shared" ref="H1676" si="1664">C1676/C1666</f>
        <v>1.3174884377204672</v>
      </c>
    </row>
    <row r="1677" spans="1:8" x14ac:dyDescent="0.25">
      <c r="A1677" s="7" t="s">
        <v>112</v>
      </c>
      <c r="B1677" s="7" t="s">
        <v>158</v>
      </c>
      <c r="C1677" s="7">
        <v>0.84053</v>
      </c>
      <c r="D1677" s="7">
        <v>1</v>
      </c>
      <c r="E1677" t="str">
        <f>VLOOKUP(A1677,metadata!$A$1:$B$111,2,FALSE)</f>
        <v>Ligra</v>
      </c>
      <c r="F1677" t="str">
        <f>VLOOKUP(B1677,metadata!$D$1:$F$17,2,FALSE)</f>
        <v>SPP</v>
      </c>
      <c r="G1677" t="str">
        <f>VLOOKUP(B1677,metadata!$D$1:$F$17,3,FALSE)</f>
        <v>Prefetcher+Hermes-P</v>
      </c>
      <c r="H1677">
        <f t="shared" ref="H1677" si="1665">C1677/C1666</f>
        <v>1.3177549580622403</v>
      </c>
    </row>
    <row r="1678" spans="1:8" x14ac:dyDescent="0.25">
      <c r="A1678" s="7" t="s">
        <v>112</v>
      </c>
      <c r="B1678" s="7" t="s">
        <v>159</v>
      </c>
      <c r="C1678" s="7">
        <v>0.88826000000000005</v>
      </c>
      <c r="D1678" s="7">
        <v>1</v>
      </c>
      <c r="E1678" t="str">
        <f>VLOOKUP(A1678,metadata!$A$1:$B$111,2,FALSE)</f>
        <v>Ligra</v>
      </c>
      <c r="F1678" t="str">
        <f>VLOOKUP(B1678,metadata!$D$1:$F$17,2,FALSE)</f>
        <v>Bingo</v>
      </c>
      <c r="G1678" t="str">
        <f>VLOOKUP(B1678,metadata!$D$1:$F$17,3,FALSE)</f>
        <v>Prefetcher+Hermes-O</v>
      </c>
      <c r="H1678">
        <f t="shared" ref="H1678" si="1666">C1678/C1666</f>
        <v>1.3925844634318414</v>
      </c>
    </row>
    <row r="1679" spans="1:8" x14ac:dyDescent="0.25">
      <c r="A1679" s="7" t="s">
        <v>112</v>
      </c>
      <c r="B1679" s="7" t="s">
        <v>160</v>
      </c>
      <c r="C1679" s="7">
        <v>0.88660000000000005</v>
      </c>
      <c r="D1679" s="7">
        <v>1</v>
      </c>
      <c r="E1679" t="str">
        <f>VLOOKUP(A1679,metadata!$A$1:$B$111,2,FALSE)</f>
        <v>Ligra</v>
      </c>
      <c r="F1679" t="str">
        <f>VLOOKUP(B1679,metadata!$D$1:$F$17,2,FALSE)</f>
        <v>Bingo</v>
      </c>
      <c r="G1679" t="str">
        <f>VLOOKUP(B1679,metadata!$D$1:$F$17,3,FALSE)</f>
        <v>Prefetcher+Hermes-P</v>
      </c>
      <c r="H1679">
        <f t="shared" ref="H1679" si="1667">C1679/C1666</f>
        <v>1.3899819706827625</v>
      </c>
    </row>
    <row r="1680" spans="1:8" x14ac:dyDescent="0.25">
      <c r="A1680" s="7" t="s">
        <v>112</v>
      </c>
      <c r="B1680" s="7" t="s">
        <v>161</v>
      </c>
      <c r="C1680" s="7">
        <v>0.84582999999999997</v>
      </c>
      <c r="D1680" s="7">
        <v>1</v>
      </c>
      <c r="E1680" t="str">
        <f>VLOOKUP(A1680,metadata!$A$1:$B$111,2,FALSE)</f>
        <v>Ligra</v>
      </c>
      <c r="F1680" t="str">
        <f>VLOOKUP(B1680,metadata!$D$1:$F$17,2,FALSE)</f>
        <v>MLOP</v>
      </c>
      <c r="G1680" t="str">
        <f>VLOOKUP(B1680,metadata!$D$1:$F$17,3,FALSE)</f>
        <v>Prefetcher+Hermes-O</v>
      </c>
      <c r="H1680">
        <f t="shared" ref="H1680" si="1668">C1680/C1666</f>
        <v>1.326064121658697</v>
      </c>
    </row>
    <row r="1681" spans="1:8" x14ac:dyDescent="0.25">
      <c r="A1681" s="7" t="s">
        <v>112</v>
      </c>
      <c r="B1681" s="7" t="s">
        <v>162</v>
      </c>
      <c r="C1681" s="7">
        <v>0.84548999999999996</v>
      </c>
      <c r="D1681" s="7">
        <v>1</v>
      </c>
      <c r="E1681" t="str">
        <f>VLOOKUP(A1681,metadata!$A$1:$B$111,2,FALSE)</f>
        <v>Ligra</v>
      </c>
      <c r="F1681" t="str">
        <f>VLOOKUP(B1681,metadata!$D$1:$F$17,2,FALSE)</f>
        <v>MLOP</v>
      </c>
      <c r="G1681" t="str">
        <f>VLOOKUP(B1681,metadata!$D$1:$F$17,3,FALSE)</f>
        <v>Prefetcher+Hermes-P</v>
      </c>
      <c r="H1681">
        <f t="shared" ref="H1681" si="1669">C1681/C1666</f>
        <v>1.3255310809751508</v>
      </c>
    </row>
    <row r="1682" spans="1:8" x14ac:dyDescent="0.25">
      <c r="A1682" s="7" t="s">
        <v>113</v>
      </c>
      <c r="B1682" s="7" t="s">
        <v>134</v>
      </c>
      <c r="C1682" s="7">
        <v>0.24829999999999999</v>
      </c>
      <c r="D1682" s="7">
        <v>1</v>
      </c>
      <c r="E1682" t="str">
        <f>VLOOKUP(A1682,metadata!$A$1:$B$111,2,FALSE)</f>
        <v>Ligra</v>
      </c>
      <c r="F1682" t="str">
        <f>VLOOKUP(B1682,metadata!$D$1:$F$17,2,FALSE)</f>
        <v>nopref</v>
      </c>
      <c r="G1682" t="str">
        <f>VLOOKUP(B1682,metadata!$D$1:$F$17,3,FALSE)</f>
        <v>nopref</v>
      </c>
      <c r="H1682">
        <f t="shared" ref="H1682" si="1670">C1682/C1682</f>
        <v>1</v>
      </c>
    </row>
    <row r="1683" spans="1:8" x14ac:dyDescent="0.25">
      <c r="A1683" s="7" t="s">
        <v>113</v>
      </c>
      <c r="B1683" s="7" t="s">
        <v>135</v>
      </c>
      <c r="C1683" s="7">
        <v>0.24545</v>
      </c>
      <c r="D1683" s="7">
        <v>1</v>
      </c>
      <c r="E1683" t="str">
        <f>VLOOKUP(A1683,metadata!$A$1:$B$111,2,FALSE)</f>
        <v>Ligra</v>
      </c>
      <c r="F1683" t="str">
        <f>VLOOKUP(B1683,metadata!$D$1:$F$17,2,FALSE)</f>
        <v>Pythia</v>
      </c>
      <c r="G1683" t="str">
        <f>VLOOKUP(B1683,metadata!$D$1:$F$17,3,FALSE)</f>
        <v>Prefetcher-only</v>
      </c>
      <c r="H1683">
        <f t="shared" ref="H1683" si="1671">C1683/C1682</f>
        <v>0.98852194925493353</v>
      </c>
    </row>
    <row r="1684" spans="1:8" x14ac:dyDescent="0.25">
      <c r="A1684" s="7" t="s">
        <v>113</v>
      </c>
      <c r="B1684" s="7" t="s">
        <v>151</v>
      </c>
      <c r="C1684" s="7">
        <v>0.24184</v>
      </c>
      <c r="D1684" s="7">
        <v>1</v>
      </c>
      <c r="E1684" t="str">
        <f>VLOOKUP(A1684,metadata!$A$1:$B$111,2,FALSE)</f>
        <v>Ligra</v>
      </c>
      <c r="F1684" t="str">
        <f>VLOOKUP(B1684,metadata!$D$1:$F$17,2,FALSE)</f>
        <v>SMS</v>
      </c>
      <c r="G1684" t="str">
        <f>VLOOKUP(B1684,metadata!$D$1:$F$17,3,FALSE)</f>
        <v>Prefetcher-only</v>
      </c>
      <c r="H1684">
        <f t="shared" ref="H1684" si="1672">C1684/C1682</f>
        <v>0.97398308497784936</v>
      </c>
    </row>
    <row r="1685" spans="1:8" x14ac:dyDescent="0.25">
      <c r="A1685" s="7" t="s">
        <v>113</v>
      </c>
      <c r="B1685" s="7" t="s">
        <v>152</v>
      </c>
      <c r="C1685" s="7">
        <v>0.24426</v>
      </c>
      <c r="D1685" s="7">
        <v>1</v>
      </c>
      <c r="E1685" t="str">
        <f>VLOOKUP(A1685,metadata!$A$1:$B$111,2,FALSE)</f>
        <v>Ligra</v>
      </c>
      <c r="F1685" t="str">
        <f>VLOOKUP(B1685,metadata!$D$1:$F$17,2,FALSE)</f>
        <v>SPP</v>
      </c>
      <c r="G1685" t="str">
        <f>VLOOKUP(B1685,metadata!$D$1:$F$17,3,FALSE)</f>
        <v>Prefetcher-only</v>
      </c>
      <c r="H1685">
        <f t="shared" ref="H1685" si="1673">C1685/C1682</f>
        <v>0.98372935964559005</v>
      </c>
    </row>
    <row r="1686" spans="1:8" x14ac:dyDescent="0.25">
      <c r="A1686" s="7" t="s">
        <v>113</v>
      </c>
      <c r="B1686" s="7" t="s">
        <v>153</v>
      </c>
      <c r="C1686" s="7">
        <v>0.24134</v>
      </c>
      <c r="D1686" s="7">
        <v>1</v>
      </c>
      <c r="E1686" t="str">
        <f>VLOOKUP(A1686,metadata!$A$1:$B$111,2,FALSE)</f>
        <v>Ligra</v>
      </c>
      <c r="F1686" t="str">
        <f>VLOOKUP(B1686,metadata!$D$1:$F$17,2,FALSE)</f>
        <v>Bingo</v>
      </c>
      <c r="G1686" t="str">
        <f>VLOOKUP(B1686,metadata!$D$1:$F$17,3,FALSE)</f>
        <v>Prefetcher-only</v>
      </c>
      <c r="H1686">
        <f t="shared" ref="H1686" si="1674">C1686/C1682</f>
        <v>0.9719693918646799</v>
      </c>
    </row>
    <row r="1687" spans="1:8" x14ac:dyDescent="0.25">
      <c r="A1687" s="7" t="s">
        <v>113</v>
      </c>
      <c r="B1687" s="7" t="s">
        <v>154</v>
      </c>
      <c r="C1687" s="7">
        <v>0.22450000000000001</v>
      </c>
      <c r="D1687" s="7">
        <v>1</v>
      </c>
      <c r="E1687" t="str">
        <f>VLOOKUP(A1687,metadata!$A$1:$B$111,2,FALSE)</f>
        <v>Ligra</v>
      </c>
      <c r="F1687" t="str">
        <f>VLOOKUP(B1687,metadata!$D$1:$F$17,2,FALSE)</f>
        <v>MLOP</v>
      </c>
      <c r="G1687" t="str">
        <f>VLOOKUP(B1687,metadata!$D$1:$F$17,3,FALSE)</f>
        <v>Prefetcher-only</v>
      </c>
      <c r="H1687">
        <f t="shared" ref="H1687" si="1675">C1687/C1682</f>
        <v>0.90414820781312932</v>
      </c>
    </row>
    <row r="1688" spans="1:8" x14ac:dyDescent="0.25">
      <c r="A1688" s="7" t="s">
        <v>113</v>
      </c>
      <c r="B1688" s="7" t="s">
        <v>6</v>
      </c>
      <c r="C1688" s="7">
        <v>0.26906000000000002</v>
      </c>
      <c r="D1688" s="7">
        <v>1</v>
      </c>
      <c r="E1688" t="str">
        <f>VLOOKUP(A1688,metadata!$A$1:$B$111,2,FALSE)</f>
        <v>Ligra</v>
      </c>
      <c r="F1688" t="str">
        <f>VLOOKUP(B1688,metadata!$D$1:$F$17,2,FALSE)</f>
        <v>Pythia</v>
      </c>
      <c r="G1688" t="str">
        <f>VLOOKUP(B1688,metadata!$D$1:$F$17,3,FALSE)</f>
        <v>Prefetcher+Hermes-O</v>
      </c>
      <c r="H1688">
        <f t="shared" ref="H1688" si="1676">C1688/C1682</f>
        <v>1.0836085380587999</v>
      </c>
    </row>
    <row r="1689" spans="1:8" x14ac:dyDescent="0.25">
      <c r="A1689" s="7" t="s">
        <v>113</v>
      </c>
      <c r="B1689" s="7" t="s">
        <v>138</v>
      </c>
      <c r="C1689" s="7">
        <v>0.26785999999999999</v>
      </c>
      <c r="D1689" s="7">
        <v>1</v>
      </c>
      <c r="E1689" t="str">
        <f>VLOOKUP(A1689,metadata!$A$1:$B$111,2,FALSE)</f>
        <v>Ligra</v>
      </c>
      <c r="F1689" t="str">
        <f>VLOOKUP(B1689,metadata!$D$1:$F$17,2,FALSE)</f>
        <v>Pythia</v>
      </c>
      <c r="G1689" t="str">
        <f>VLOOKUP(B1689,metadata!$D$1:$F$17,3,FALSE)</f>
        <v>Prefetcher+Hermes-P</v>
      </c>
      <c r="H1689">
        <f t="shared" ref="H1689" si="1677">C1689/C1682</f>
        <v>1.0787756745871928</v>
      </c>
    </row>
    <row r="1690" spans="1:8" x14ac:dyDescent="0.25">
      <c r="A1690" s="7" t="s">
        <v>113</v>
      </c>
      <c r="B1690" s="7" t="s">
        <v>155</v>
      </c>
      <c r="C1690" s="7">
        <v>0.24812000000000001</v>
      </c>
      <c r="D1690" s="7">
        <v>1</v>
      </c>
      <c r="E1690" t="str">
        <f>VLOOKUP(A1690,metadata!$A$1:$B$111,2,FALSE)</f>
        <v>Ligra</v>
      </c>
      <c r="F1690" t="str">
        <f>VLOOKUP(B1690,metadata!$D$1:$F$17,2,FALSE)</f>
        <v>SMS</v>
      </c>
      <c r="G1690" t="str">
        <f>VLOOKUP(B1690,metadata!$D$1:$F$17,3,FALSE)</f>
        <v>Prefetcher+Hermes-O</v>
      </c>
      <c r="H1690">
        <f t="shared" ref="H1690" si="1678">C1690/C1682</f>
        <v>0.99927507047925901</v>
      </c>
    </row>
    <row r="1691" spans="1:8" x14ac:dyDescent="0.25">
      <c r="A1691" s="7" t="s">
        <v>113</v>
      </c>
      <c r="B1691" s="7" t="s">
        <v>156</v>
      </c>
      <c r="C1691" s="7">
        <v>0.24646000000000001</v>
      </c>
      <c r="D1691" s="7">
        <v>1</v>
      </c>
      <c r="E1691" t="str">
        <f>VLOOKUP(A1691,metadata!$A$1:$B$111,2,FALSE)</f>
        <v>Ligra</v>
      </c>
      <c r="F1691" t="str">
        <f>VLOOKUP(B1691,metadata!$D$1:$F$17,2,FALSE)</f>
        <v>SMS</v>
      </c>
      <c r="G1691" t="str">
        <f>VLOOKUP(B1691,metadata!$D$1:$F$17,3,FALSE)</f>
        <v>Prefetcher+Hermes-P</v>
      </c>
      <c r="H1691">
        <f t="shared" ref="H1691" si="1679">C1691/C1682</f>
        <v>0.99258960934353613</v>
      </c>
    </row>
    <row r="1692" spans="1:8" x14ac:dyDescent="0.25">
      <c r="A1692" s="7" t="s">
        <v>113</v>
      </c>
      <c r="B1692" s="7" t="s">
        <v>157</v>
      </c>
      <c r="C1692" s="7">
        <v>0.26279000000000002</v>
      </c>
      <c r="D1692" s="7">
        <v>1</v>
      </c>
      <c r="E1692" t="str">
        <f>VLOOKUP(A1692,metadata!$A$1:$B$111,2,FALSE)</f>
        <v>Ligra</v>
      </c>
      <c r="F1692" t="str">
        <f>VLOOKUP(B1692,metadata!$D$1:$F$17,2,FALSE)</f>
        <v>SPP</v>
      </c>
      <c r="G1692" t="str">
        <f>VLOOKUP(B1692,metadata!$D$1:$F$17,3,FALSE)</f>
        <v>Prefetcher+Hermes-O</v>
      </c>
      <c r="H1692">
        <f t="shared" ref="H1692" si="1680">C1692/C1682</f>
        <v>1.0583568264196537</v>
      </c>
    </row>
    <row r="1693" spans="1:8" x14ac:dyDescent="0.25">
      <c r="A1693" s="7" t="s">
        <v>113</v>
      </c>
      <c r="B1693" s="7" t="s">
        <v>158</v>
      </c>
      <c r="C1693" s="7">
        <v>0.26046999999999998</v>
      </c>
      <c r="D1693" s="7">
        <v>1</v>
      </c>
      <c r="E1693" t="str">
        <f>VLOOKUP(A1693,metadata!$A$1:$B$111,2,FALSE)</f>
        <v>Ligra</v>
      </c>
      <c r="F1693" t="str">
        <f>VLOOKUP(B1693,metadata!$D$1:$F$17,2,FALSE)</f>
        <v>SPP</v>
      </c>
      <c r="G1693" t="str">
        <f>VLOOKUP(B1693,metadata!$D$1:$F$17,3,FALSE)</f>
        <v>Prefetcher+Hermes-P</v>
      </c>
      <c r="H1693">
        <f t="shared" ref="H1693" si="1681">C1693/C1682</f>
        <v>1.0490132903745468</v>
      </c>
    </row>
    <row r="1694" spans="1:8" x14ac:dyDescent="0.25">
      <c r="A1694" s="7" t="s">
        <v>113</v>
      </c>
      <c r="B1694" s="7" t="s">
        <v>159</v>
      </c>
      <c r="C1694" s="7">
        <v>0.24060000000000001</v>
      </c>
      <c r="D1694" s="7">
        <v>1</v>
      </c>
      <c r="E1694" t="str">
        <f>VLOOKUP(A1694,metadata!$A$1:$B$111,2,FALSE)</f>
        <v>Ligra</v>
      </c>
      <c r="F1694" t="str">
        <f>VLOOKUP(B1694,metadata!$D$1:$F$17,2,FALSE)</f>
        <v>Bingo</v>
      </c>
      <c r="G1694" t="str">
        <f>VLOOKUP(B1694,metadata!$D$1:$F$17,3,FALSE)</f>
        <v>Prefetcher+Hermes-O</v>
      </c>
      <c r="H1694">
        <f t="shared" ref="H1694" si="1682">C1694/C1682</f>
        <v>0.9689891260571889</v>
      </c>
    </row>
    <row r="1695" spans="1:8" x14ac:dyDescent="0.25">
      <c r="A1695" s="7" t="s">
        <v>113</v>
      </c>
      <c r="B1695" s="7" t="s">
        <v>160</v>
      </c>
      <c r="C1695" s="7">
        <v>0.24066000000000001</v>
      </c>
      <c r="D1695" s="7">
        <v>1</v>
      </c>
      <c r="E1695" t="str">
        <f>VLOOKUP(A1695,metadata!$A$1:$B$111,2,FALSE)</f>
        <v>Ligra</v>
      </c>
      <c r="F1695" t="str">
        <f>VLOOKUP(B1695,metadata!$D$1:$F$17,2,FALSE)</f>
        <v>Bingo</v>
      </c>
      <c r="G1695" t="str">
        <f>VLOOKUP(B1695,metadata!$D$1:$F$17,3,FALSE)</f>
        <v>Prefetcher+Hermes-P</v>
      </c>
      <c r="H1695">
        <f t="shared" ref="H1695" si="1683">C1695/C1682</f>
        <v>0.96923076923076934</v>
      </c>
    </row>
    <row r="1696" spans="1:8" x14ac:dyDescent="0.25">
      <c r="A1696" s="7" t="s">
        <v>113</v>
      </c>
      <c r="B1696" s="7" t="s">
        <v>161</v>
      </c>
      <c r="C1696" s="7">
        <v>0.24768999999999999</v>
      </c>
      <c r="D1696" s="7">
        <v>1</v>
      </c>
      <c r="E1696" t="str">
        <f>VLOOKUP(A1696,metadata!$A$1:$B$111,2,FALSE)</f>
        <v>Ligra</v>
      </c>
      <c r="F1696" t="str">
        <f>VLOOKUP(B1696,metadata!$D$1:$F$17,2,FALSE)</f>
        <v>MLOP</v>
      </c>
      <c r="G1696" t="str">
        <f>VLOOKUP(B1696,metadata!$D$1:$F$17,3,FALSE)</f>
        <v>Prefetcher+Hermes-O</v>
      </c>
      <c r="H1696">
        <f t="shared" ref="H1696" si="1684">C1696/C1682</f>
        <v>0.99754329440193312</v>
      </c>
    </row>
    <row r="1697" spans="1:8" x14ac:dyDescent="0.25">
      <c r="A1697" s="7" t="s">
        <v>113</v>
      </c>
      <c r="B1697" s="7" t="s">
        <v>162</v>
      </c>
      <c r="C1697" s="7">
        <v>0.24676000000000001</v>
      </c>
      <c r="D1697" s="7">
        <v>1</v>
      </c>
      <c r="E1697" t="str">
        <f>VLOOKUP(A1697,metadata!$A$1:$B$111,2,FALSE)</f>
        <v>Ligra</v>
      </c>
      <c r="F1697" t="str">
        <f>VLOOKUP(B1697,metadata!$D$1:$F$17,2,FALSE)</f>
        <v>MLOP</v>
      </c>
      <c r="G1697" t="str">
        <f>VLOOKUP(B1697,metadata!$D$1:$F$17,3,FALSE)</f>
        <v>Prefetcher+Hermes-P</v>
      </c>
      <c r="H1697">
        <f t="shared" ref="H1697" si="1685">C1697/C1682</f>
        <v>0.99379782521143778</v>
      </c>
    </row>
    <row r="1698" spans="1:8" x14ac:dyDescent="0.25">
      <c r="A1698" s="7" t="s">
        <v>114</v>
      </c>
      <c r="B1698" s="7" t="s">
        <v>134</v>
      </c>
      <c r="C1698" s="7">
        <v>0.55035999999999996</v>
      </c>
      <c r="D1698" s="7">
        <v>1</v>
      </c>
      <c r="E1698" t="str">
        <f>VLOOKUP(A1698,metadata!$A$1:$B$111,2,FALSE)</f>
        <v>Ligra</v>
      </c>
      <c r="F1698" t="str">
        <f>VLOOKUP(B1698,metadata!$D$1:$F$17,2,FALSE)</f>
        <v>nopref</v>
      </c>
      <c r="G1698" t="str">
        <f>VLOOKUP(B1698,metadata!$D$1:$F$17,3,FALSE)</f>
        <v>nopref</v>
      </c>
      <c r="H1698">
        <f t="shared" ref="H1698" si="1686">C1698/C1698</f>
        <v>1</v>
      </c>
    </row>
    <row r="1699" spans="1:8" x14ac:dyDescent="0.25">
      <c r="A1699" s="7" t="s">
        <v>114</v>
      </c>
      <c r="B1699" s="7" t="s">
        <v>135</v>
      </c>
      <c r="C1699" s="7">
        <v>0.75243000000000004</v>
      </c>
      <c r="D1699" s="7">
        <v>1</v>
      </c>
      <c r="E1699" t="str">
        <f>VLOOKUP(A1699,metadata!$A$1:$B$111,2,FALSE)</f>
        <v>Ligra</v>
      </c>
      <c r="F1699" t="str">
        <f>VLOOKUP(B1699,metadata!$D$1:$F$17,2,FALSE)</f>
        <v>Pythia</v>
      </c>
      <c r="G1699" t="str">
        <f>VLOOKUP(B1699,metadata!$D$1:$F$17,3,FALSE)</f>
        <v>Prefetcher-only</v>
      </c>
      <c r="H1699">
        <f t="shared" ref="H1699" si="1687">C1699/C1698</f>
        <v>1.3671596773021297</v>
      </c>
    </row>
    <row r="1700" spans="1:8" x14ac:dyDescent="0.25">
      <c r="A1700" s="7" t="s">
        <v>114</v>
      </c>
      <c r="B1700" s="7" t="s">
        <v>151</v>
      </c>
      <c r="C1700" s="7">
        <v>0.58892</v>
      </c>
      <c r="D1700" s="7">
        <v>1</v>
      </c>
      <c r="E1700" t="str">
        <f>VLOOKUP(A1700,metadata!$A$1:$B$111,2,FALSE)</f>
        <v>Ligra</v>
      </c>
      <c r="F1700" t="str">
        <f>VLOOKUP(B1700,metadata!$D$1:$F$17,2,FALSE)</f>
        <v>SMS</v>
      </c>
      <c r="G1700" t="str">
        <f>VLOOKUP(B1700,metadata!$D$1:$F$17,3,FALSE)</f>
        <v>Prefetcher-only</v>
      </c>
      <c r="H1700">
        <f t="shared" ref="H1700" si="1688">C1700/C1698</f>
        <v>1.0700632313394869</v>
      </c>
    </row>
    <row r="1701" spans="1:8" x14ac:dyDescent="0.25">
      <c r="A1701" s="7" t="s">
        <v>114</v>
      </c>
      <c r="B1701" s="7" t="s">
        <v>152</v>
      </c>
      <c r="C1701" s="7">
        <v>0.66283000000000003</v>
      </c>
      <c r="D1701" s="7">
        <v>1</v>
      </c>
      <c r="E1701" t="str">
        <f>VLOOKUP(A1701,metadata!$A$1:$B$111,2,FALSE)</f>
        <v>Ligra</v>
      </c>
      <c r="F1701" t="str">
        <f>VLOOKUP(B1701,metadata!$D$1:$F$17,2,FALSE)</f>
        <v>SPP</v>
      </c>
      <c r="G1701" t="str">
        <f>VLOOKUP(B1701,metadata!$D$1:$F$17,3,FALSE)</f>
        <v>Prefetcher-only</v>
      </c>
      <c r="H1701">
        <f t="shared" ref="H1701" si="1689">C1701/C1698</f>
        <v>1.2043571480485502</v>
      </c>
    </row>
    <row r="1702" spans="1:8" x14ac:dyDescent="0.25">
      <c r="A1702" s="7" t="s">
        <v>114</v>
      </c>
      <c r="B1702" s="7" t="s">
        <v>153</v>
      </c>
      <c r="C1702" s="7">
        <v>0.80483000000000005</v>
      </c>
      <c r="D1702" s="7">
        <v>1</v>
      </c>
      <c r="E1702" t="str">
        <f>VLOOKUP(A1702,metadata!$A$1:$B$111,2,FALSE)</f>
        <v>Ligra</v>
      </c>
      <c r="F1702" t="str">
        <f>VLOOKUP(B1702,metadata!$D$1:$F$17,2,FALSE)</f>
        <v>Bingo</v>
      </c>
      <c r="G1702" t="str">
        <f>VLOOKUP(B1702,metadata!$D$1:$F$17,3,FALSE)</f>
        <v>Prefetcher-only</v>
      </c>
      <c r="H1702">
        <f t="shared" ref="H1702" si="1690">C1702/C1698</f>
        <v>1.4623700850352499</v>
      </c>
    </row>
    <row r="1703" spans="1:8" x14ac:dyDescent="0.25">
      <c r="A1703" s="7" t="s">
        <v>114</v>
      </c>
      <c r="B1703" s="7" t="s">
        <v>154</v>
      </c>
      <c r="C1703" s="7">
        <v>0.76231000000000004</v>
      </c>
      <c r="D1703" s="7">
        <v>1</v>
      </c>
      <c r="E1703" t="str">
        <f>VLOOKUP(A1703,metadata!$A$1:$B$111,2,FALSE)</f>
        <v>Ligra</v>
      </c>
      <c r="F1703" t="str">
        <f>VLOOKUP(B1703,metadata!$D$1:$F$17,2,FALSE)</f>
        <v>MLOP</v>
      </c>
      <c r="G1703" t="str">
        <f>VLOOKUP(B1703,metadata!$D$1:$F$17,3,FALSE)</f>
        <v>Prefetcher-only</v>
      </c>
      <c r="H1703">
        <f t="shared" ref="H1703" si="1691">C1703/C1698</f>
        <v>1.3851115633403592</v>
      </c>
    </row>
    <row r="1704" spans="1:8" x14ac:dyDescent="0.25">
      <c r="A1704" s="7" t="s">
        <v>114</v>
      </c>
      <c r="B1704" s="7" t="s">
        <v>6</v>
      </c>
      <c r="C1704" s="7">
        <v>0.76041000000000003</v>
      </c>
      <c r="D1704" s="7">
        <v>1</v>
      </c>
      <c r="E1704" t="str">
        <f>VLOOKUP(A1704,metadata!$A$1:$B$111,2,FALSE)</f>
        <v>Ligra</v>
      </c>
      <c r="F1704" t="str">
        <f>VLOOKUP(B1704,metadata!$D$1:$F$17,2,FALSE)</f>
        <v>Pythia</v>
      </c>
      <c r="G1704" t="str">
        <f>VLOOKUP(B1704,metadata!$D$1:$F$17,3,FALSE)</f>
        <v>Prefetcher+Hermes-O</v>
      </c>
      <c r="H1704">
        <f t="shared" ref="H1704" si="1692">C1704/C1698</f>
        <v>1.3816592775637766</v>
      </c>
    </row>
    <row r="1705" spans="1:8" x14ac:dyDescent="0.25">
      <c r="A1705" s="7" t="s">
        <v>114</v>
      </c>
      <c r="B1705" s="7" t="s">
        <v>138</v>
      </c>
      <c r="C1705" s="7">
        <v>0.75912999999999997</v>
      </c>
      <c r="D1705" s="7">
        <v>1</v>
      </c>
      <c r="E1705" t="str">
        <f>VLOOKUP(A1705,metadata!$A$1:$B$111,2,FALSE)</f>
        <v>Ligra</v>
      </c>
      <c r="F1705" t="str">
        <f>VLOOKUP(B1705,metadata!$D$1:$F$17,2,FALSE)</f>
        <v>Pythia</v>
      </c>
      <c r="G1705" t="str">
        <f>VLOOKUP(B1705,metadata!$D$1:$F$17,3,FALSE)</f>
        <v>Prefetcher+Hermes-P</v>
      </c>
      <c r="H1705">
        <f t="shared" ref="H1705" si="1693">C1705/C1698</f>
        <v>1.3793335271458682</v>
      </c>
    </row>
    <row r="1706" spans="1:8" x14ac:dyDescent="0.25">
      <c r="A1706" s="7" t="s">
        <v>114</v>
      </c>
      <c r="B1706" s="7" t="s">
        <v>155</v>
      </c>
      <c r="C1706" s="7">
        <v>0.61883999999999995</v>
      </c>
      <c r="D1706" s="7">
        <v>1</v>
      </c>
      <c r="E1706" t="str">
        <f>VLOOKUP(A1706,metadata!$A$1:$B$111,2,FALSE)</f>
        <v>Ligra</v>
      </c>
      <c r="F1706" t="str">
        <f>VLOOKUP(B1706,metadata!$D$1:$F$17,2,FALSE)</f>
        <v>SMS</v>
      </c>
      <c r="G1706" t="str">
        <f>VLOOKUP(B1706,metadata!$D$1:$F$17,3,FALSE)</f>
        <v>Prefetcher+Hermes-O</v>
      </c>
      <c r="H1706">
        <f t="shared" ref="H1706" si="1694">C1706/C1698</f>
        <v>1.124427647358093</v>
      </c>
    </row>
    <row r="1707" spans="1:8" x14ac:dyDescent="0.25">
      <c r="A1707" s="7" t="s">
        <v>114</v>
      </c>
      <c r="B1707" s="7" t="s">
        <v>156</v>
      </c>
      <c r="C1707" s="7">
        <v>0.61173</v>
      </c>
      <c r="D1707" s="7">
        <v>1</v>
      </c>
      <c r="E1707" t="str">
        <f>VLOOKUP(A1707,metadata!$A$1:$B$111,2,FALSE)</f>
        <v>Ligra</v>
      </c>
      <c r="F1707" t="str">
        <f>VLOOKUP(B1707,metadata!$D$1:$F$17,2,FALSE)</f>
        <v>SMS</v>
      </c>
      <c r="G1707" t="str">
        <f>VLOOKUP(B1707,metadata!$D$1:$F$17,3,FALSE)</f>
        <v>Prefetcher+Hermes-P</v>
      </c>
      <c r="H1707">
        <f t="shared" ref="H1707" si="1695">C1707/C1698</f>
        <v>1.111508830583618</v>
      </c>
    </row>
    <row r="1708" spans="1:8" x14ac:dyDescent="0.25">
      <c r="A1708" s="7" t="s">
        <v>114</v>
      </c>
      <c r="B1708" s="7" t="s">
        <v>157</v>
      </c>
      <c r="C1708" s="7">
        <v>0.67383999999999999</v>
      </c>
      <c r="D1708" s="7">
        <v>1</v>
      </c>
      <c r="E1708" t="str">
        <f>VLOOKUP(A1708,metadata!$A$1:$B$111,2,FALSE)</f>
        <v>Ligra</v>
      </c>
      <c r="F1708" t="str">
        <f>VLOOKUP(B1708,metadata!$D$1:$F$17,2,FALSE)</f>
        <v>SPP</v>
      </c>
      <c r="G1708" t="str">
        <f>VLOOKUP(B1708,metadata!$D$1:$F$17,3,FALSE)</f>
        <v>Prefetcher+Hermes-O</v>
      </c>
      <c r="H1708">
        <f t="shared" ref="H1708" si="1696">C1708/C1698</f>
        <v>1.2243622356275894</v>
      </c>
    </row>
    <row r="1709" spans="1:8" x14ac:dyDescent="0.25">
      <c r="A1709" s="7" t="s">
        <v>114</v>
      </c>
      <c r="B1709" s="7" t="s">
        <v>158</v>
      </c>
      <c r="C1709" s="7">
        <v>0.67254000000000003</v>
      </c>
      <c r="D1709" s="7">
        <v>1</v>
      </c>
      <c r="E1709" t="str">
        <f>VLOOKUP(A1709,metadata!$A$1:$B$111,2,FALSE)</f>
        <v>Ligra</v>
      </c>
      <c r="F1709" t="str">
        <f>VLOOKUP(B1709,metadata!$D$1:$F$17,2,FALSE)</f>
        <v>SPP</v>
      </c>
      <c r="G1709" t="str">
        <f>VLOOKUP(B1709,metadata!$D$1:$F$17,3,FALSE)</f>
        <v>Prefetcher+Hermes-P</v>
      </c>
      <c r="H1709">
        <f t="shared" ref="H1709" si="1697">C1709/C1698</f>
        <v>1.2220001453594012</v>
      </c>
    </row>
    <row r="1710" spans="1:8" x14ac:dyDescent="0.25">
      <c r="A1710" s="7" t="s">
        <v>114</v>
      </c>
      <c r="B1710" s="7" t="s">
        <v>159</v>
      </c>
      <c r="C1710" s="7">
        <v>0.81035000000000001</v>
      </c>
      <c r="D1710" s="7">
        <v>1</v>
      </c>
      <c r="E1710" t="str">
        <f>VLOOKUP(A1710,metadata!$A$1:$B$111,2,FALSE)</f>
        <v>Ligra</v>
      </c>
      <c r="F1710" t="str">
        <f>VLOOKUP(B1710,metadata!$D$1:$F$17,2,FALSE)</f>
        <v>Bingo</v>
      </c>
      <c r="G1710" t="str">
        <f>VLOOKUP(B1710,metadata!$D$1:$F$17,3,FALSE)</f>
        <v>Prefetcher+Hermes-O</v>
      </c>
      <c r="H1710">
        <f t="shared" ref="H1710" si="1698">C1710/C1698</f>
        <v>1.4723998837124792</v>
      </c>
    </row>
    <row r="1711" spans="1:8" x14ac:dyDescent="0.25">
      <c r="A1711" s="7" t="s">
        <v>114</v>
      </c>
      <c r="B1711" s="7" t="s">
        <v>160</v>
      </c>
      <c r="C1711" s="7">
        <v>0.80966000000000005</v>
      </c>
      <c r="D1711" s="7">
        <v>1</v>
      </c>
      <c r="E1711" t="str">
        <f>VLOOKUP(A1711,metadata!$A$1:$B$111,2,FALSE)</f>
        <v>Ligra</v>
      </c>
      <c r="F1711" t="str">
        <f>VLOOKUP(B1711,metadata!$D$1:$F$17,2,FALSE)</f>
        <v>Bingo</v>
      </c>
      <c r="G1711" t="str">
        <f>VLOOKUP(B1711,metadata!$D$1:$F$17,3,FALSE)</f>
        <v>Prefetcher+Hermes-P</v>
      </c>
      <c r="H1711">
        <f t="shared" ref="H1711" si="1699">C1711/C1698</f>
        <v>1.4711461588778256</v>
      </c>
    </row>
    <row r="1712" spans="1:8" x14ac:dyDescent="0.25">
      <c r="A1712" s="7" t="s">
        <v>114</v>
      </c>
      <c r="B1712" s="7" t="s">
        <v>161</v>
      </c>
      <c r="C1712" s="7">
        <v>0.78312999999999999</v>
      </c>
      <c r="D1712" s="7">
        <v>1</v>
      </c>
      <c r="E1712" t="str">
        <f>VLOOKUP(A1712,metadata!$A$1:$B$111,2,FALSE)</f>
        <v>Ligra</v>
      </c>
      <c r="F1712" t="str">
        <f>VLOOKUP(B1712,metadata!$D$1:$F$17,2,FALSE)</f>
        <v>MLOP</v>
      </c>
      <c r="G1712" t="str">
        <f>VLOOKUP(B1712,metadata!$D$1:$F$17,3,FALSE)</f>
        <v>Prefetcher+Hermes-O</v>
      </c>
      <c r="H1712">
        <f t="shared" ref="H1712" si="1700">C1712/C1698</f>
        <v>1.4229413474816484</v>
      </c>
    </row>
    <row r="1713" spans="1:8" x14ac:dyDescent="0.25">
      <c r="A1713" s="7" t="s">
        <v>114</v>
      </c>
      <c r="B1713" s="7" t="s">
        <v>162</v>
      </c>
      <c r="C1713" s="7">
        <v>0.77949999999999997</v>
      </c>
      <c r="D1713" s="7">
        <v>1</v>
      </c>
      <c r="E1713" t="str">
        <f>VLOOKUP(A1713,metadata!$A$1:$B$111,2,FALSE)</f>
        <v>Ligra</v>
      </c>
      <c r="F1713" t="str">
        <f>VLOOKUP(B1713,metadata!$D$1:$F$17,2,FALSE)</f>
        <v>MLOP</v>
      </c>
      <c r="G1713" t="str">
        <f>VLOOKUP(B1713,metadata!$D$1:$F$17,3,FALSE)</f>
        <v>Prefetcher+Hermes-P</v>
      </c>
      <c r="H1713">
        <f t="shared" ref="H1713" si="1701">C1713/C1698</f>
        <v>1.4163456646558616</v>
      </c>
    </row>
    <row r="1714" spans="1:8" x14ac:dyDescent="0.25">
      <c r="A1714" s="7" t="s">
        <v>115</v>
      </c>
      <c r="B1714" s="7" t="s">
        <v>134</v>
      </c>
      <c r="C1714" s="7">
        <v>0.60558999999999996</v>
      </c>
      <c r="D1714" s="7">
        <v>1</v>
      </c>
      <c r="E1714" t="str">
        <f>VLOOKUP(A1714,metadata!$A$1:$B$111,2,FALSE)</f>
        <v>Ligra</v>
      </c>
      <c r="F1714" t="str">
        <f>VLOOKUP(B1714,metadata!$D$1:$F$17,2,FALSE)</f>
        <v>nopref</v>
      </c>
      <c r="G1714" t="str">
        <f>VLOOKUP(B1714,metadata!$D$1:$F$17,3,FALSE)</f>
        <v>nopref</v>
      </c>
      <c r="H1714">
        <f t="shared" ref="H1714" si="1702">C1714/C1714</f>
        <v>1</v>
      </c>
    </row>
    <row r="1715" spans="1:8" x14ac:dyDescent="0.25">
      <c r="A1715" s="7" t="s">
        <v>115</v>
      </c>
      <c r="B1715" s="7" t="s">
        <v>135</v>
      </c>
      <c r="C1715" s="7">
        <v>0.81547999999999998</v>
      </c>
      <c r="D1715" s="7">
        <v>1</v>
      </c>
      <c r="E1715" t="str">
        <f>VLOOKUP(A1715,metadata!$A$1:$B$111,2,FALSE)</f>
        <v>Ligra</v>
      </c>
      <c r="F1715" t="str">
        <f>VLOOKUP(B1715,metadata!$D$1:$F$17,2,FALSE)</f>
        <v>Pythia</v>
      </c>
      <c r="G1715" t="str">
        <f>VLOOKUP(B1715,metadata!$D$1:$F$17,3,FALSE)</f>
        <v>Prefetcher-only</v>
      </c>
      <c r="H1715">
        <f t="shared" ref="H1715" si="1703">C1715/C1714</f>
        <v>1.3465876252910385</v>
      </c>
    </row>
    <row r="1716" spans="1:8" x14ac:dyDescent="0.25">
      <c r="A1716" s="7" t="s">
        <v>115</v>
      </c>
      <c r="B1716" s="7" t="s">
        <v>151</v>
      </c>
      <c r="C1716" s="7">
        <v>0.76944000000000001</v>
      </c>
      <c r="D1716" s="7">
        <v>1</v>
      </c>
      <c r="E1716" t="str">
        <f>VLOOKUP(A1716,metadata!$A$1:$B$111,2,FALSE)</f>
        <v>Ligra</v>
      </c>
      <c r="F1716" t="str">
        <f>VLOOKUP(B1716,metadata!$D$1:$F$17,2,FALSE)</f>
        <v>SMS</v>
      </c>
      <c r="G1716" t="str">
        <f>VLOOKUP(B1716,metadata!$D$1:$F$17,3,FALSE)</f>
        <v>Prefetcher-only</v>
      </c>
      <c r="H1716">
        <f t="shared" ref="H1716" si="1704">C1716/C1714</f>
        <v>1.2705625918525736</v>
      </c>
    </row>
    <row r="1717" spans="1:8" x14ac:dyDescent="0.25">
      <c r="A1717" s="7" t="s">
        <v>115</v>
      </c>
      <c r="B1717" s="7" t="s">
        <v>152</v>
      </c>
      <c r="C1717" s="7">
        <v>0.76954999999999996</v>
      </c>
      <c r="D1717" s="7">
        <v>1</v>
      </c>
      <c r="E1717" t="str">
        <f>VLOOKUP(A1717,metadata!$A$1:$B$111,2,FALSE)</f>
        <v>Ligra</v>
      </c>
      <c r="F1717" t="str">
        <f>VLOOKUP(B1717,metadata!$D$1:$F$17,2,FALSE)</f>
        <v>SPP</v>
      </c>
      <c r="G1717" t="str">
        <f>VLOOKUP(B1717,metadata!$D$1:$F$17,3,FALSE)</f>
        <v>Prefetcher-only</v>
      </c>
      <c r="H1717">
        <f t="shared" ref="H1717" si="1705">C1717/C1714</f>
        <v>1.2707442328968444</v>
      </c>
    </row>
    <row r="1718" spans="1:8" x14ac:dyDescent="0.25">
      <c r="A1718" s="7" t="s">
        <v>115</v>
      </c>
      <c r="B1718" s="7" t="s">
        <v>153</v>
      </c>
      <c r="C1718" s="7">
        <v>0.80232000000000003</v>
      </c>
      <c r="D1718" s="7">
        <v>1</v>
      </c>
      <c r="E1718" t="str">
        <f>VLOOKUP(A1718,metadata!$A$1:$B$111,2,FALSE)</f>
        <v>Ligra</v>
      </c>
      <c r="F1718" t="str">
        <f>VLOOKUP(B1718,metadata!$D$1:$F$17,2,FALSE)</f>
        <v>Bingo</v>
      </c>
      <c r="G1718" t="str">
        <f>VLOOKUP(B1718,metadata!$D$1:$F$17,3,FALSE)</f>
        <v>Prefetcher-only</v>
      </c>
      <c r="H1718">
        <f t="shared" ref="H1718" si="1706">C1718/C1714</f>
        <v>1.3248567512673592</v>
      </c>
    </row>
    <row r="1719" spans="1:8" x14ac:dyDescent="0.25">
      <c r="A1719" s="7" t="s">
        <v>115</v>
      </c>
      <c r="B1719" s="7" t="s">
        <v>154</v>
      </c>
      <c r="C1719" s="7">
        <v>0.83882000000000001</v>
      </c>
      <c r="D1719" s="7">
        <v>1</v>
      </c>
      <c r="E1719" t="str">
        <f>VLOOKUP(A1719,metadata!$A$1:$B$111,2,FALSE)</f>
        <v>Ligra</v>
      </c>
      <c r="F1719" t="str">
        <f>VLOOKUP(B1719,metadata!$D$1:$F$17,2,FALSE)</f>
        <v>MLOP</v>
      </c>
      <c r="G1719" t="str">
        <f>VLOOKUP(B1719,metadata!$D$1:$F$17,3,FALSE)</f>
        <v>Prefetcher-only</v>
      </c>
      <c r="H1719">
        <f t="shared" ref="H1719" si="1707">C1719/C1714</f>
        <v>1.3851285523208772</v>
      </c>
    </row>
    <row r="1720" spans="1:8" x14ac:dyDescent="0.25">
      <c r="A1720" s="7" t="s">
        <v>115</v>
      </c>
      <c r="B1720" s="7" t="s">
        <v>6</v>
      </c>
      <c r="C1720" s="7">
        <v>0.82025999999999999</v>
      </c>
      <c r="D1720" s="7">
        <v>1</v>
      </c>
      <c r="E1720" t="str">
        <f>VLOOKUP(A1720,metadata!$A$1:$B$111,2,FALSE)</f>
        <v>Ligra</v>
      </c>
      <c r="F1720" t="str">
        <f>VLOOKUP(B1720,metadata!$D$1:$F$17,2,FALSE)</f>
        <v>Pythia</v>
      </c>
      <c r="G1720" t="str">
        <f>VLOOKUP(B1720,metadata!$D$1:$F$17,3,FALSE)</f>
        <v>Prefetcher+Hermes-O</v>
      </c>
      <c r="H1720">
        <f t="shared" ref="H1720" si="1708">C1720/C1714</f>
        <v>1.3544807543057185</v>
      </c>
    </row>
    <row r="1721" spans="1:8" x14ac:dyDescent="0.25">
      <c r="A1721" s="7" t="s">
        <v>115</v>
      </c>
      <c r="B1721" s="7" t="s">
        <v>138</v>
      </c>
      <c r="C1721" s="7">
        <v>0.81960999999999995</v>
      </c>
      <c r="D1721" s="7">
        <v>1</v>
      </c>
      <c r="E1721" t="str">
        <f>VLOOKUP(A1721,metadata!$A$1:$B$111,2,FALSE)</f>
        <v>Ligra</v>
      </c>
      <c r="F1721" t="str">
        <f>VLOOKUP(B1721,metadata!$D$1:$F$17,2,FALSE)</f>
        <v>Pythia</v>
      </c>
      <c r="G1721" t="str">
        <f>VLOOKUP(B1721,metadata!$D$1:$F$17,3,FALSE)</f>
        <v>Prefetcher+Hermes-P</v>
      </c>
      <c r="H1721">
        <f t="shared" ref="H1721" si="1709">C1721/C1714</f>
        <v>1.3534074208622995</v>
      </c>
    </row>
    <row r="1722" spans="1:8" x14ac:dyDescent="0.25">
      <c r="A1722" s="7" t="s">
        <v>115</v>
      </c>
      <c r="B1722" s="7" t="s">
        <v>155</v>
      </c>
      <c r="C1722" s="7">
        <v>0.77154</v>
      </c>
      <c r="D1722" s="7">
        <v>1</v>
      </c>
      <c r="E1722" t="str">
        <f>VLOOKUP(A1722,metadata!$A$1:$B$111,2,FALSE)</f>
        <v>Ligra</v>
      </c>
      <c r="F1722" t="str">
        <f>VLOOKUP(B1722,metadata!$D$1:$F$17,2,FALSE)</f>
        <v>SMS</v>
      </c>
      <c r="G1722" t="str">
        <f>VLOOKUP(B1722,metadata!$D$1:$F$17,3,FALSE)</f>
        <v>Prefetcher+Hermes-O</v>
      </c>
      <c r="H1722">
        <f t="shared" ref="H1722" si="1710">C1722/C1714</f>
        <v>1.2740302845159268</v>
      </c>
    </row>
    <row r="1723" spans="1:8" x14ac:dyDescent="0.25">
      <c r="A1723" s="7" t="s">
        <v>115</v>
      </c>
      <c r="B1723" s="7" t="s">
        <v>156</v>
      </c>
      <c r="C1723" s="7">
        <v>0.77085000000000004</v>
      </c>
      <c r="D1723" s="7">
        <v>1</v>
      </c>
      <c r="E1723" t="str">
        <f>VLOOKUP(A1723,metadata!$A$1:$B$111,2,FALSE)</f>
        <v>Ligra</v>
      </c>
      <c r="F1723" t="str">
        <f>VLOOKUP(B1723,metadata!$D$1:$F$17,2,FALSE)</f>
        <v>SMS</v>
      </c>
      <c r="G1723" t="str">
        <f>VLOOKUP(B1723,metadata!$D$1:$F$17,3,FALSE)</f>
        <v>Prefetcher+Hermes-P</v>
      </c>
      <c r="H1723">
        <f t="shared" ref="H1723" si="1711">C1723/C1714</f>
        <v>1.2728908997836821</v>
      </c>
    </row>
    <row r="1724" spans="1:8" x14ac:dyDescent="0.25">
      <c r="A1724" s="7" t="s">
        <v>115</v>
      </c>
      <c r="B1724" s="7" t="s">
        <v>157</v>
      </c>
      <c r="C1724" s="7">
        <v>0.76680999999999999</v>
      </c>
      <c r="D1724" s="7">
        <v>1</v>
      </c>
      <c r="E1724" t="str">
        <f>VLOOKUP(A1724,metadata!$A$1:$B$111,2,FALSE)</f>
        <v>Ligra</v>
      </c>
      <c r="F1724" t="str">
        <f>VLOOKUP(B1724,metadata!$D$1:$F$17,2,FALSE)</f>
        <v>SPP</v>
      </c>
      <c r="G1724" t="str">
        <f>VLOOKUP(B1724,metadata!$D$1:$F$17,3,FALSE)</f>
        <v>Prefetcher+Hermes-O</v>
      </c>
      <c r="H1724">
        <f t="shared" ref="H1724" si="1712">C1724/C1714</f>
        <v>1.2662197196122791</v>
      </c>
    </row>
    <row r="1725" spans="1:8" x14ac:dyDescent="0.25">
      <c r="A1725" s="7" t="s">
        <v>115</v>
      </c>
      <c r="B1725" s="7" t="s">
        <v>158</v>
      </c>
      <c r="C1725" s="7">
        <v>0.78424000000000005</v>
      </c>
      <c r="D1725" s="7">
        <v>1</v>
      </c>
      <c r="E1725" t="str">
        <f>VLOOKUP(A1725,metadata!$A$1:$B$111,2,FALSE)</f>
        <v>Ligra</v>
      </c>
      <c r="F1725" t="str">
        <f>VLOOKUP(B1725,metadata!$D$1:$F$17,2,FALSE)</f>
        <v>SPP</v>
      </c>
      <c r="G1725" t="str">
        <f>VLOOKUP(B1725,metadata!$D$1:$F$17,3,FALSE)</f>
        <v>Prefetcher+Hermes-P</v>
      </c>
      <c r="H1725">
        <f t="shared" ref="H1725" si="1713">C1725/C1714</f>
        <v>1.2950015687181098</v>
      </c>
    </row>
    <row r="1726" spans="1:8" x14ac:dyDescent="0.25">
      <c r="A1726" s="7" t="s">
        <v>115</v>
      </c>
      <c r="B1726" s="7" t="s">
        <v>159</v>
      </c>
      <c r="C1726" s="7">
        <v>0.80984999999999996</v>
      </c>
      <c r="D1726" s="7">
        <v>1</v>
      </c>
      <c r="E1726" t="str">
        <f>VLOOKUP(A1726,metadata!$A$1:$B$111,2,FALSE)</f>
        <v>Ligra</v>
      </c>
      <c r="F1726" t="str">
        <f>VLOOKUP(B1726,metadata!$D$1:$F$17,2,FALSE)</f>
        <v>Bingo</v>
      </c>
      <c r="G1726" t="str">
        <f>VLOOKUP(B1726,metadata!$D$1:$F$17,3,FALSE)</f>
        <v>Prefetcher+Hermes-O</v>
      </c>
      <c r="H1726">
        <f t="shared" ref="H1726" si="1714">C1726/C1714</f>
        <v>1.337290906388811</v>
      </c>
    </row>
    <row r="1727" spans="1:8" x14ac:dyDescent="0.25">
      <c r="A1727" s="7" t="s">
        <v>115</v>
      </c>
      <c r="B1727" s="7" t="s">
        <v>160</v>
      </c>
      <c r="C1727" s="7">
        <v>0.80896000000000001</v>
      </c>
      <c r="D1727" s="7">
        <v>1</v>
      </c>
      <c r="E1727" t="str">
        <f>VLOOKUP(A1727,metadata!$A$1:$B$111,2,FALSE)</f>
        <v>Ligra</v>
      </c>
      <c r="F1727" t="str">
        <f>VLOOKUP(B1727,metadata!$D$1:$F$17,2,FALSE)</f>
        <v>Bingo</v>
      </c>
      <c r="G1727" t="str">
        <f>VLOOKUP(B1727,metadata!$D$1:$F$17,3,FALSE)</f>
        <v>Prefetcher+Hermes-P</v>
      </c>
      <c r="H1727">
        <f t="shared" ref="H1727" si="1715">C1727/C1714</f>
        <v>1.3358212652124375</v>
      </c>
    </row>
    <row r="1728" spans="1:8" x14ac:dyDescent="0.25">
      <c r="A1728" s="7" t="s">
        <v>115</v>
      </c>
      <c r="B1728" s="7" t="s">
        <v>161</v>
      </c>
      <c r="C1728" s="7">
        <v>0.84299999999999997</v>
      </c>
      <c r="D1728" s="7">
        <v>1</v>
      </c>
      <c r="E1728" t="str">
        <f>VLOOKUP(A1728,metadata!$A$1:$B$111,2,FALSE)</f>
        <v>Ligra</v>
      </c>
      <c r="F1728" t="str">
        <f>VLOOKUP(B1728,metadata!$D$1:$F$17,2,FALSE)</f>
        <v>MLOP</v>
      </c>
      <c r="G1728" t="str">
        <f>VLOOKUP(B1728,metadata!$D$1:$F$17,3,FALSE)</f>
        <v>Prefetcher+Hermes-O</v>
      </c>
      <c r="H1728">
        <f t="shared" ref="H1728" si="1716">C1728/C1714</f>
        <v>1.3920309120031704</v>
      </c>
    </row>
    <row r="1729" spans="1:8" x14ac:dyDescent="0.25">
      <c r="A1729" s="7" t="s">
        <v>115</v>
      </c>
      <c r="B1729" s="7" t="s">
        <v>162</v>
      </c>
      <c r="C1729" s="7">
        <v>0.84265999999999996</v>
      </c>
      <c r="D1729" s="7">
        <v>1</v>
      </c>
      <c r="E1729" t="str">
        <f>VLOOKUP(A1729,metadata!$A$1:$B$111,2,FALSE)</f>
        <v>Ligra</v>
      </c>
      <c r="F1729" t="str">
        <f>VLOOKUP(B1729,metadata!$D$1:$F$17,2,FALSE)</f>
        <v>MLOP</v>
      </c>
      <c r="G1729" t="str">
        <f>VLOOKUP(B1729,metadata!$D$1:$F$17,3,FALSE)</f>
        <v>Prefetcher+Hermes-P</v>
      </c>
      <c r="H1729">
        <f t="shared" ref="H1729" si="1717">C1729/C1714</f>
        <v>1.3914694760481514</v>
      </c>
    </row>
    <row r="1730" spans="1:8" x14ac:dyDescent="0.25">
      <c r="A1730" s="7" t="s">
        <v>116</v>
      </c>
      <c r="B1730" s="7" t="s">
        <v>134</v>
      </c>
      <c r="C1730" s="7">
        <v>0.32312000000000002</v>
      </c>
      <c r="D1730" s="7">
        <v>1</v>
      </c>
      <c r="E1730" t="str">
        <f>VLOOKUP(A1730,metadata!$A$1:$B$111,2,FALSE)</f>
        <v>Ligra</v>
      </c>
      <c r="F1730" t="str">
        <f>VLOOKUP(B1730,metadata!$D$1:$F$17,2,FALSE)</f>
        <v>nopref</v>
      </c>
      <c r="G1730" t="str">
        <f>VLOOKUP(B1730,metadata!$D$1:$F$17,3,FALSE)</f>
        <v>nopref</v>
      </c>
      <c r="H1730">
        <f t="shared" ref="H1730" si="1718">C1730/C1730</f>
        <v>1</v>
      </c>
    </row>
    <row r="1731" spans="1:8" x14ac:dyDescent="0.25">
      <c r="A1731" s="7" t="s">
        <v>116</v>
      </c>
      <c r="B1731" s="7" t="s">
        <v>135</v>
      </c>
      <c r="C1731" s="7">
        <v>0.36363000000000001</v>
      </c>
      <c r="D1731" s="7">
        <v>1</v>
      </c>
      <c r="E1731" t="str">
        <f>VLOOKUP(A1731,metadata!$A$1:$B$111,2,FALSE)</f>
        <v>Ligra</v>
      </c>
      <c r="F1731" t="str">
        <f>VLOOKUP(B1731,metadata!$D$1:$F$17,2,FALSE)</f>
        <v>Pythia</v>
      </c>
      <c r="G1731" t="str">
        <f>VLOOKUP(B1731,metadata!$D$1:$F$17,3,FALSE)</f>
        <v>Prefetcher-only</v>
      </c>
      <c r="H1731">
        <f t="shared" ref="H1731" si="1719">C1731/C1730</f>
        <v>1.1253713790542212</v>
      </c>
    </row>
    <row r="1732" spans="1:8" x14ac:dyDescent="0.25">
      <c r="A1732" s="7" t="s">
        <v>116</v>
      </c>
      <c r="B1732" s="7" t="s">
        <v>151</v>
      </c>
      <c r="C1732" s="7">
        <v>0.33012000000000002</v>
      </c>
      <c r="D1732" s="7">
        <v>1</v>
      </c>
      <c r="E1732" t="str">
        <f>VLOOKUP(A1732,metadata!$A$1:$B$111,2,FALSE)</f>
        <v>Ligra</v>
      </c>
      <c r="F1732" t="str">
        <f>VLOOKUP(B1732,metadata!$D$1:$F$17,2,FALSE)</f>
        <v>SMS</v>
      </c>
      <c r="G1732" t="str">
        <f>VLOOKUP(B1732,metadata!$D$1:$F$17,3,FALSE)</f>
        <v>Prefetcher-only</v>
      </c>
      <c r="H1732">
        <f t="shared" ref="H1732" si="1720">C1732/C1730</f>
        <v>1.0216637781629117</v>
      </c>
    </row>
    <row r="1733" spans="1:8" x14ac:dyDescent="0.25">
      <c r="A1733" s="7" t="s">
        <v>116</v>
      </c>
      <c r="B1733" s="7" t="s">
        <v>152</v>
      </c>
      <c r="C1733" s="7">
        <v>0.33739999999999998</v>
      </c>
      <c r="D1733" s="7">
        <v>1</v>
      </c>
      <c r="E1733" t="str">
        <f>VLOOKUP(A1733,metadata!$A$1:$B$111,2,FALSE)</f>
        <v>Ligra</v>
      </c>
      <c r="F1733" t="str">
        <f>VLOOKUP(B1733,metadata!$D$1:$F$17,2,FALSE)</f>
        <v>SPP</v>
      </c>
      <c r="G1733" t="str">
        <f>VLOOKUP(B1733,metadata!$D$1:$F$17,3,FALSE)</f>
        <v>Prefetcher-only</v>
      </c>
      <c r="H1733">
        <f t="shared" ref="H1733" si="1721">C1733/C1730</f>
        <v>1.0441941074523395</v>
      </c>
    </row>
    <row r="1734" spans="1:8" x14ac:dyDescent="0.25">
      <c r="A1734" s="7" t="s">
        <v>116</v>
      </c>
      <c r="B1734" s="7" t="s">
        <v>153</v>
      </c>
      <c r="C1734" s="7">
        <v>0.44236999999999999</v>
      </c>
      <c r="D1734" s="7">
        <v>1</v>
      </c>
      <c r="E1734" t="str">
        <f>VLOOKUP(A1734,metadata!$A$1:$B$111,2,FALSE)</f>
        <v>Ligra</v>
      </c>
      <c r="F1734" t="str">
        <f>VLOOKUP(B1734,metadata!$D$1:$F$17,2,FALSE)</f>
        <v>Bingo</v>
      </c>
      <c r="G1734" t="str">
        <f>VLOOKUP(B1734,metadata!$D$1:$F$17,3,FALSE)</f>
        <v>Prefetcher-only</v>
      </c>
      <c r="H1734">
        <f t="shared" ref="H1734" si="1722">C1734/C1730</f>
        <v>1.3690579351324583</v>
      </c>
    </row>
    <row r="1735" spans="1:8" x14ac:dyDescent="0.25">
      <c r="A1735" s="7" t="s">
        <v>116</v>
      </c>
      <c r="B1735" s="7" t="s">
        <v>154</v>
      </c>
      <c r="C1735" s="7">
        <v>0.32872000000000001</v>
      </c>
      <c r="D1735" s="7">
        <v>1</v>
      </c>
      <c r="E1735" t="str">
        <f>VLOOKUP(A1735,metadata!$A$1:$B$111,2,FALSE)</f>
        <v>Ligra</v>
      </c>
      <c r="F1735" t="str">
        <f>VLOOKUP(B1735,metadata!$D$1:$F$17,2,FALSE)</f>
        <v>MLOP</v>
      </c>
      <c r="G1735" t="str">
        <f>VLOOKUP(B1735,metadata!$D$1:$F$17,3,FALSE)</f>
        <v>Prefetcher-only</v>
      </c>
      <c r="H1735">
        <f t="shared" ref="H1735" si="1723">C1735/C1730</f>
        <v>1.0173310225303294</v>
      </c>
    </row>
    <row r="1736" spans="1:8" x14ac:dyDescent="0.25">
      <c r="A1736" s="7" t="s">
        <v>116</v>
      </c>
      <c r="B1736" s="7" t="s">
        <v>6</v>
      </c>
      <c r="C1736" s="7">
        <v>0.36645</v>
      </c>
      <c r="D1736" s="7">
        <v>1</v>
      </c>
      <c r="E1736" t="str">
        <f>VLOOKUP(A1736,metadata!$A$1:$B$111,2,FALSE)</f>
        <v>Ligra</v>
      </c>
      <c r="F1736" t="str">
        <f>VLOOKUP(B1736,metadata!$D$1:$F$17,2,FALSE)</f>
        <v>Pythia</v>
      </c>
      <c r="G1736" t="str">
        <f>VLOOKUP(B1736,metadata!$D$1:$F$17,3,FALSE)</f>
        <v>Prefetcher+Hermes-O</v>
      </c>
      <c r="H1736">
        <f t="shared" ref="H1736" si="1724">C1736/C1730</f>
        <v>1.1340987868284229</v>
      </c>
    </row>
    <row r="1737" spans="1:8" x14ac:dyDescent="0.25">
      <c r="A1737" s="7" t="s">
        <v>116</v>
      </c>
      <c r="B1737" s="7" t="s">
        <v>138</v>
      </c>
      <c r="C1737" s="7">
        <v>0.36392999999999998</v>
      </c>
      <c r="D1737" s="7">
        <v>1</v>
      </c>
      <c r="E1737" t="str">
        <f>VLOOKUP(A1737,metadata!$A$1:$B$111,2,FALSE)</f>
        <v>Ligra</v>
      </c>
      <c r="F1737" t="str">
        <f>VLOOKUP(B1737,metadata!$D$1:$F$17,2,FALSE)</f>
        <v>Pythia</v>
      </c>
      <c r="G1737" t="str">
        <f>VLOOKUP(B1737,metadata!$D$1:$F$17,3,FALSE)</f>
        <v>Prefetcher+Hermes-P</v>
      </c>
      <c r="H1737">
        <f t="shared" ref="H1737" si="1725">C1737/C1730</f>
        <v>1.1262998266897746</v>
      </c>
    </row>
    <row r="1738" spans="1:8" x14ac:dyDescent="0.25">
      <c r="A1738" s="7" t="s">
        <v>116</v>
      </c>
      <c r="B1738" s="7" t="s">
        <v>155</v>
      </c>
      <c r="C1738" s="7">
        <v>0.36647999999999997</v>
      </c>
      <c r="D1738" s="7">
        <v>1</v>
      </c>
      <c r="E1738" t="str">
        <f>VLOOKUP(A1738,metadata!$A$1:$B$111,2,FALSE)</f>
        <v>Ligra</v>
      </c>
      <c r="F1738" t="str">
        <f>VLOOKUP(B1738,metadata!$D$1:$F$17,2,FALSE)</f>
        <v>SMS</v>
      </c>
      <c r="G1738" t="str">
        <f>VLOOKUP(B1738,metadata!$D$1:$F$17,3,FALSE)</f>
        <v>Prefetcher+Hermes-O</v>
      </c>
      <c r="H1738">
        <f t="shared" ref="H1738" si="1726">C1738/C1730</f>
        <v>1.134191631591978</v>
      </c>
    </row>
    <row r="1739" spans="1:8" x14ac:dyDescent="0.25">
      <c r="A1739" s="7" t="s">
        <v>116</v>
      </c>
      <c r="B1739" s="7" t="s">
        <v>156</v>
      </c>
      <c r="C1739" s="7">
        <v>0.35877999999999999</v>
      </c>
      <c r="D1739" s="7">
        <v>1</v>
      </c>
      <c r="E1739" t="str">
        <f>VLOOKUP(A1739,metadata!$A$1:$B$111,2,FALSE)</f>
        <v>Ligra</v>
      </c>
      <c r="F1739" t="str">
        <f>VLOOKUP(B1739,metadata!$D$1:$F$17,2,FALSE)</f>
        <v>SMS</v>
      </c>
      <c r="G1739" t="str">
        <f>VLOOKUP(B1739,metadata!$D$1:$F$17,3,FALSE)</f>
        <v>Prefetcher+Hermes-P</v>
      </c>
      <c r="H1739">
        <f t="shared" ref="H1739" si="1727">C1739/C1730</f>
        <v>1.1103614756127753</v>
      </c>
    </row>
    <row r="1740" spans="1:8" x14ac:dyDescent="0.25">
      <c r="A1740" s="7" t="s">
        <v>116</v>
      </c>
      <c r="B1740" s="7" t="s">
        <v>157</v>
      </c>
      <c r="C1740" s="7">
        <v>0.34016000000000002</v>
      </c>
      <c r="D1740" s="7">
        <v>1</v>
      </c>
      <c r="E1740" t="str">
        <f>VLOOKUP(A1740,metadata!$A$1:$B$111,2,FALSE)</f>
        <v>Ligra</v>
      </c>
      <c r="F1740" t="str">
        <f>VLOOKUP(B1740,metadata!$D$1:$F$17,2,FALSE)</f>
        <v>SPP</v>
      </c>
      <c r="G1740" t="str">
        <f>VLOOKUP(B1740,metadata!$D$1:$F$17,3,FALSE)</f>
        <v>Prefetcher+Hermes-O</v>
      </c>
      <c r="H1740">
        <f t="shared" ref="H1740" si="1728">C1740/C1730</f>
        <v>1.0527358256994306</v>
      </c>
    </row>
    <row r="1741" spans="1:8" x14ac:dyDescent="0.25">
      <c r="A1741" s="7" t="s">
        <v>116</v>
      </c>
      <c r="B1741" s="7" t="s">
        <v>158</v>
      </c>
      <c r="C1741" s="7">
        <v>0.33711000000000002</v>
      </c>
      <c r="D1741" s="7">
        <v>1</v>
      </c>
      <c r="E1741" t="str">
        <f>VLOOKUP(A1741,metadata!$A$1:$B$111,2,FALSE)</f>
        <v>Ligra</v>
      </c>
      <c r="F1741" t="str">
        <f>VLOOKUP(B1741,metadata!$D$1:$F$17,2,FALSE)</f>
        <v>SPP</v>
      </c>
      <c r="G1741" t="str">
        <f>VLOOKUP(B1741,metadata!$D$1:$F$17,3,FALSE)</f>
        <v>Prefetcher+Hermes-P</v>
      </c>
      <c r="H1741">
        <f t="shared" ref="H1741" si="1729">C1741/C1730</f>
        <v>1.0432966080713049</v>
      </c>
    </row>
    <row r="1742" spans="1:8" x14ac:dyDescent="0.25">
      <c r="A1742" s="7" t="s">
        <v>116</v>
      </c>
      <c r="B1742" s="7" t="s">
        <v>159</v>
      </c>
      <c r="C1742" s="7">
        <v>0.44849</v>
      </c>
      <c r="D1742" s="7">
        <v>1</v>
      </c>
      <c r="E1742" t="str">
        <f>VLOOKUP(A1742,metadata!$A$1:$B$111,2,FALSE)</f>
        <v>Ligra</v>
      </c>
      <c r="F1742" t="str">
        <f>VLOOKUP(B1742,metadata!$D$1:$F$17,2,FALSE)</f>
        <v>Bingo</v>
      </c>
      <c r="G1742" t="str">
        <f>VLOOKUP(B1742,metadata!$D$1:$F$17,3,FALSE)</f>
        <v>Prefetcher+Hermes-O</v>
      </c>
      <c r="H1742">
        <f t="shared" ref="H1742" si="1730">C1742/C1730</f>
        <v>1.3879982668977469</v>
      </c>
    </row>
    <row r="1743" spans="1:8" x14ac:dyDescent="0.25">
      <c r="A1743" s="7" t="s">
        <v>116</v>
      </c>
      <c r="B1743" s="7" t="s">
        <v>160</v>
      </c>
      <c r="C1743" s="7">
        <v>0.45055000000000001</v>
      </c>
      <c r="D1743" s="7">
        <v>1</v>
      </c>
      <c r="E1743" t="str">
        <f>VLOOKUP(A1743,metadata!$A$1:$B$111,2,FALSE)</f>
        <v>Ligra</v>
      </c>
      <c r="F1743" t="str">
        <f>VLOOKUP(B1743,metadata!$D$1:$F$17,2,FALSE)</f>
        <v>Bingo</v>
      </c>
      <c r="G1743" t="str">
        <f>VLOOKUP(B1743,metadata!$D$1:$F$17,3,FALSE)</f>
        <v>Prefetcher+Hermes-P</v>
      </c>
      <c r="H1743">
        <f t="shared" ref="H1743" si="1731">C1743/C1730</f>
        <v>1.3943736073285466</v>
      </c>
    </row>
    <row r="1744" spans="1:8" x14ac:dyDescent="0.25">
      <c r="A1744" s="7" t="s">
        <v>116</v>
      </c>
      <c r="B1744" s="7" t="s">
        <v>161</v>
      </c>
      <c r="C1744" s="7">
        <v>0.33104</v>
      </c>
      <c r="D1744" s="7">
        <v>1</v>
      </c>
      <c r="E1744" t="str">
        <f>VLOOKUP(A1744,metadata!$A$1:$B$111,2,FALSE)</f>
        <v>Ligra</v>
      </c>
      <c r="F1744" t="str">
        <f>VLOOKUP(B1744,metadata!$D$1:$F$17,2,FALSE)</f>
        <v>MLOP</v>
      </c>
      <c r="G1744" t="str">
        <f>VLOOKUP(B1744,metadata!$D$1:$F$17,3,FALSE)</f>
        <v>Prefetcher+Hermes-O</v>
      </c>
      <c r="H1744">
        <f t="shared" ref="H1744" si="1732">C1744/C1730</f>
        <v>1.0245110175786085</v>
      </c>
    </row>
    <row r="1745" spans="1:8" x14ac:dyDescent="0.25">
      <c r="A1745" s="7" t="s">
        <v>116</v>
      </c>
      <c r="B1745" s="7" t="s">
        <v>162</v>
      </c>
      <c r="C1745" s="7">
        <v>0.33067999999999997</v>
      </c>
      <c r="D1745" s="7">
        <v>1</v>
      </c>
      <c r="E1745" t="str">
        <f>VLOOKUP(A1745,metadata!$A$1:$B$111,2,FALSE)</f>
        <v>Ligra</v>
      </c>
      <c r="F1745" t="str">
        <f>VLOOKUP(B1745,metadata!$D$1:$F$17,2,FALSE)</f>
        <v>MLOP</v>
      </c>
      <c r="G1745" t="str">
        <f>VLOOKUP(B1745,metadata!$D$1:$F$17,3,FALSE)</f>
        <v>Prefetcher+Hermes-P</v>
      </c>
      <c r="H1745">
        <f t="shared" ref="H1745" si="1733">C1745/C1730</f>
        <v>1.0233968804159443</v>
      </c>
    </row>
    <row r="1746" spans="1:8" x14ac:dyDescent="0.25">
      <c r="A1746" s="7" t="s">
        <v>117</v>
      </c>
      <c r="B1746" s="7" t="s">
        <v>134</v>
      </c>
      <c r="C1746" s="7">
        <v>0.19550999999999999</v>
      </c>
      <c r="D1746" s="7">
        <v>1</v>
      </c>
      <c r="E1746" t="str">
        <f>VLOOKUP(A1746,metadata!$A$1:$B$111,2,FALSE)</f>
        <v>Ligra</v>
      </c>
      <c r="F1746" t="str">
        <f>VLOOKUP(B1746,metadata!$D$1:$F$17,2,FALSE)</f>
        <v>nopref</v>
      </c>
      <c r="G1746" t="str">
        <f>VLOOKUP(B1746,metadata!$D$1:$F$17,3,FALSE)</f>
        <v>nopref</v>
      </c>
      <c r="H1746">
        <f t="shared" ref="H1746" si="1734">C1746/C1746</f>
        <v>1</v>
      </c>
    </row>
    <row r="1747" spans="1:8" x14ac:dyDescent="0.25">
      <c r="A1747" s="7" t="s">
        <v>117</v>
      </c>
      <c r="B1747" s="7" t="s">
        <v>135</v>
      </c>
      <c r="C1747" s="7">
        <v>0.30164999999999997</v>
      </c>
      <c r="D1747" s="7">
        <v>1</v>
      </c>
      <c r="E1747" t="str">
        <f>VLOOKUP(A1747,metadata!$A$1:$B$111,2,FALSE)</f>
        <v>Ligra</v>
      </c>
      <c r="F1747" t="str">
        <f>VLOOKUP(B1747,metadata!$D$1:$F$17,2,FALSE)</f>
        <v>Pythia</v>
      </c>
      <c r="G1747" t="str">
        <f>VLOOKUP(B1747,metadata!$D$1:$F$17,3,FALSE)</f>
        <v>Prefetcher-only</v>
      </c>
      <c r="H1747">
        <f t="shared" ref="H1747" si="1735">C1747/C1746</f>
        <v>1.542887831824459</v>
      </c>
    </row>
    <row r="1748" spans="1:8" x14ac:dyDescent="0.25">
      <c r="A1748" s="7" t="s">
        <v>117</v>
      </c>
      <c r="B1748" s="7" t="s">
        <v>151</v>
      </c>
      <c r="C1748" s="7">
        <v>0.30215999999999998</v>
      </c>
      <c r="D1748" s="7">
        <v>1</v>
      </c>
      <c r="E1748" t="str">
        <f>VLOOKUP(A1748,metadata!$A$1:$B$111,2,FALSE)</f>
        <v>Ligra</v>
      </c>
      <c r="F1748" t="str">
        <f>VLOOKUP(B1748,metadata!$D$1:$F$17,2,FALSE)</f>
        <v>SMS</v>
      </c>
      <c r="G1748" t="str">
        <f>VLOOKUP(B1748,metadata!$D$1:$F$17,3,FALSE)</f>
        <v>Prefetcher-only</v>
      </c>
      <c r="H1748">
        <f t="shared" ref="H1748" si="1736">C1748/C1746</f>
        <v>1.5454963940463404</v>
      </c>
    </row>
    <row r="1749" spans="1:8" x14ac:dyDescent="0.25">
      <c r="A1749" s="7" t="s">
        <v>117</v>
      </c>
      <c r="B1749" s="7" t="s">
        <v>152</v>
      </c>
      <c r="C1749" s="7">
        <v>0.29829</v>
      </c>
      <c r="D1749" s="7">
        <v>1</v>
      </c>
      <c r="E1749" t="str">
        <f>VLOOKUP(A1749,metadata!$A$1:$B$111,2,FALSE)</f>
        <v>Ligra</v>
      </c>
      <c r="F1749" t="str">
        <f>VLOOKUP(B1749,metadata!$D$1:$F$17,2,FALSE)</f>
        <v>SPP</v>
      </c>
      <c r="G1749" t="str">
        <f>VLOOKUP(B1749,metadata!$D$1:$F$17,3,FALSE)</f>
        <v>Prefetcher-only</v>
      </c>
      <c r="H1749">
        <f t="shared" ref="H1749" si="1737">C1749/C1746</f>
        <v>1.5257020101273593</v>
      </c>
    </row>
    <row r="1750" spans="1:8" x14ac:dyDescent="0.25">
      <c r="A1750" s="7" t="s">
        <v>117</v>
      </c>
      <c r="B1750" s="7" t="s">
        <v>153</v>
      </c>
      <c r="C1750" s="7">
        <v>0.30043999999999998</v>
      </c>
      <c r="D1750" s="7">
        <v>1</v>
      </c>
      <c r="E1750" t="str">
        <f>VLOOKUP(A1750,metadata!$A$1:$B$111,2,FALSE)</f>
        <v>Ligra</v>
      </c>
      <c r="F1750" t="str">
        <f>VLOOKUP(B1750,metadata!$D$1:$F$17,2,FALSE)</f>
        <v>Bingo</v>
      </c>
      <c r="G1750" t="str">
        <f>VLOOKUP(B1750,metadata!$D$1:$F$17,3,FALSE)</f>
        <v>Prefetcher-only</v>
      </c>
      <c r="H1750">
        <f t="shared" ref="H1750" si="1738">C1750/C1746</f>
        <v>1.5366988900823488</v>
      </c>
    </row>
    <row r="1751" spans="1:8" x14ac:dyDescent="0.25">
      <c r="A1751" s="7" t="s">
        <v>117</v>
      </c>
      <c r="B1751" s="7" t="s">
        <v>154</v>
      </c>
      <c r="C1751" s="7">
        <v>0.19703000000000001</v>
      </c>
      <c r="D1751" s="7">
        <v>1</v>
      </c>
      <c r="E1751" t="str">
        <f>VLOOKUP(A1751,metadata!$A$1:$B$111,2,FALSE)</f>
        <v>Ligra</v>
      </c>
      <c r="F1751" t="str">
        <f>VLOOKUP(B1751,metadata!$D$1:$F$17,2,FALSE)</f>
        <v>MLOP</v>
      </c>
      <c r="G1751" t="str">
        <f>VLOOKUP(B1751,metadata!$D$1:$F$17,3,FALSE)</f>
        <v>Prefetcher-only</v>
      </c>
      <c r="H1751">
        <f t="shared" ref="H1751" si="1739">C1751/C1746</f>
        <v>1.0077745383867833</v>
      </c>
    </row>
    <row r="1752" spans="1:8" x14ac:dyDescent="0.25">
      <c r="A1752" s="7" t="s">
        <v>117</v>
      </c>
      <c r="B1752" s="7" t="s">
        <v>6</v>
      </c>
      <c r="C1752" s="7">
        <v>0.30348000000000003</v>
      </c>
      <c r="D1752" s="7">
        <v>1</v>
      </c>
      <c r="E1752" t="str">
        <f>VLOOKUP(A1752,metadata!$A$1:$B$111,2,FALSE)</f>
        <v>Ligra</v>
      </c>
      <c r="F1752" t="str">
        <f>VLOOKUP(B1752,metadata!$D$1:$F$17,2,FALSE)</f>
        <v>Pythia</v>
      </c>
      <c r="G1752" t="str">
        <f>VLOOKUP(B1752,metadata!$D$1:$F$17,3,FALSE)</f>
        <v>Prefetcher+Hermes-O</v>
      </c>
      <c r="H1752">
        <f t="shared" ref="H1752" si="1740">C1752/C1746</f>
        <v>1.5522479668559155</v>
      </c>
    </row>
    <row r="1753" spans="1:8" x14ac:dyDescent="0.25">
      <c r="A1753" s="7" t="s">
        <v>117</v>
      </c>
      <c r="B1753" s="7" t="s">
        <v>138</v>
      </c>
      <c r="C1753" s="7">
        <v>0.30323</v>
      </c>
      <c r="D1753" s="7">
        <v>1</v>
      </c>
      <c r="E1753" t="str">
        <f>VLOOKUP(A1753,metadata!$A$1:$B$111,2,FALSE)</f>
        <v>Ligra</v>
      </c>
      <c r="F1753" t="str">
        <f>VLOOKUP(B1753,metadata!$D$1:$F$17,2,FALSE)</f>
        <v>Pythia</v>
      </c>
      <c r="G1753" t="str">
        <f>VLOOKUP(B1753,metadata!$D$1:$F$17,3,FALSE)</f>
        <v>Prefetcher+Hermes-P</v>
      </c>
      <c r="H1753">
        <f t="shared" ref="H1753" si="1741">C1753/C1746</f>
        <v>1.5509692598844049</v>
      </c>
    </row>
    <row r="1754" spans="1:8" x14ac:dyDescent="0.25">
      <c r="A1754" s="7" t="s">
        <v>117</v>
      </c>
      <c r="B1754" s="7" t="s">
        <v>155</v>
      </c>
      <c r="C1754" s="7">
        <v>0.30403999999999998</v>
      </c>
      <c r="D1754" s="7">
        <v>1</v>
      </c>
      <c r="E1754" t="str">
        <f>VLOOKUP(A1754,metadata!$A$1:$B$111,2,FALSE)</f>
        <v>Ligra</v>
      </c>
      <c r="F1754" t="str">
        <f>VLOOKUP(B1754,metadata!$D$1:$F$17,2,FALSE)</f>
        <v>SMS</v>
      </c>
      <c r="G1754" t="str">
        <f>VLOOKUP(B1754,metadata!$D$1:$F$17,3,FALSE)</f>
        <v>Prefetcher+Hermes-O</v>
      </c>
      <c r="H1754">
        <f t="shared" ref="H1754" si="1742">C1754/C1746</f>
        <v>1.5551122704720985</v>
      </c>
    </row>
    <row r="1755" spans="1:8" x14ac:dyDescent="0.25">
      <c r="A1755" s="7" t="s">
        <v>117</v>
      </c>
      <c r="B1755" s="7" t="s">
        <v>156</v>
      </c>
      <c r="C1755" s="7">
        <v>0.30375999999999997</v>
      </c>
      <c r="D1755" s="7">
        <v>1</v>
      </c>
      <c r="E1755" t="str">
        <f>VLOOKUP(A1755,metadata!$A$1:$B$111,2,FALSE)</f>
        <v>Ligra</v>
      </c>
      <c r="F1755" t="str">
        <f>VLOOKUP(B1755,metadata!$D$1:$F$17,2,FALSE)</f>
        <v>SMS</v>
      </c>
      <c r="G1755" t="str">
        <f>VLOOKUP(B1755,metadata!$D$1:$F$17,3,FALSE)</f>
        <v>Prefetcher+Hermes-P</v>
      </c>
      <c r="H1755">
        <f t="shared" ref="H1755" si="1743">C1755/C1746</f>
        <v>1.553680118664007</v>
      </c>
    </row>
    <row r="1756" spans="1:8" x14ac:dyDescent="0.25">
      <c r="A1756" s="7" t="s">
        <v>117</v>
      </c>
      <c r="B1756" s="7" t="s">
        <v>157</v>
      </c>
      <c r="C1756" s="7">
        <v>0.30010999999999999</v>
      </c>
      <c r="D1756" s="7">
        <v>1</v>
      </c>
      <c r="E1756" t="str">
        <f>VLOOKUP(A1756,metadata!$A$1:$B$111,2,FALSE)</f>
        <v>Ligra</v>
      </c>
      <c r="F1756" t="str">
        <f>VLOOKUP(B1756,metadata!$D$1:$F$17,2,FALSE)</f>
        <v>SPP</v>
      </c>
      <c r="G1756" t="str">
        <f>VLOOKUP(B1756,metadata!$D$1:$F$17,3,FALSE)</f>
        <v>Prefetcher+Hermes-O</v>
      </c>
      <c r="H1756">
        <f t="shared" ref="H1756" si="1744">C1756/C1746</f>
        <v>1.535010996879955</v>
      </c>
    </row>
    <row r="1757" spans="1:8" x14ac:dyDescent="0.25">
      <c r="A1757" s="7" t="s">
        <v>117</v>
      </c>
      <c r="B1757" s="7" t="s">
        <v>158</v>
      </c>
      <c r="C1757" s="7">
        <v>0.29965000000000003</v>
      </c>
      <c r="D1757" s="7">
        <v>1</v>
      </c>
      <c r="E1757" t="str">
        <f>VLOOKUP(A1757,metadata!$A$1:$B$111,2,FALSE)</f>
        <v>Ligra</v>
      </c>
      <c r="F1757" t="str">
        <f>VLOOKUP(B1757,metadata!$D$1:$F$17,2,FALSE)</f>
        <v>SPP</v>
      </c>
      <c r="G1757" t="str">
        <f>VLOOKUP(B1757,metadata!$D$1:$F$17,3,FALSE)</f>
        <v>Prefetcher+Hermes-P</v>
      </c>
      <c r="H1757">
        <f t="shared" ref="H1757" si="1745">C1757/C1746</f>
        <v>1.5326581760523761</v>
      </c>
    </row>
    <row r="1758" spans="1:8" x14ac:dyDescent="0.25">
      <c r="A1758" s="7" t="s">
        <v>117</v>
      </c>
      <c r="B1758" s="7" t="s">
        <v>159</v>
      </c>
      <c r="C1758" s="7">
        <v>0.30326999999999998</v>
      </c>
      <c r="D1758" s="7">
        <v>1</v>
      </c>
      <c r="E1758" t="str">
        <f>VLOOKUP(A1758,metadata!$A$1:$B$111,2,FALSE)</f>
        <v>Ligra</v>
      </c>
      <c r="F1758" t="str">
        <f>VLOOKUP(B1758,metadata!$D$1:$F$17,2,FALSE)</f>
        <v>Bingo</v>
      </c>
      <c r="G1758" t="str">
        <f>VLOOKUP(B1758,metadata!$D$1:$F$17,3,FALSE)</f>
        <v>Prefetcher+Hermes-O</v>
      </c>
      <c r="H1758">
        <f t="shared" ref="H1758" si="1746">C1758/C1746</f>
        <v>1.5511738529998464</v>
      </c>
    </row>
    <row r="1759" spans="1:8" x14ac:dyDescent="0.25">
      <c r="A1759" s="7" t="s">
        <v>117</v>
      </c>
      <c r="B1759" s="7" t="s">
        <v>160</v>
      </c>
      <c r="C1759" s="7">
        <v>0.30262</v>
      </c>
      <c r="D1759" s="7">
        <v>1</v>
      </c>
      <c r="E1759" t="str">
        <f>VLOOKUP(A1759,metadata!$A$1:$B$111,2,FALSE)</f>
        <v>Ligra</v>
      </c>
      <c r="F1759" t="str">
        <f>VLOOKUP(B1759,metadata!$D$1:$F$17,2,FALSE)</f>
        <v>Bingo</v>
      </c>
      <c r="G1759" t="str">
        <f>VLOOKUP(B1759,metadata!$D$1:$F$17,3,FALSE)</f>
        <v>Prefetcher+Hermes-P</v>
      </c>
      <c r="H1759">
        <f t="shared" ref="H1759" si="1747">C1759/C1746</f>
        <v>1.5478492148739196</v>
      </c>
    </row>
    <row r="1760" spans="1:8" x14ac:dyDescent="0.25">
      <c r="A1760" s="7" t="s">
        <v>117</v>
      </c>
      <c r="B1760" s="7" t="s">
        <v>161</v>
      </c>
      <c r="C1760" s="7">
        <v>0.24531</v>
      </c>
      <c r="D1760" s="7">
        <v>1</v>
      </c>
      <c r="E1760" t="str">
        <f>VLOOKUP(A1760,metadata!$A$1:$B$111,2,FALSE)</f>
        <v>Ligra</v>
      </c>
      <c r="F1760" t="str">
        <f>VLOOKUP(B1760,metadata!$D$1:$F$17,2,FALSE)</f>
        <v>MLOP</v>
      </c>
      <c r="G1760" t="str">
        <f>VLOOKUP(B1760,metadata!$D$1:$F$17,3,FALSE)</f>
        <v>Prefetcher+Hermes-O</v>
      </c>
      <c r="H1760">
        <f t="shared" ref="H1760" si="1748">C1760/C1746</f>
        <v>1.2547184287248734</v>
      </c>
    </row>
    <row r="1761" spans="1:8" x14ac:dyDescent="0.25">
      <c r="A1761" s="7" t="s">
        <v>117</v>
      </c>
      <c r="B1761" s="7" t="s">
        <v>162</v>
      </c>
      <c r="C1761" s="7">
        <v>0.23200000000000001</v>
      </c>
      <c r="D1761" s="7">
        <v>1</v>
      </c>
      <c r="E1761" t="str">
        <f>VLOOKUP(A1761,metadata!$A$1:$B$111,2,FALSE)</f>
        <v>Ligra</v>
      </c>
      <c r="F1761" t="str">
        <f>VLOOKUP(B1761,metadata!$D$1:$F$17,2,FALSE)</f>
        <v>MLOP</v>
      </c>
      <c r="G1761" t="str">
        <f>VLOOKUP(B1761,metadata!$D$1:$F$17,3,FALSE)</f>
        <v>Prefetcher+Hermes-P</v>
      </c>
      <c r="H1761">
        <f t="shared" ref="H1761" si="1749">C1761/C1746</f>
        <v>1.1866400695616595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rollup_cov_acc</vt:lpstr>
      <vt:lpstr>rollup_perf_hermes</vt:lpstr>
      <vt:lpstr>rollup_perf_hermes_hmp_lp</vt:lpstr>
      <vt:lpstr>rollup_perf_varying_prefetcher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Bera</dc:creator>
  <cp:lastModifiedBy>Rahul Bera</cp:lastModifiedBy>
  <dcterms:created xsi:type="dcterms:W3CDTF">2022-07-21T14:08:21Z</dcterms:created>
  <dcterms:modified xsi:type="dcterms:W3CDTF">2022-07-23T23:52:09Z</dcterms:modified>
</cp:coreProperties>
</file>