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pycharm\python_files\python_外包\template\"/>
    </mc:Choice>
  </mc:AlternateContent>
  <bookViews>
    <workbookView xWindow="0" yWindow="0" windowWidth="28800" windowHeight="12540"/>
  </bookViews>
  <sheets>
    <sheet name="Sheet1" sheetId="1" r:id="rId1"/>
    <sheet name="Sheet3" sheetId="3" r:id="rId2"/>
  </sheets>
  <definedNames>
    <definedName name="_xlnm.Print_Area" localSheetId="0">Sheet1!$A$1:$N$35</definedName>
  </definedNames>
  <calcPr calcId="162913"/>
</workbook>
</file>

<file path=xl/calcChain.xml><?xml version="1.0" encoding="utf-8"?>
<calcChain xmlns="http://schemas.openxmlformats.org/spreadsheetml/2006/main">
  <c r="O25" i="1" l="1"/>
  <c r="O24" i="1"/>
  <c r="O21" i="1"/>
  <c r="O20" i="1"/>
  <c r="O18" i="1"/>
  <c r="O17" i="1"/>
  <c r="D24" i="1"/>
  <c r="J23" i="1"/>
  <c r="D23" i="1"/>
  <c r="J22" i="1"/>
  <c r="D22" i="1"/>
  <c r="J21" i="1"/>
  <c r="D21" i="1"/>
  <c r="J20" i="1"/>
  <c r="D20" i="1"/>
  <c r="J19" i="1"/>
  <c r="D19" i="1"/>
  <c r="J18" i="1"/>
  <c r="D18" i="1"/>
  <c r="J17" i="1"/>
  <c r="D17" i="1"/>
  <c r="J16" i="1"/>
  <c r="D16" i="1"/>
  <c r="J15" i="1"/>
  <c r="G28" i="1" s="1"/>
  <c r="D15" i="1"/>
  <c r="B28" i="1" s="1"/>
  <c r="J14" i="1"/>
  <c r="D14" i="1"/>
  <c r="J13" i="1"/>
  <c r="G27" i="1" s="1"/>
  <c r="D13" i="1"/>
  <c r="B27" i="1" s="1"/>
  <c r="O14" i="1" l="1"/>
  <c r="O23" i="1"/>
  <c r="O22" i="1"/>
  <c r="O19" i="1"/>
  <c r="N18" i="1"/>
  <c r="O16" i="1"/>
  <c r="O15" i="1"/>
  <c r="O13" i="1"/>
  <c r="D27" i="1"/>
  <c r="D28" i="1" s="1"/>
  <c r="N16" i="1"/>
  <c r="B9" i="1" l="1"/>
  <c r="B10" i="1" l="1"/>
</calcChain>
</file>

<file path=xl/sharedStrings.xml><?xml version="1.0" encoding="utf-8"?>
<sst xmlns="http://schemas.openxmlformats.org/spreadsheetml/2006/main" count="112" uniqueCount="59">
  <si>
    <t>散货</t>
  </si>
  <si>
    <t>费用结算</t>
  </si>
  <si>
    <t>发票号</t>
  </si>
  <si>
    <t>发票抬头:</t>
  </si>
  <si>
    <t>船名航次</t>
  </si>
  <si>
    <t>提单号:</t>
  </si>
  <si>
    <t>启运港:</t>
  </si>
  <si>
    <t>目的港:</t>
  </si>
  <si>
    <t>货 量:</t>
  </si>
  <si>
    <t xml:space="preserve"> CBM</t>
  </si>
  <si>
    <t xml:space="preserve"> W/M</t>
  </si>
  <si>
    <t>美金总额：</t>
  </si>
  <si>
    <t>人民币总额：</t>
  </si>
  <si>
    <t>利润</t>
  </si>
  <si>
    <t>应收款</t>
  </si>
  <si>
    <t>单价</t>
  </si>
  <si>
    <t>货量</t>
  </si>
  <si>
    <t>总额</t>
  </si>
  <si>
    <t>应付款</t>
  </si>
  <si>
    <t>佣金</t>
  </si>
  <si>
    <t>税率</t>
  </si>
  <si>
    <t>收款方</t>
  </si>
  <si>
    <t>海运费（USD）</t>
  </si>
  <si>
    <t>保险费（USD）</t>
  </si>
  <si>
    <t>港杂费</t>
  </si>
  <si>
    <t xml:space="preserve"> </t>
  </si>
  <si>
    <t>绑扎费</t>
  </si>
  <si>
    <t>美元</t>
  </si>
  <si>
    <t>报关费</t>
  </si>
  <si>
    <t>文件费</t>
  </si>
  <si>
    <t>人民币</t>
  </si>
  <si>
    <t>苫盖费</t>
  </si>
  <si>
    <t>电放费</t>
  </si>
  <si>
    <t>改单费</t>
  </si>
  <si>
    <t>过磅费</t>
  </si>
  <si>
    <t>堆存费</t>
  </si>
  <si>
    <t>压车费</t>
  </si>
  <si>
    <t>折币汇率</t>
  </si>
  <si>
    <t>折币人民币</t>
  </si>
  <si>
    <t>应收海运总额</t>
  </si>
  <si>
    <t>应付海运总额</t>
  </si>
  <si>
    <t>应收人民币总额</t>
  </si>
  <si>
    <t>人民币开票合计</t>
  </si>
  <si>
    <t>应付人民币总额</t>
  </si>
  <si>
    <t>其他 海运费（USD)</t>
  </si>
  <si>
    <t>其他 人民币</t>
  </si>
  <si>
    <t>负责人</t>
  </si>
  <si>
    <t>开 票 日 期</t>
  </si>
  <si>
    <t>cmx</t>
    <phoneticPr fontId="5" type="noConversion"/>
  </si>
  <si>
    <t xml:space="preserve"> MT</t>
    <phoneticPr fontId="5" type="noConversion"/>
  </si>
  <si>
    <t>cmx</t>
    <phoneticPr fontId="5" type="noConversion"/>
  </si>
  <si>
    <t>cmx</t>
    <phoneticPr fontId="5" type="noConversion"/>
  </si>
  <si>
    <t>cmx</t>
  </si>
  <si>
    <t>手填</t>
  </si>
  <si>
    <t>更新</t>
  </si>
  <si>
    <t>1</t>
  </si>
  <si>
    <t>海御</t>
  </si>
  <si>
    <t>乾航</t>
  </si>
  <si>
    <r>
      <t>c</t>
    </r>
    <r>
      <rPr>
        <sz val="10"/>
        <rFont val="Cambria"/>
        <family val="3"/>
        <charset val="134"/>
        <scheme val="major"/>
      </rPr>
      <t>mx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</si>
</sst>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¥&quot;#,##0.00;&quot;¥&quot;\-#,##0.00"/>
    <numFmt numFmtId="164" formatCode="0.00_ "/>
    <numFmt numFmtId="165" formatCode="\$#,##0.00;\-\$#,##0.00"/>
  </numFmts>
  <fonts count="8"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2"/>
      <name val="宋体"/>
      <family val="3"/>
      <charset val="134"/>
    </font>
    <font>
      <sz val="10"/>
      <name val="Cambria"/>
      <family val="3"/>
      <charset val="134"/>
      <scheme val="major"/>
    </font>
    <font>
      <sz val="10"/>
      <color rgb="FFFF0000"/>
      <name val="Cambria"/>
      <family val="3"/>
      <charset val="134"/>
      <scheme val="major"/>
    </font>
    <font>
      <sz val="9"/>
      <name val="宋体"/>
      <family val="3"/>
      <charset val="134"/>
    </font>
    <font>
      <sz val="10"/>
      <name val="Cambria"/>
      <family val="3"/>
      <charset val="134"/>
      <scheme val="major"/>
    </font>
    <font>
      <sz val="1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5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165" fontId="3" fillId="0" borderId="5" xfId="0" applyNumberFormat="1" applyFont="1" applyFill="1" applyBorder="1" applyAlignment="1">
      <alignment horizontal="center" vertical="center"/>
    </xf>
    <xf numFmtId="7" fontId="3" fillId="0" borderId="5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shrinkToFit="1"/>
    </xf>
    <xf numFmtId="164" fontId="3" fillId="0" borderId="5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65" fontId="3" fillId="0" borderId="0" xfId="0" applyNumberFormat="1" applyFont="1" applyBorder="1" applyAlignment="1">
      <alignment vertical="center"/>
    </xf>
    <xf numFmtId="7" fontId="3" fillId="0" borderId="0" xfId="0" applyNumberFormat="1" applyFont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7" fontId="3" fillId="0" borderId="10" xfId="0" applyNumberFormat="1" applyFont="1" applyBorder="1" applyAlignment="1">
      <alignment vertical="center"/>
    </xf>
    <xf numFmtId="7" fontId="3" fillId="0" borderId="11" xfId="0" applyNumberFormat="1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49" fontId="3" fillId="0" borderId="13" xfId="0" applyNumberFormat="1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7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164" fontId="7" fillId="0" borderId="5" xfId="0" applyNumberFormat="1" applyFont="1" applyFill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165" fontId="3" fillId="0" borderId="3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7" fontId="3" fillId="0" borderId="5" xfId="0" applyNumberFormat="1" applyFont="1" applyBorder="1" applyAlignment="1">
      <alignment horizontal="left" vertical="center"/>
    </xf>
    <xf numFmtId="7" fontId="3" fillId="0" borderId="2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</cellXfs>
  <cellStyles count="4">
    <cellStyle name="常规" xfId="0" builtinId="0"/>
    <cellStyle name="常规 2" xfId="2"/>
    <cellStyle name="常规 2 2" xfId="1"/>
    <cellStyle name="常规 3" xfId="3"/>
  </cellStyles>
  <dxfs count="1">
    <dxf>
      <font>
        <b/>
        <i val="0"/>
        <strike val="0"/>
        <condense val="0"/>
        <extend val="0"/>
        <outline val="0"/>
        <shadow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6"/>
  <sheetViews>
    <sheetView tabSelected="1" zoomScale="115" zoomScaleSheetLayoutView="100" workbookViewId="0">
      <selection activeCell="B2" sqref="B2"/>
    </sheetView>
  </sheetViews>
  <sheetFormatPr defaultColWidth="9" defaultRowHeight="13.2"/>
  <cols>
    <col min="1" max="1" width="15.5" style="2" customWidth="1"/>
    <col min="2" max="2" width="11.19921875" style="2" customWidth="1"/>
    <col min="3" max="3" width="8.69921875" style="2" customWidth="1"/>
    <col min="4" max="4" width="10.5" style="2" customWidth="1"/>
    <col min="5" max="5" width="3.796875" style="2" customWidth="1"/>
    <col min="6" max="6" width="15.296875" style="2" customWidth="1"/>
    <col min="7" max="7" width="12.3984375" style="2" customWidth="1"/>
    <col min="8" max="8" width="8.59765625" style="2" customWidth="1"/>
    <col min="9" max="9" width="7.59765625" style="2" customWidth="1"/>
    <col min="10" max="10" width="9.69921875" style="2" customWidth="1"/>
    <col min="11" max="12" width="6.296875" style="2" customWidth="1"/>
    <col min="13" max="13" width="6.3984375" style="2" customWidth="1"/>
    <col min="14" max="14" width="13.296875" style="2" customWidth="1"/>
    <col min="15" max="15" width="11.09765625" style="3" bestFit="1" customWidth="1"/>
    <col min="16" max="16384" width="9" style="2"/>
  </cols>
  <sheetData>
    <row r="1" spans="1:15" ht="14.4" customHeight="1">
      <c r="B1" s="1" t="s">
        <v>0</v>
      </c>
      <c r="C1" s="1"/>
      <c r="D1" s="55" t="s">
        <v>1</v>
      </c>
      <c r="E1" s="56"/>
      <c r="F1" s="55"/>
      <c r="G1" s="55"/>
      <c r="H1" s="55"/>
      <c r="I1" s="55"/>
      <c r="J1" s="55"/>
      <c r="K1" s="1"/>
      <c r="L1" s="1"/>
      <c r="M1" s="1"/>
      <c r="O1" s="42"/>
    </row>
    <row r="2" spans="1:15" ht="16.350000000000001" customHeight="1">
      <c r="B2" s="4" t="s">
        <v>52</v>
      </c>
      <c r="C2" s="48"/>
      <c r="D2" s="4"/>
      <c r="E2" s="4"/>
      <c r="F2" s="4"/>
      <c r="G2" s="4"/>
      <c r="H2" s="4"/>
      <c r="I2" s="4"/>
      <c r="J2" s="4"/>
      <c r="K2" s="4"/>
      <c r="L2" s="4"/>
      <c r="M2" s="1" t="s">
        <v>2</v>
      </c>
      <c r="N2" s="40"/>
      <c r="O2" s="42"/>
    </row>
    <row r="3" spans="1:15">
      <c r="A3" s="5" t="s">
        <v>3</v>
      </c>
      <c r="B3" s="57" t="s">
        <v>52</v>
      </c>
      <c r="C3" s="57"/>
      <c r="D3" s="57"/>
      <c r="E3" s="57"/>
      <c r="F3" s="57"/>
      <c r="G3" s="57"/>
      <c r="H3" s="57"/>
      <c r="I3" s="57"/>
      <c r="J3" s="57"/>
      <c r="K3" s="22"/>
      <c r="L3" s="22"/>
      <c r="M3" s="23"/>
      <c r="N3" s="24"/>
      <c r="O3" s="42"/>
    </row>
    <row r="4" spans="1:15">
      <c r="A4" s="6" t="s">
        <v>4</v>
      </c>
      <c r="B4" s="57" t="s">
        <v>48</v>
      </c>
      <c r="C4" s="57"/>
      <c r="D4" s="57"/>
      <c r="E4" s="57"/>
      <c r="F4" s="57"/>
      <c r="G4" s="57"/>
      <c r="H4" s="57"/>
      <c r="I4" s="57"/>
      <c r="J4" s="57"/>
      <c r="K4" s="22"/>
      <c r="L4" s="22"/>
      <c r="M4" s="23"/>
      <c r="N4" s="24"/>
      <c r="O4" s="42"/>
    </row>
    <row r="5" spans="1:15">
      <c r="A5" s="6" t="s">
        <v>5</v>
      </c>
      <c r="B5" s="57" t="s">
        <v>50</v>
      </c>
      <c r="C5" s="57"/>
      <c r="D5" s="57"/>
      <c r="E5" s="57"/>
      <c r="F5" s="57"/>
      <c r="G5" s="57"/>
      <c r="H5" s="57"/>
      <c r="I5" s="57"/>
      <c r="J5" s="57"/>
      <c r="K5" s="25"/>
      <c r="L5" s="22"/>
      <c r="M5" s="23"/>
      <c r="N5" s="24"/>
      <c r="O5" s="42"/>
    </row>
    <row r="6" spans="1:15">
      <c r="A6" s="6" t="s">
        <v>6</v>
      </c>
      <c r="B6" s="57" t="s">
        <v>48</v>
      </c>
      <c r="C6" s="57"/>
      <c r="D6" s="57"/>
      <c r="E6" s="57"/>
      <c r="F6" s="57"/>
      <c r="G6" s="57"/>
      <c r="H6" s="57"/>
      <c r="I6" s="57"/>
      <c r="J6" s="57"/>
      <c r="K6" s="22"/>
      <c r="L6" s="22"/>
      <c r="M6" s="23"/>
      <c r="N6" s="24"/>
      <c r="O6" s="42"/>
    </row>
    <row r="7" spans="1:15">
      <c r="A7" s="5" t="s">
        <v>7</v>
      </c>
      <c r="B7" s="57" t="s">
        <v>51</v>
      </c>
      <c r="C7" s="57"/>
      <c r="D7" s="57"/>
      <c r="E7" s="57"/>
      <c r="F7" s="57"/>
      <c r="G7" s="57"/>
      <c r="H7" s="57"/>
      <c r="I7" s="57"/>
      <c r="J7" s="57"/>
      <c r="K7" s="22"/>
      <c r="L7" s="22"/>
      <c r="M7" s="23"/>
      <c r="N7" s="24"/>
      <c r="O7" s="42"/>
    </row>
    <row r="8" spans="1:15">
      <c r="A8" s="6" t="s">
        <v>8</v>
      </c>
      <c r="B8" s="7" t="s">
        <v>52</v>
      </c>
      <c r="C8" s="41" t="s">
        <v>49</v>
      </c>
      <c r="D8" s="8" t="s">
        <v>52</v>
      </c>
      <c r="E8" s="8" t="s">
        <v>9</v>
      </c>
      <c r="F8" s="8" t="s">
        <v>52</v>
      </c>
      <c r="G8" s="8" t="s">
        <v>10</v>
      </c>
      <c r="H8" s="41"/>
      <c r="I8" s="8"/>
      <c r="J8" s="8"/>
      <c r="K8" s="26"/>
      <c r="L8" s="22"/>
      <c r="M8" s="23"/>
      <c r="N8" s="24"/>
      <c r="O8" s="42"/>
    </row>
    <row r="9" spans="1:15">
      <c r="A9" s="6" t="s">
        <v>11</v>
      </c>
      <c r="B9" s="59" t="e">
        <f>B27</f>
        <v>#VALUE!</v>
      </c>
      <c r="C9" s="59"/>
      <c r="D9" s="59"/>
      <c r="E9" s="59"/>
      <c r="F9" s="59"/>
      <c r="G9" s="59"/>
      <c r="H9" s="59"/>
      <c r="I9" s="60"/>
      <c r="J9" s="60"/>
      <c r="K9" s="22"/>
      <c r="L9" s="22"/>
      <c r="M9" s="23"/>
      <c r="N9" s="24"/>
      <c r="O9" s="42"/>
    </row>
    <row r="10" spans="1:15" s="1" customFormat="1">
      <c r="A10" s="6" t="s">
        <v>12</v>
      </c>
      <c r="B10" s="61" t="e">
        <f>B28</f>
        <v>#VALUE!</v>
      </c>
      <c r="C10" s="61"/>
      <c r="D10" s="61"/>
      <c r="E10" s="61"/>
      <c r="F10" s="61"/>
      <c r="G10" s="61"/>
      <c r="H10" s="61"/>
      <c r="I10" s="62"/>
      <c r="J10" s="62"/>
      <c r="K10" s="27"/>
      <c r="L10" s="27"/>
      <c r="M10" s="28"/>
      <c r="N10" s="29"/>
      <c r="O10" s="30"/>
    </row>
    <row r="11" spans="1: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46"/>
      <c r="N11" s="46"/>
      <c r="O11" s="58" t="s">
        <v>13</v>
      </c>
    </row>
    <row r="12" spans="1:15">
      <c r="A12" s="9" t="s">
        <v>14</v>
      </c>
      <c r="B12" s="9" t="s">
        <v>15</v>
      </c>
      <c r="C12" s="9" t="s">
        <v>16</v>
      </c>
      <c r="D12" s="9" t="s">
        <v>17</v>
      </c>
      <c r="E12" s="9"/>
      <c r="F12" s="9" t="s">
        <v>18</v>
      </c>
      <c r="G12" s="9" t="s">
        <v>15</v>
      </c>
      <c r="H12" s="9" t="s">
        <v>16</v>
      </c>
      <c r="I12" s="9" t="s">
        <v>19</v>
      </c>
      <c r="J12" s="9" t="s">
        <v>17</v>
      </c>
      <c r="K12" s="9" t="s">
        <v>20</v>
      </c>
      <c r="L12" s="9" t="s">
        <v>21</v>
      </c>
      <c r="M12" s="5" t="s">
        <v>13</v>
      </c>
      <c r="N12" s="31"/>
      <c r="O12" s="58"/>
    </row>
    <row r="13" spans="1:15">
      <c r="A13" s="9" t="s">
        <v>22</v>
      </c>
      <c r="B13" s="9" t="s">
        <v>53</v>
      </c>
      <c r="C13" s="9" t="s">
        <v>52</v>
      </c>
      <c r="D13" s="9" t="e">
        <f>B13*C13</f>
        <v>#VALUE!</v>
      </c>
      <c r="E13" s="9"/>
      <c r="F13" s="9" t="s">
        <v>22</v>
      </c>
      <c r="G13" s="9" t="s">
        <v>53</v>
      </c>
      <c r="H13" s="9" t="s">
        <v>52</v>
      </c>
      <c r="I13" s="9">
        <v>1</v>
      </c>
      <c r="J13" s="32" t="e">
        <f>K13*I13*H13*G13</f>
        <v>#VALUE!</v>
      </c>
      <c r="K13" s="33" t="s">
        <v>55</v>
      </c>
      <c r="L13" s="35" t="s">
        <v>52</v>
      </c>
      <c r="M13" s="44"/>
      <c r="N13" s="34"/>
      <c r="O13" s="42" t="e">
        <f>D13-J13</f>
        <v>#VALUE!</v>
      </c>
    </row>
    <row r="14" spans="1:15" customFormat="1" ht="15.6">
      <c r="A14" s="9" t="s">
        <v>23</v>
      </c>
      <c r="B14" s="9" t="s">
        <v>53</v>
      </c>
      <c r="C14" s="9">
        <v>8.0000000000000004E-4</v>
      </c>
      <c r="D14" s="9" t="e">
        <f>B14*1.1*C14</f>
        <v>#VALUE!</v>
      </c>
      <c r="E14" s="9"/>
      <c r="F14" s="9" t="s">
        <v>23</v>
      </c>
      <c r="G14" s="9" t="s">
        <v>53</v>
      </c>
      <c r="H14" s="9">
        <v>8.0000000000000004E-4</v>
      </c>
      <c r="I14" s="9"/>
      <c r="J14" s="32" t="e">
        <f t="shared" ref="J14:J23" si="0">K14*I14*H14*G14</f>
        <v>#VALUE!</v>
      </c>
      <c r="K14" s="33"/>
      <c r="L14" s="49" t="s">
        <v>56</v>
      </c>
      <c r="M14" s="44"/>
      <c r="N14" s="34"/>
      <c r="O14" s="42" t="e">
        <f t="shared" ref="O14:O25" si="1">D14-J14</f>
        <v>#VALUE!</v>
      </c>
    </row>
    <row r="15" spans="1:15">
      <c r="A15" s="9" t="s">
        <v>24</v>
      </c>
      <c r="B15" s="9" t="s">
        <v>54</v>
      </c>
      <c r="C15" s="9" t="s">
        <v>52</v>
      </c>
      <c r="D15" s="9" t="e">
        <f>B15*C15</f>
        <v>#VALUE!</v>
      </c>
      <c r="E15" s="9"/>
      <c r="F15" s="9" t="s">
        <v>24</v>
      </c>
      <c r="G15" s="9" t="s">
        <v>53</v>
      </c>
      <c r="H15" s="9" t="s">
        <v>52</v>
      </c>
      <c r="I15" s="32" t="s">
        <v>25</v>
      </c>
      <c r="J15" s="32" t="e">
        <f t="shared" si="0"/>
        <v>#VALUE!</v>
      </c>
      <c r="K15" s="32"/>
      <c r="L15" s="32" t="s">
        <v>52</v>
      </c>
      <c r="M15" s="44"/>
      <c r="N15" s="34"/>
      <c r="O15" s="42" t="e">
        <f t="shared" si="1"/>
        <v>#VALUE!</v>
      </c>
    </row>
    <row r="16" spans="1:15">
      <c r="A16" s="9" t="s">
        <v>26</v>
      </c>
      <c r="B16" s="9" t="s">
        <v>54</v>
      </c>
      <c r="C16" s="9" t="s">
        <v>52</v>
      </c>
      <c r="D16" s="9" t="e">
        <f>B16*C16</f>
        <v>#VALUE!</v>
      </c>
      <c r="E16" s="9"/>
      <c r="F16" s="9" t="s">
        <v>26</v>
      </c>
      <c r="G16" s="9" t="s">
        <v>53</v>
      </c>
      <c r="H16" s="9" t="s">
        <v>52</v>
      </c>
      <c r="I16" s="32" t="s">
        <v>25</v>
      </c>
      <c r="J16" s="32" t="e">
        <f t="shared" si="0"/>
        <v>#VALUE!</v>
      </c>
      <c r="K16" s="32"/>
      <c r="L16" s="32" t="s">
        <v>52</v>
      </c>
      <c r="M16" s="44" t="s">
        <v>27</v>
      </c>
      <c r="N16" s="36" t="e">
        <f>B27-B30-G27</f>
        <v>#VALUE!</v>
      </c>
      <c r="O16" s="42" t="e">
        <f t="shared" si="1"/>
        <v>#VALUE!</v>
      </c>
    </row>
    <row r="17" spans="1:15">
      <c r="A17" s="9" t="s">
        <v>28</v>
      </c>
      <c r="B17" s="9">
        <v>150</v>
      </c>
      <c r="C17" s="9">
        <v>1</v>
      </c>
      <c r="D17" s="9">
        <f>B17*C17</f>
        <v>150</v>
      </c>
      <c r="E17" s="9"/>
      <c r="F17" s="9" t="s">
        <v>28</v>
      </c>
      <c r="G17" s="9">
        <v>150</v>
      </c>
      <c r="H17" s="9">
        <v>1</v>
      </c>
      <c r="I17" s="32" t="s">
        <v>25</v>
      </c>
      <c r="J17" s="32" t="e">
        <f t="shared" si="0"/>
        <v>#VALUE!</v>
      </c>
      <c r="K17" s="32"/>
      <c r="L17" s="49" t="s">
        <v>57</v>
      </c>
      <c r="M17" s="47"/>
      <c r="N17" s="47"/>
      <c r="O17" s="42" t="e">
        <f t="shared" si="1"/>
        <v>#VALUE!</v>
      </c>
    </row>
    <row r="18" spans="1:15">
      <c r="A18" s="9" t="s">
        <v>29</v>
      </c>
      <c r="B18" s="9">
        <v>300</v>
      </c>
      <c r="C18" s="9">
        <v>1</v>
      </c>
      <c r="D18" s="9">
        <f t="shared" ref="D18:D24" si="2">B18*C18</f>
        <v>300</v>
      </c>
      <c r="E18" s="9"/>
      <c r="F18" s="9" t="s">
        <v>29</v>
      </c>
      <c r="G18" s="9">
        <v>300</v>
      </c>
      <c r="H18" s="9">
        <v>1</v>
      </c>
      <c r="I18" s="32" t="s">
        <v>25</v>
      </c>
      <c r="J18" s="32" t="e">
        <f t="shared" si="0"/>
        <v>#VALUE!</v>
      </c>
      <c r="K18" s="32"/>
      <c r="L18" s="47" t="s">
        <v>52</v>
      </c>
      <c r="M18" s="44" t="s">
        <v>30</v>
      </c>
      <c r="N18" s="37" t="e">
        <f>B28-B31-G28</f>
        <v>#VALUE!</v>
      </c>
      <c r="O18" s="42" t="e">
        <f t="shared" si="1"/>
        <v>#VALUE!</v>
      </c>
    </row>
    <row r="19" spans="1:15">
      <c r="A19" s="9" t="s">
        <v>31</v>
      </c>
      <c r="B19" s="9">
        <v>2</v>
      </c>
      <c r="C19" s="9" t="s">
        <v>52</v>
      </c>
      <c r="D19" s="9" t="e">
        <f>B19*C19</f>
        <v>#VALUE!</v>
      </c>
      <c r="E19" s="9"/>
      <c r="F19" s="9" t="s">
        <v>31</v>
      </c>
      <c r="G19" s="9">
        <v>2</v>
      </c>
      <c r="H19" s="9" t="s">
        <v>52</v>
      </c>
      <c r="I19" s="9"/>
      <c r="J19" s="32" t="e">
        <f t="shared" si="0"/>
        <v>#VALUE!</v>
      </c>
      <c r="K19" s="9"/>
      <c r="L19" s="47" t="s">
        <v>52</v>
      </c>
      <c r="M19" s="44"/>
      <c r="N19" s="34"/>
      <c r="O19" s="42" t="e">
        <f t="shared" si="1"/>
        <v>#VALUE!</v>
      </c>
    </row>
    <row r="20" spans="1:15">
      <c r="A20" s="9" t="s">
        <v>32</v>
      </c>
      <c r="B20" s="9">
        <v>300</v>
      </c>
      <c r="C20" s="9">
        <v>1</v>
      </c>
      <c r="D20" s="9">
        <f>B20*C20</f>
        <v>300</v>
      </c>
      <c r="E20" s="9"/>
      <c r="F20" s="9" t="s">
        <v>32</v>
      </c>
      <c r="G20" s="9">
        <v>300</v>
      </c>
      <c r="H20" s="9">
        <v>1</v>
      </c>
      <c r="I20" s="9"/>
      <c r="J20" s="32">
        <f t="shared" si="0"/>
        <v>0</v>
      </c>
      <c r="K20" s="9"/>
      <c r="L20" s="47" t="s">
        <v>52</v>
      </c>
      <c r="M20" s="44"/>
      <c r="N20" s="34"/>
      <c r="O20" s="42">
        <f t="shared" si="1"/>
        <v>300</v>
      </c>
    </row>
    <row r="21" spans="1:15">
      <c r="A21" s="9" t="s">
        <v>33</v>
      </c>
      <c r="B21" s="9">
        <v>300</v>
      </c>
      <c r="C21" s="9">
        <v>1</v>
      </c>
      <c r="D21" s="9">
        <f>C21*B21</f>
        <v>300</v>
      </c>
      <c r="E21" s="9"/>
      <c r="F21" s="9" t="s">
        <v>33</v>
      </c>
      <c r="G21" s="9">
        <v>300</v>
      </c>
      <c r="H21" s="9">
        <v>1</v>
      </c>
      <c r="I21" s="9"/>
      <c r="J21" s="32">
        <f t="shared" si="0"/>
        <v>0</v>
      </c>
      <c r="K21" s="9"/>
      <c r="L21" s="47" t="s">
        <v>52</v>
      </c>
      <c r="M21" s="44"/>
      <c r="N21" s="34"/>
      <c r="O21" s="42">
        <f t="shared" si="1"/>
        <v>300</v>
      </c>
    </row>
    <row r="22" spans="1:15">
      <c r="A22" s="9" t="s">
        <v>34</v>
      </c>
      <c r="B22" s="9" t="s">
        <v>54</v>
      </c>
      <c r="C22" s="9" t="s">
        <v>52</v>
      </c>
      <c r="D22" s="9" t="e">
        <f t="shared" si="2"/>
        <v>#VALUE!</v>
      </c>
      <c r="E22" s="9"/>
      <c r="F22" s="9" t="s">
        <v>34</v>
      </c>
      <c r="G22" s="9" t="s">
        <v>53</v>
      </c>
      <c r="H22" s="9" t="s">
        <v>52</v>
      </c>
      <c r="I22" s="9"/>
      <c r="J22" s="32" t="e">
        <f t="shared" si="0"/>
        <v>#VALUE!</v>
      </c>
      <c r="K22" s="32"/>
      <c r="L22" s="47" t="s">
        <v>52</v>
      </c>
      <c r="M22" s="44"/>
      <c r="N22" s="34"/>
      <c r="O22" s="42" t="e">
        <f t="shared" si="1"/>
        <v>#VALUE!</v>
      </c>
    </row>
    <row r="23" spans="1:15">
      <c r="A23" s="9" t="s">
        <v>35</v>
      </c>
      <c r="B23" s="9"/>
      <c r="C23" s="9" t="s">
        <v>52</v>
      </c>
      <c r="D23" s="9" t="e">
        <f t="shared" si="2"/>
        <v>#VALUE!</v>
      </c>
      <c r="E23" s="9"/>
      <c r="F23" s="9" t="s">
        <v>35</v>
      </c>
      <c r="G23" s="9"/>
      <c r="H23" s="9" t="s">
        <v>52</v>
      </c>
      <c r="I23" s="9"/>
      <c r="J23" s="32" t="e">
        <f t="shared" si="0"/>
        <v>#VALUE!</v>
      </c>
      <c r="K23" s="32"/>
      <c r="L23" s="47" t="s">
        <v>52</v>
      </c>
      <c r="M23" s="44"/>
      <c r="N23" s="34"/>
      <c r="O23" s="42" t="e">
        <f t="shared" si="1"/>
        <v>#VALUE!</v>
      </c>
    </row>
    <row r="24" spans="1:15">
      <c r="A24" s="9" t="s">
        <v>36</v>
      </c>
      <c r="B24" s="9"/>
      <c r="C24" s="9"/>
      <c r="D24" s="9">
        <f t="shared" si="2"/>
        <v>0</v>
      </c>
      <c r="E24" s="9"/>
      <c r="F24" s="9" t="s">
        <v>36</v>
      </c>
      <c r="G24" s="9"/>
      <c r="H24" s="9"/>
      <c r="I24" s="9"/>
      <c r="J24" s="35"/>
      <c r="K24" s="32"/>
      <c r="L24" s="9"/>
      <c r="M24" s="44"/>
      <c r="N24" s="34"/>
      <c r="O24" s="42">
        <f t="shared" si="1"/>
        <v>0</v>
      </c>
    </row>
    <row r="25" spans="1:15">
      <c r="A25" s="9"/>
      <c r="B25" s="9"/>
      <c r="C25" s="9"/>
      <c r="D25" s="9"/>
      <c r="E25" s="9"/>
      <c r="F25" s="9"/>
      <c r="G25" s="9"/>
      <c r="H25" s="9"/>
      <c r="I25" s="9"/>
      <c r="J25" s="32"/>
      <c r="K25" s="32"/>
      <c r="L25" s="9"/>
      <c r="M25" s="44"/>
      <c r="N25" s="34"/>
      <c r="O25" s="42">
        <f t="shared" si="1"/>
        <v>0</v>
      </c>
    </row>
    <row r="26" spans="1:15">
      <c r="A26" s="9"/>
      <c r="B26" s="9"/>
      <c r="C26" s="9" t="s">
        <v>37</v>
      </c>
      <c r="D26" s="9" t="s">
        <v>38</v>
      </c>
      <c r="E26" s="9"/>
      <c r="F26" s="9"/>
      <c r="G26" s="9"/>
      <c r="H26" s="9"/>
      <c r="I26" s="9"/>
      <c r="J26" s="32"/>
      <c r="K26" s="32"/>
      <c r="L26" s="9"/>
      <c r="M26" s="44"/>
      <c r="N26" s="34"/>
      <c r="O26" s="42"/>
    </row>
    <row r="27" spans="1:15" ht="13.05" customHeight="1">
      <c r="A27" s="9" t="s">
        <v>39</v>
      </c>
      <c r="B27" s="10" t="e">
        <f>SUM(D13:D14)</f>
        <v>#VALUE!</v>
      </c>
      <c r="C27" s="9"/>
      <c r="D27" s="9" t="e">
        <f>B27*C27</f>
        <v>#VALUE!</v>
      </c>
      <c r="E27" s="9"/>
      <c r="F27" s="9" t="s">
        <v>40</v>
      </c>
      <c r="G27" s="10" t="e">
        <f>SUM(J13:J14)</f>
        <v>#VALUE!</v>
      </c>
      <c r="H27" s="9"/>
      <c r="I27" s="9"/>
      <c r="J27" s="32"/>
      <c r="K27" s="32"/>
      <c r="L27" s="9"/>
      <c r="M27" s="44"/>
      <c r="N27" s="38"/>
      <c r="O27" s="42"/>
    </row>
    <row r="28" spans="1:15" ht="12" customHeight="1">
      <c r="A28" s="9" t="s">
        <v>41</v>
      </c>
      <c r="B28" s="11" t="e">
        <f>SUM(D15:D26)</f>
        <v>#VALUE!</v>
      </c>
      <c r="C28" s="12" t="s">
        <v>42</v>
      </c>
      <c r="D28" s="13" t="e">
        <f>D27+B28</f>
        <v>#VALUE!</v>
      </c>
      <c r="E28" s="9"/>
      <c r="F28" s="9" t="s">
        <v>43</v>
      </c>
      <c r="G28" s="11" t="e">
        <f>SUM(J15:J26)</f>
        <v>#VALUE!</v>
      </c>
      <c r="H28" s="9"/>
      <c r="I28" s="9"/>
      <c r="J28" s="9"/>
      <c r="K28" s="9"/>
      <c r="L28" s="9"/>
      <c r="M28" s="44"/>
      <c r="N28" s="38"/>
      <c r="O28" s="42"/>
    </row>
    <row r="29" spans="1:15">
      <c r="A29" s="63"/>
      <c r="B29" s="51"/>
      <c r="C29" s="51"/>
      <c r="D29" s="64"/>
      <c r="E29" s="46"/>
      <c r="F29" s="44"/>
      <c r="G29" s="46"/>
      <c r="H29" s="46"/>
      <c r="I29" s="46"/>
      <c r="J29" s="46"/>
      <c r="K29" s="46"/>
      <c r="L29" s="38"/>
      <c r="M29" s="44"/>
      <c r="N29" s="38"/>
      <c r="O29" s="42"/>
    </row>
    <row r="30" spans="1:15">
      <c r="A30" s="43" t="s">
        <v>44</v>
      </c>
      <c r="B30" s="15"/>
      <c r="C30" s="46"/>
      <c r="D30" s="17"/>
      <c r="E30" s="46"/>
      <c r="F30" s="44"/>
      <c r="G30" s="46"/>
      <c r="H30" s="46"/>
      <c r="I30" s="46"/>
      <c r="J30" s="46"/>
      <c r="K30" s="46"/>
      <c r="L30" s="38"/>
      <c r="M30" s="44"/>
      <c r="N30" s="38"/>
      <c r="O30" s="42"/>
    </row>
    <row r="31" spans="1:15" ht="12" customHeight="1">
      <c r="A31" s="53" t="s">
        <v>45</v>
      </c>
      <c r="B31" s="16"/>
      <c r="C31" s="46"/>
      <c r="D31" s="17"/>
      <c r="E31" s="46"/>
      <c r="F31" s="45"/>
      <c r="G31" s="18"/>
      <c r="H31" s="18"/>
      <c r="I31" s="18"/>
      <c r="J31" s="18"/>
      <c r="K31" s="18"/>
      <c r="L31" s="39"/>
      <c r="M31" s="45"/>
      <c r="N31" s="39"/>
      <c r="O31" s="42"/>
    </row>
    <row r="32" spans="1:15">
      <c r="A32" s="54"/>
      <c r="B32" s="19"/>
      <c r="C32" s="20"/>
      <c r="D32" s="21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2"/>
    </row>
    <row r="33" spans="1:15">
      <c r="A33" s="46" t="s">
        <v>46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42"/>
    </row>
    <row r="34" spans="1:15">
      <c r="A34" s="46" t="s">
        <v>47</v>
      </c>
      <c r="B34" s="50" t="s">
        <v>58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42"/>
    </row>
    <row r="35" spans="1:15">
      <c r="A35" s="52"/>
      <c r="B35" s="52"/>
      <c r="C35" s="52"/>
      <c r="D35" s="52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5">
      <c r="A36" s="14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mergeCells count="14">
    <mergeCell ref="O11:O12"/>
    <mergeCell ref="B9:J9"/>
    <mergeCell ref="B10:J10"/>
    <mergeCell ref="A29:D29"/>
    <mergeCell ref="B33:N33"/>
    <mergeCell ref="B34:N34"/>
    <mergeCell ref="A35:D35"/>
    <mergeCell ref="A31:A32"/>
    <mergeCell ref="D1:J1"/>
    <mergeCell ref="B3:J3"/>
    <mergeCell ref="B4:J4"/>
    <mergeCell ref="B5:J5"/>
    <mergeCell ref="B6:J6"/>
    <mergeCell ref="B7:J7"/>
  </mergeCells>
  <phoneticPr fontId="5" type="noConversion"/>
  <conditionalFormatting sqref="O11:O28">
    <cfRule type="cellIs" dxfId="0" priority="1" operator="lessThan">
      <formula>0</formula>
    </cfRule>
  </conditionalFormatting>
  <pageMargins left="0.28000000000000003" right="0.08" top="0.39" bottom="0.43000000000000005" header="0.43000000000000005" footer="0.51"/>
  <pageSetup paperSize="9" scale="9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5.6"/>
  <sheetData/>
  <phoneticPr fontId="5" type="noConversion"/>
  <pageMargins left="0.75" right="0.75" top="1" bottom="1" header="0.51" footer="0.51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ASUS</cp:lastModifiedBy>
  <cp:revision>1</cp:revision>
  <cp:lastPrinted>2020-06-03T09:07:53Z</cp:lastPrinted>
  <dcterms:created xsi:type="dcterms:W3CDTF">2012-03-23T13:06:33Z</dcterms:created>
  <dcterms:modified xsi:type="dcterms:W3CDTF">2021-09-22T09:21:48Z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BF10EF0C7B014BE0A7399444D98CB6FA</vt:lpwstr>
  </property>
</Properties>
</file>