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iddarth\Documents\GitHub\sidsenkumar11.github.io\resources\"/>
    </mc:Choice>
  </mc:AlternateContent>
  <bookViews>
    <workbookView xWindow="0" yWindow="0" windowWidth="23040" windowHeight="9408"/>
  </bookViews>
  <sheets>
    <sheet name="Sheet1" sheetId="1" r:id="rId1"/>
  </sheets>
  <definedNames>
    <definedName name="_xlnm._FilterDatabase" localSheetId="0" hidden="1">Sheet1!$A$7:$K$54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1" l="1"/>
  <c r="M52" i="1"/>
  <c r="L49" i="1" l="1"/>
  <c r="M49" i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0" i="1"/>
  <c r="L51" i="1"/>
  <c r="L53" i="1"/>
  <c r="L8" i="1"/>
  <c r="M8" i="1"/>
  <c r="M44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5" i="1"/>
  <c r="M46" i="1"/>
  <c r="M47" i="1"/>
  <c r="M48" i="1"/>
  <c r="M50" i="1"/>
  <c r="M51" i="1"/>
  <c r="M53" i="1"/>
  <c r="E4" i="1" l="1"/>
  <c r="D54" i="1"/>
</calcChain>
</file>

<file path=xl/sharedStrings.xml><?xml version="1.0" encoding="utf-8"?>
<sst xmlns="http://schemas.openxmlformats.org/spreadsheetml/2006/main" count="269" uniqueCount="150">
  <si>
    <t>Siddarth Senthilkumar</t>
  </si>
  <si>
    <t>AP Lang</t>
  </si>
  <si>
    <t>1st, Fall</t>
  </si>
  <si>
    <t>AP Calc BC</t>
  </si>
  <si>
    <t>MATH 1502</t>
  </si>
  <si>
    <t>AP US History</t>
  </si>
  <si>
    <t>AP Euro</t>
  </si>
  <si>
    <t>AP Computer Science</t>
  </si>
  <si>
    <t>AP Physics C - E &amp; M</t>
  </si>
  <si>
    <t>Lab Science 1</t>
  </si>
  <si>
    <t>1st, Spring</t>
  </si>
  <si>
    <t>AP French</t>
  </si>
  <si>
    <t>MATH 2605</t>
  </si>
  <si>
    <t>MATH 3012 - Applied Combinatorics</t>
  </si>
  <si>
    <t>2nd, Fall</t>
  </si>
  <si>
    <t>SAT Chem</t>
  </si>
  <si>
    <t>Lab Science 3</t>
  </si>
  <si>
    <t>Lab Science 2</t>
  </si>
  <si>
    <t>CS 2110 - Computer Organization &amp; Programming</t>
  </si>
  <si>
    <t>CS 2340 - Objects and Design</t>
  </si>
  <si>
    <t>CS 2200 - Intro. To Computer Systems &amp; Networks</t>
  </si>
  <si>
    <t>CS 2110</t>
  </si>
  <si>
    <t>CS 2200</t>
  </si>
  <si>
    <t>CS 3510 - Design &amp; Analysis of Algorithms</t>
  </si>
  <si>
    <t>Social Science Elective</t>
  </si>
  <si>
    <t>Ethics</t>
  </si>
  <si>
    <t>MATH 4150 - Intro. To Number Theory</t>
  </si>
  <si>
    <t>MATH 2406</t>
  </si>
  <si>
    <t>CS 3251</t>
  </si>
  <si>
    <t>APPH 1040 - Scientific Foundations of Health</t>
  </si>
  <si>
    <t>Wellness Requirement</t>
  </si>
  <si>
    <t>ENGL 1101 - English Composition I</t>
  </si>
  <si>
    <t>MATH 1501 - Calculus I</t>
  </si>
  <si>
    <t>CS 1301 - Intro. To Computing</t>
  </si>
  <si>
    <t>PHYS 2212 - Intro. Physics II</t>
  </si>
  <si>
    <t>FREN 2001 - French Culture I</t>
  </si>
  <si>
    <t>FREN 2002 - French Culture II</t>
  </si>
  <si>
    <t>PSYCH 1101 - General Psychology</t>
  </si>
  <si>
    <t>MATH 2605 - Calc III for CS</t>
  </si>
  <si>
    <t>MATH 1502 - Calculus II</t>
  </si>
  <si>
    <t>PHYS 2211 - Intro. Physics I</t>
  </si>
  <si>
    <t>Calculus 1 Requirement</t>
  </si>
  <si>
    <t>HIST 2111 - United States to 1877</t>
  </si>
  <si>
    <t>HTS 1031 - Europe Since Renaissance</t>
  </si>
  <si>
    <t>CHEM 1310 - General Chemistry</t>
  </si>
  <si>
    <t>Calculus II Requirement</t>
  </si>
  <si>
    <t>CS 1100 - Freshman Leap Seminar</t>
  </si>
  <si>
    <t>Freshman Leap Seminar</t>
  </si>
  <si>
    <t>Intro. Object Oriented Programming</t>
  </si>
  <si>
    <t>ENGL 1102 - English Composition II</t>
  </si>
  <si>
    <t>English Composition II</t>
  </si>
  <si>
    <t>Data Structures &amp; Algorithms</t>
  </si>
  <si>
    <t>CS 1332 - Data Structures &amp; Algorithms</t>
  </si>
  <si>
    <t>CS 2050 - Intro. Discrete Math for CS</t>
  </si>
  <si>
    <t>Intro. Discrete Math for CS</t>
  </si>
  <si>
    <t>CS 1331 - Intro. Object Oriented Programming</t>
  </si>
  <si>
    <t>English Composition I</t>
  </si>
  <si>
    <t>Computer Science Requirement</t>
  </si>
  <si>
    <t>Humanities Elective</t>
  </si>
  <si>
    <t>Physics Requirement</t>
  </si>
  <si>
    <t>Constitution/History Requirement</t>
  </si>
  <si>
    <t>Calc III for Computer Science</t>
  </si>
  <si>
    <t>Course Name</t>
  </si>
  <si>
    <t>Credits</t>
  </si>
  <si>
    <t>Satisfied When?</t>
  </si>
  <si>
    <t>Core Area</t>
  </si>
  <si>
    <t>Specific Area in Core Area</t>
  </si>
  <si>
    <t>Additional Requirements Met</t>
  </si>
  <si>
    <t>Prerequisites</t>
  </si>
  <si>
    <t>0 - Wellness</t>
  </si>
  <si>
    <t>CS 4001 - Computing &amp; Society</t>
  </si>
  <si>
    <t>1 - Core A  - Essential Skills</t>
  </si>
  <si>
    <t>2 - Core B - Institutional Options</t>
  </si>
  <si>
    <t>3 - Core C - Humanities</t>
  </si>
  <si>
    <t>4 - Core D - Science, Math, and Technology</t>
  </si>
  <si>
    <t>5 - Core E - Social Sciences</t>
  </si>
  <si>
    <t>6 - Core F - Coures Related to Major</t>
  </si>
  <si>
    <t>7 - Major Requirements</t>
  </si>
  <si>
    <t>8 - Concentration</t>
  </si>
  <si>
    <t>9 - Other Required Courses</t>
  </si>
  <si>
    <t>91 - Free Electives</t>
  </si>
  <si>
    <t>Intro. To Information Management</t>
  </si>
  <si>
    <t>Advanced Information Management</t>
  </si>
  <si>
    <t>Applied Combinatorics</t>
  </si>
  <si>
    <t>Probability &amp; Statistics</t>
  </si>
  <si>
    <t>Objects and Design</t>
  </si>
  <si>
    <t>Computer Organization &amp; Programming</t>
  </si>
  <si>
    <t>Design &amp; Analysis of Algorithms</t>
  </si>
  <si>
    <t>Computing/Robots in Society</t>
  </si>
  <si>
    <t>Capstone - Project Design / Tech Comm Strategies</t>
  </si>
  <si>
    <t>Capstone - Project Implementation / Tech Comm Approaches</t>
  </si>
  <si>
    <t>Systems and Networks</t>
  </si>
  <si>
    <t>Abstract Vector Spaces</t>
  </si>
  <si>
    <t>Lab Science</t>
  </si>
  <si>
    <t>2 courses needed</t>
  </si>
  <si>
    <t>1 course needed</t>
  </si>
  <si>
    <t>CS 2340</t>
  </si>
  <si>
    <t xml:space="preserve"> </t>
  </si>
  <si>
    <t>CS 2340 and LMC 3432</t>
  </si>
  <si>
    <t>2nd, Spring</t>
  </si>
  <si>
    <t>0 - CollegeBoard Credit</t>
  </si>
  <si>
    <t>CollegeBoard Class</t>
  </si>
  <si>
    <t>Total Credits:</t>
  </si>
  <si>
    <t>U.S. Perspectives</t>
  </si>
  <si>
    <t>Global Perspectives</t>
  </si>
  <si>
    <t>BS - Computer Science</t>
  </si>
  <si>
    <t>CS 2316 - Data Input/Manipulation</t>
  </si>
  <si>
    <t>CS 1301</t>
  </si>
  <si>
    <t>Yes</t>
  </si>
  <si>
    <t>1st, Summer</t>
  </si>
  <si>
    <t>ECON 2105 - Principles of Macroeconomics</t>
  </si>
  <si>
    <t>CS 4400 - Intro. To Database Systems</t>
  </si>
  <si>
    <t>Easiness 1-5</t>
  </si>
  <si>
    <t>Concentrations: System Architecture &amp; Information-Internetworks</t>
  </si>
  <si>
    <t>2nd, Summer</t>
  </si>
  <si>
    <t>CS 4240 - Compilers &amp; Interpreters</t>
  </si>
  <si>
    <t>Systems Software Tools</t>
  </si>
  <si>
    <t>Senior</t>
  </si>
  <si>
    <t>CS 3220 - Processor Design</t>
  </si>
  <si>
    <t>CS 3210 - Design - Operating Systems</t>
  </si>
  <si>
    <t>MATH 2106 - Intro to Math Proofs</t>
  </si>
  <si>
    <t>3rd, Fall</t>
  </si>
  <si>
    <t>CS 3251 - Computer Networking I</t>
  </si>
  <si>
    <t>3rd, Spring</t>
  </si>
  <si>
    <t>ISYE 3770 - Intro. To Probability &amp; Statistics</t>
  </si>
  <si>
    <t>CS 4210 - Advanced Operating Systems or CS 4290 - Advanced Computer Organization</t>
  </si>
  <si>
    <t>Advanced Systems &amp; Architectures</t>
  </si>
  <si>
    <t>CS 3210</t>
  </si>
  <si>
    <t>CS 2050</t>
  </si>
  <si>
    <t>Grade</t>
  </si>
  <si>
    <t>T</t>
  </si>
  <si>
    <t>S</t>
  </si>
  <si>
    <t>A</t>
  </si>
  <si>
    <t>B</t>
  </si>
  <si>
    <t>P/F (6)</t>
  </si>
  <si>
    <t>PSYCH 2210 - Social Psychology</t>
  </si>
  <si>
    <t>PSYCH 1101</t>
  </si>
  <si>
    <t>HTS 2927 - What is Europe?</t>
  </si>
  <si>
    <t>CS 4237 - Computer &amp; Network Security / ECE 4112 Internetwork Security /  ECE 4894 Intro to Computer Security / CS 4803 Special Topics CS 6265 Information Security Lab</t>
  </si>
  <si>
    <t>CETL 2001 - Fundamentals of Peer Tutoring</t>
  </si>
  <si>
    <t>4th, Fall</t>
  </si>
  <si>
    <t>GPA:</t>
  </si>
  <si>
    <t>Quality Points</t>
  </si>
  <si>
    <t>GPA Calculation</t>
  </si>
  <si>
    <t>Quality Credits</t>
  </si>
  <si>
    <t>CS 4903 - Undergraduate TA</t>
  </si>
  <si>
    <t>Options for extra credit hours: CS 8001 - Cybersecurity seminar, CS 4235 - Intro Info Security, Poetry, other CS classes</t>
  </si>
  <si>
    <t>CS 6265 - Information Security Lab</t>
  </si>
  <si>
    <t>CETL 2000 - Undergraduate TA Prep</t>
  </si>
  <si>
    <t>CS 4699 - Undergraduate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</si>
</sst>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3" fillId="4" borderId="0" xfId="3"/>
    <xf numFmtId="0" fontId="4" fillId="0" borderId="1" xfId="0" applyFont="1" applyBorder="1"/>
    <xf numFmtId="0" fontId="2" fillId="3" borderId="0" xfId="2"/>
    <xf numFmtId="0" fontId="4" fillId="0" borderId="1" xfId="0" applyFont="1" applyFill="1" applyBorder="1"/>
    <xf numFmtId="0" fontId="0" fillId="0" borderId="0" xfId="0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4"/>
  <sheetViews>
    <sheetView tabSelected="1" topLeftCell="A14" zoomScale="70" zoomScaleNormal="70" workbookViewId="0">
      <selection activeCell="C46" sqref="C46"/>
    </sheetView>
  </sheetViews>
  <sheetFormatPr defaultRowHeight="14.4" x14ac:dyDescent="0.3"/>
  <cols>
    <col min="1" max="1" width="9.44140625" bestFit="1" customWidth="1"/>
    <col min="3" max="3" width="49.6640625" customWidth="1"/>
    <col min="4" max="4" width="11.5546875" bestFit="1" customWidth="1"/>
    <col min="5" max="5" width="21.109375" bestFit="1" customWidth="1"/>
    <col min="6" max="6" width="20.6640625" bestFit="1" customWidth="1"/>
    <col min="7" max="7" width="16.88671875" bestFit="1" customWidth="1"/>
    <col min="8" max="8" width="38" customWidth="1"/>
    <col min="9" max="9" width="53" bestFit="1" customWidth="1"/>
    <col min="10" max="10" width="33.5546875" bestFit="1" customWidth="1"/>
    <col min="11" max="11" width="24.109375" bestFit="1" customWidth="1"/>
    <col min="12" max="12" width="20.6640625" bestFit="1" customWidth="1"/>
    <col min="13" max="13" width="17.44140625" bestFit="1" customWidth="1"/>
  </cols>
  <sheetData>
    <row r="2" spans="1:13" x14ac:dyDescent="0.3">
      <c r="C2" t="s">
        <v>0</v>
      </c>
    </row>
    <row r="4" spans="1:13" x14ac:dyDescent="0.3">
      <c r="C4" t="s">
        <v>105</v>
      </c>
      <c r="D4" t="s">
        <v>141</v>
      </c>
      <c r="E4">
        <f>SUM(L8:L53) / SUM(M8:M53)</f>
        <v>3.806451612903226</v>
      </c>
      <c r="G4" t="s">
        <v>146</v>
      </c>
    </row>
    <row r="5" spans="1:13" x14ac:dyDescent="0.3">
      <c r="C5" t="s">
        <v>113</v>
      </c>
      <c r="L5" t="s">
        <v>143</v>
      </c>
    </row>
    <row r="6" spans="1:13" x14ac:dyDescent="0.3">
      <c r="A6" s="6"/>
    </row>
    <row r="7" spans="1:13" x14ac:dyDescent="0.3">
      <c r="A7" s="3" t="s">
        <v>134</v>
      </c>
      <c r="B7" s="3" t="s">
        <v>129</v>
      </c>
      <c r="C7" s="3" t="s">
        <v>62</v>
      </c>
      <c r="D7" s="3" t="s">
        <v>63</v>
      </c>
      <c r="E7" s="3" t="s">
        <v>64</v>
      </c>
      <c r="F7" s="5" t="s">
        <v>68</v>
      </c>
      <c r="G7" s="3" t="s">
        <v>112</v>
      </c>
      <c r="H7" s="3" t="s">
        <v>65</v>
      </c>
      <c r="I7" s="3" t="s">
        <v>66</v>
      </c>
      <c r="J7" s="3" t="s">
        <v>67</v>
      </c>
      <c r="K7" s="5" t="s">
        <v>101</v>
      </c>
      <c r="L7" s="5" t="s">
        <v>142</v>
      </c>
      <c r="M7" s="5" t="s">
        <v>144</v>
      </c>
    </row>
    <row r="8" spans="1:13" x14ac:dyDescent="0.3">
      <c r="B8" t="s">
        <v>130</v>
      </c>
      <c r="C8" s="1" t="s">
        <v>44</v>
      </c>
      <c r="D8">
        <v>4</v>
      </c>
      <c r="E8" t="s">
        <v>100</v>
      </c>
      <c r="H8" t="s">
        <v>76</v>
      </c>
      <c r="I8" t="s">
        <v>93</v>
      </c>
      <c r="J8" t="s">
        <v>16</v>
      </c>
      <c r="K8" t="s">
        <v>15</v>
      </c>
      <c r="L8">
        <f>IF(B8="T",0,IF(A8="Yes",0,IF(B8="S",0,IF(B8="", 0, (IF(B8="F", 0, IF(B8="D", 1, IF(B8="C", 2, IF(B8="B", 3, IF(B8="A", 4, 0)))))) * D8))))</f>
        <v>0</v>
      </c>
      <c r="M8">
        <f>IF(B8="T",0,IF(A8="Yes",0,IF(B8="S",0,IF(B8="", 0, D8))))</f>
        <v>0</v>
      </c>
    </row>
    <row r="9" spans="1:13" x14ac:dyDescent="0.3">
      <c r="B9" t="s">
        <v>130</v>
      </c>
      <c r="C9" s="1" t="s">
        <v>33</v>
      </c>
      <c r="D9">
        <v>3</v>
      </c>
      <c r="E9" t="s">
        <v>100</v>
      </c>
      <c r="H9" t="s">
        <v>72</v>
      </c>
      <c r="I9" t="s">
        <v>57</v>
      </c>
      <c r="K9" t="s">
        <v>7</v>
      </c>
      <c r="L9">
        <f t="shared" ref="L9:L53" si="0">IF(B9="T",0,IF(A9="Yes",0,IF(B9="S",0,IF(B9="", 0, (IF(B9="F", 0, IF(B9="D", 1, IF(B9="C", 2, IF(B9="B", 3, IF(B9="A", 4, 0)))))) * D9))))</f>
        <v>0</v>
      </c>
      <c r="M9">
        <f t="shared" ref="M9:M53" si="1">IF(B9="T",0,IF(A9="Yes",0,IF(B9="S",0,IF(B9="", 0, D9))))</f>
        <v>0</v>
      </c>
    </row>
    <row r="10" spans="1:13" x14ac:dyDescent="0.3">
      <c r="B10" t="s">
        <v>130</v>
      </c>
      <c r="C10" s="1" t="s">
        <v>31</v>
      </c>
      <c r="D10">
        <v>3</v>
      </c>
      <c r="E10" t="s">
        <v>100</v>
      </c>
      <c r="H10" t="s">
        <v>71</v>
      </c>
      <c r="I10" t="s">
        <v>56</v>
      </c>
      <c r="K10" t="s">
        <v>1</v>
      </c>
      <c r="L10">
        <f t="shared" si="0"/>
        <v>0</v>
      </c>
      <c r="M10">
        <f t="shared" si="1"/>
        <v>0</v>
      </c>
    </row>
    <row r="11" spans="1:13" x14ac:dyDescent="0.3">
      <c r="B11" t="s">
        <v>130</v>
      </c>
      <c r="C11" s="1" t="s">
        <v>35</v>
      </c>
      <c r="D11">
        <v>3</v>
      </c>
      <c r="E11" t="s">
        <v>100</v>
      </c>
      <c r="H11" t="s">
        <v>73</v>
      </c>
      <c r="I11" t="s">
        <v>58</v>
      </c>
      <c r="K11" t="s">
        <v>11</v>
      </c>
      <c r="L11">
        <f t="shared" si="0"/>
        <v>0</v>
      </c>
      <c r="M11">
        <f t="shared" si="1"/>
        <v>0</v>
      </c>
    </row>
    <row r="12" spans="1:13" x14ac:dyDescent="0.3">
      <c r="B12" t="s">
        <v>130</v>
      </c>
      <c r="C12" s="1" t="s">
        <v>36</v>
      </c>
      <c r="D12">
        <v>3</v>
      </c>
      <c r="E12" t="s">
        <v>100</v>
      </c>
      <c r="H12" t="s">
        <v>73</v>
      </c>
      <c r="I12" t="s">
        <v>58</v>
      </c>
      <c r="K12" t="s">
        <v>11</v>
      </c>
      <c r="L12">
        <f t="shared" si="0"/>
        <v>0</v>
      </c>
      <c r="M12">
        <f t="shared" si="1"/>
        <v>0</v>
      </c>
    </row>
    <row r="13" spans="1:13" x14ac:dyDescent="0.3">
      <c r="B13" t="s">
        <v>130</v>
      </c>
      <c r="C13" s="1" t="s">
        <v>42</v>
      </c>
      <c r="D13">
        <v>3</v>
      </c>
      <c r="E13" t="s">
        <v>100</v>
      </c>
      <c r="H13" t="s">
        <v>75</v>
      </c>
      <c r="I13" t="s">
        <v>60</v>
      </c>
      <c r="J13" t="s">
        <v>103</v>
      </c>
      <c r="K13" t="s">
        <v>5</v>
      </c>
      <c r="L13">
        <f t="shared" si="0"/>
        <v>0</v>
      </c>
      <c r="M13">
        <f t="shared" si="1"/>
        <v>0</v>
      </c>
    </row>
    <row r="14" spans="1:13" x14ac:dyDescent="0.3">
      <c r="B14" t="s">
        <v>130</v>
      </c>
      <c r="C14" s="1" t="s">
        <v>43</v>
      </c>
      <c r="D14">
        <v>3</v>
      </c>
      <c r="E14" t="s">
        <v>100</v>
      </c>
      <c r="H14" t="s">
        <v>75</v>
      </c>
      <c r="I14" t="s">
        <v>24</v>
      </c>
      <c r="J14" t="s">
        <v>104</v>
      </c>
      <c r="K14" t="s">
        <v>6</v>
      </c>
      <c r="L14">
        <f t="shared" si="0"/>
        <v>0</v>
      </c>
      <c r="M14">
        <f t="shared" si="1"/>
        <v>0</v>
      </c>
    </row>
    <row r="15" spans="1:13" x14ac:dyDescent="0.3">
      <c r="B15" t="s">
        <v>130</v>
      </c>
      <c r="C15" s="1" t="s">
        <v>32</v>
      </c>
      <c r="D15">
        <v>4</v>
      </c>
      <c r="E15" t="s">
        <v>100</v>
      </c>
      <c r="H15" t="s">
        <v>71</v>
      </c>
      <c r="I15" t="s">
        <v>41</v>
      </c>
      <c r="K15" t="s">
        <v>3</v>
      </c>
      <c r="L15">
        <f t="shared" si="0"/>
        <v>0</v>
      </c>
      <c r="M15">
        <f t="shared" si="1"/>
        <v>0</v>
      </c>
    </row>
    <row r="16" spans="1:13" x14ac:dyDescent="0.3">
      <c r="B16" t="s">
        <v>130</v>
      </c>
      <c r="C16" s="1" t="s">
        <v>34</v>
      </c>
      <c r="D16">
        <v>4</v>
      </c>
      <c r="E16" t="s">
        <v>100</v>
      </c>
      <c r="H16" t="s">
        <v>74</v>
      </c>
      <c r="I16" t="s">
        <v>93</v>
      </c>
      <c r="J16" t="s">
        <v>17</v>
      </c>
      <c r="K16" t="s">
        <v>8</v>
      </c>
      <c r="L16">
        <f t="shared" si="0"/>
        <v>0</v>
      </c>
      <c r="M16">
        <f t="shared" si="1"/>
        <v>0</v>
      </c>
    </row>
    <row r="17" spans="1:13" x14ac:dyDescent="0.3">
      <c r="A17" t="s">
        <v>108</v>
      </c>
      <c r="B17" t="s">
        <v>131</v>
      </c>
      <c r="C17" s="1" t="s">
        <v>46</v>
      </c>
      <c r="D17">
        <v>1</v>
      </c>
      <c r="E17" t="s">
        <v>2</v>
      </c>
      <c r="G17">
        <v>5</v>
      </c>
      <c r="H17" t="s">
        <v>76</v>
      </c>
      <c r="I17" t="s">
        <v>47</v>
      </c>
      <c r="L17">
        <f t="shared" si="0"/>
        <v>0</v>
      </c>
      <c r="M17">
        <f t="shared" si="1"/>
        <v>0</v>
      </c>
    </row>
    <row r="18" spans="1:13" x14ac:dyDescent="0.3">
      <c r="B18" t="s">
        <v>132</v>
      </c>
      <c r="C18" s="1" t="s">
        <v>55</v>
      </c>
      <c r="D18">
        <v>3</v>
      </c>
      <c r="E18" t="s">
        <v>2</v>
      </c>
      <c r="G18">
        <v>5</v>
      </c>
      <c r="H18" t="s">
        <v>76</v>
      </c>
      <c r="I18" t="s">
        <v>48</v>
      </c>
      <c r="L18">
        <f t="shared" si="0"/>
        <v>12</v>
      </c>
      <c r="M18">
        <f t="shared" si="1"/>
        <v>3</v>
      </c>
    </row>
    <row r="19" spans="1:13" x14ac:dyDescent="0.3">
      <c r="B19" t="s">
        <v>133</v>
      </c>
      <c r="C19" s="1" t="s">
        <v>49</v>
      </c>
      <c r="D19">
        <v>3</v>
      </c>
      <c r="E19" t="s">
        <v>2</v>
      </c>
      <c r="G19">
        <v>5</v>
      </c>
      <c r="H19" t="s">
        <v>71</v>
      </c>
      <c r="I19" t="s">
        <v>50</v>
      </c>
      <c r="L19">
        <f t="shared" si="0"/>
        <v>9</v>
      </c>
      <c r="M19">
        <f t="shared" si="1"/>
        <v>3</v>
      </c>
    </row>
    <row r="20" spans="1:13" x14ac:dyDescent="0.3">
      <c r="B20" t="s">
        <v>132</v>
      </c>
      <c r="C20" s="1" t="s">
        <v>39</v>
      </c>
      <c r="D20">
        <v>4</v>
      </c>
      <c r="E20" t="s">
        <v>2</v>
      </c>
      <c r="G20">
        <v>5</v>
      </c>
      <c r="H20" t="s">
        <v>74</v>
      </c>
      <c r="I20" t="s">
        <v>45</v>
      </c>
      <c r="L20">
        <f t="shared" si="0"/>
        <v>16</v>
      </c>
      <c r="M20">
        <f t="shared" si="1"/>
        <v>4</v>
      </c>
    </row>
    <row r="21" spans="1:13" x14ac:dyDescent="0.3">
      <c r="B21" t="s">
        <v>132</v>
      </c>
      <c r="C21" s="1" t="s">
        <v>40</v>
      </c>
      <c r="D21">
        <v>4</v>
      </c>
      <c r="E21" t="s">
        <v>2</v>
      </c>
      <c r="G21">
        <v>5</v>
      </c>
      <c r="H21" t="s">
        <v>74</v>
      </c>
      <c r="I21" t="s">
        <v>59</v>
      </c>
      <c r="J21" t="s">
        <v>9</v>
      </c>
      <c r="L21">
        <f t="shared" si="0"/>
        <v>16</v>
      </c>
      <c r="M21">
        <f t="shared" si="1"/>
        <v>4</v>
      </c>
    </row>
    <row r="22" spans="1:13" x14ac:dyDescent="0.3">
      <c r="B22" t="s">
        <v>132</v>
      </c>
      <c r="C22" s="1" t="s">
        <v>29</v>
      </c>
      <c r="D22">
        <v>2</v>
      </c>
      <c r="E22" t="s">
        <v>10</v>
      </c>
      <c r="G22">
        <v>4</v>
      </c>
      <c r="H22" t="s">
        <v>69</v>
      </c>
      <c r="I22" t="s">
        <v>30</v>
      </c>
      <c r="L22">
        <f t="shared" si="0"/>
        <v>8</v>
      </c>
      <c r="M22">
        <f t="shared" si="1"/>
        <v>2</v>
      </c>
    </row>
    <row r="23" spans="1:13" x14ac:dyDescent="0.3">
      <c r="B23" t="s">
        <v>132</v>
      </c>
      <c r="C23" s="1" t="s">
        <v>52</v>
      </c>
      <c r="D23">
        <v>3</v>
      </c>
      <c r="E23" t="s">
        <v>10</v>
      </c>
      <c r="G23">
        <v>4</v>
      </c>
      <c r="H23" t="s">
        <v>76</v>
      </c>
      <c r="I23" t="s">
        <v>51</v>
      </c>
      <c r="L23">
        <f t="shared" si="0"/>
        <v>12</v>
      </c>
      <c r="M23">
        <f t="shared" si="1"/>
        <v>3</v>
      </c>
    </row>
    <row r="24" spans="1:13" x14ac:dyDescent="0.3">
      <c r="B24" t="s">
        <v>132</v>
      </c>
      <c r="C24" s="1" t="s">
        <v>53</v>
      </c>
      <c r="D24">
        <v>3</v>
      </c>
      <c r="E24" t="s">
        <v>10</v>
      </c>
      <c r="G24">
        <v>5</v>
      </c>
      <c r="H24" t="s">
        <v>76</v>
      </c>
      <c r="I24" t="s">
        <v>54</v>
      </c>
      <c r="L24">
        <f t="shared" si="0"/>
        <v>12</v>
      </c>
      <c r="M24">
        <f t="shared" si="1"/>
        <v>3</v>
      </c>
    </row>
    <row r="25" spans="1:13" x14ac:dyDescent="0.3">
      <c r="B25" t="s">
        <v>132</v>
      </c>
      <c r="C25" s="1" t="s">
        <v>38</v>
      </c>
      <c r="D25">
        <v>4</v>
      </c>
      <c r="E25" t="s">
        <v>10</v>
      </c>
      <c r="G25">
        <v>3</v>
      </c>
      <c r="H25" t="s">
        <v>76</v>
      </c>
      <c r="I25" t="s">
        <v>61</v>
      </c>
      <c r="L25">
        <f t="shared" si="0"/>
        <v>16</v>
      </c>
      <c r="M25">
        <f t="shared" si="1"/>
        <v>4</v>
      </c>
    </row>
    <row r="26" spans="1:13" x14ac:dyDescent="0.3">
      <c r="B26" t="s">
        <v>132</v>
      </c>
      <c r="C26" s="1" t="s">
        <v>37</v>
      </c>
      <c r="D26">
        <v>3</v>
      </c>
      <c r="E26" t="s">
        <v>10</v>
      </c>
      <c r="G26">
        <v>5</v>
      </c>
      <c r="H26" t="s">
        <v>75</v>
      </c>
      <c r="I26" t="s">
        <v>24</v>
      </c>
      <c r="J26" t="s">
        <v>25</v>
      </c>
      <c r="L26">
        <f t="shared" si="0"/>
        <v>12</v>
      </c>
      <c r="M26">
        <f t="shared" si="1"/>
        <v>3</v>
      </c>
    </row>
    <row r="27" spans="1:13" x14ac:dyDescent="0.3">
      <c r="B27" t="s">
        <v>130</v>
      </c>
      <c r="C27" s="1" t="s">
        <v>110</v>
      </c>
      <c r="D27">
        <v>3</v>
      </c>
      <c r="E27" t="s">
        <v>109</v>
      </c>
      <c r="G27">
        <v>5</v>
      </c>
      <c r="H27" t="s">
        <v>75</v>
      </c>
      <c r="L27">
        <f t="shared" si="0"/>
        <v>0</v>
      </c>
      <c r="M27">
        <f t="shared" si="1"/>
        <v>0</v>
      </c>
    </row>
    <row r="28" spans="1:13" x14ac:dyDescent="0.3">
      <c r="A28" t="s">
        <v>108</v>
      </c>
      <c r="B28" t="s">
        <v>131</v>
      </c>
      <c r="C28" s="1" t="s">
        <v>139</v>
      </c>
      <c r="D28">
        <v>1</v>
      </c>
      <c r="E28" t="s">
        <v>14</v>
      </c>
      <c r="G28">
        <v>5</v>
      </c>
      <c r="L28">
        <f t="shared" si="0"/>
        <v>0</v>
      </c>
      <c r="M28">
        <f t="shared" si="1"/>
        <v>0</v>
      </c>
    </row>
    <row r="29" spans="1:13" x14ac:dyDescent="0.3">
      <c r="B29" t="s">
        <v>132</v>
      </c>
      <c r="C29" s="1" t="s">
        <v>18</v>
      </c>
      <c r="D29">
        <v>4</v>
      </c>
      <c r="E29" t="s">
        <v>14</v>
      </c>
      <c r="G29">
        <v>3</v>
      </c>
      <c r="H29" t="s">
        <v>78</v>
      </c>
      <c r="I29" t="s">
        <v>86</v>
      </c>
      <c r="L29">
        <f t="shared" si="0"/>
        <v>16</v>
      </c>
      <c r="M29">
        <f t="shared" si="1"/>
        <v>4</v>
      </c>
    </row>
    <row r="30" spans="1:13" x14ac:dyDescent="0.3">
      <c r="B30" t="s">
        <v>132</v>
      </c>
      <c r="C30" s="1" t="s">
        <v>19</v>
      </c>
      <c r="D30">
        <v>3</v>
      </c>
      <c r="E30" t="s">
        <v>14</v>
      </c>
      <c r="G30">
        <v>5</v>
      </c>
      <c r="H30" t="s">
        <v>77</v>
      </c>
      <c r="I30" t="s">
        <v>85</v>
      </c>
      <c r="L30">
        <f t="shared" si="0"/>
        <v>12</v>
      </c>
      <c r="M30">
        <f t="shared" si="1"/>
        <v>3</v>
      </c>
    </row>
    <row r="31" spans="1:13" x14ac:dyDescent="0.3">
      <c r="B31" t="s">
        <v>133</v>
      </c>
      <c r="C31" s="1" t="s">
        <v>120</v>
      </c>
      <c r="D31">
        <v>3</v>
      </c>
      <c r="E31" t="s">
        <v>14</v>
      </c>
      <c r="G31">
        <v>2</v>
      </c>
      <c r="H31" t="s">
        <v>80</v>
      </c>
      <c r="I31" t="s">
        <v>92</v>
      </c>
      <c r="L31">
        <f t="shared" si="0"/>
        <v>9</v>
      </c>
      <c r="M31">
        <f t="shared" si="1"/>
        <v>3</v>
      </c>
    </row>
    <row r="32" spans="1:13" x14ac:dyDescent="0.3">
      <c r="B32" t="s">
        <v>133</v>
      </c>
      <c r="C32" s="1" t="s">
        <v>13</v>
      </c>
      <c r="D32">
        <v>3</v>
      </c>
      <c r="E32" t="s">
        <v>14</v>
      </c>
      <c r="F32" t="s">
        <v>4</v>
      </c>
      <c r="G32">
        <v>3</v>
      </c>
      <c r="H32" t="s">
        <v>79</v>
      </c>
      <c r="I32" t="s">
        <v>83</v>
      </c>
      <c r="L32">
        <f t="shared" si="0"/>
        <v>9</v>
      </c>
      <c r="M32">
        <f t="shared" si="1"/>
        <v>3</v>
      </c>
    </row>
    <row r="33" spans="1:13" x14ac:dyDescent="0.3">
      <c r="B33" t="s">
        <v>132</v>
      </c>
      <c r="C33" s="1" t="s">
        <v>20</v>
      </c>
      <c r="D33">
        <v>4</v>
      </c>
      <c r="E33" t="s">
        <v>99</v>
      </c>
      <c r="F33" t="s">
        <v>21</v>
      </c>
      <c r="G33">
        <v>4</v>
      </c>
      <c r="H33" t="s">
        <v>78</v>
      </c>
      <c r="I33" t="s">
        <v>91</v>
      </c>
      <c r="L33">
        <f t="shared" si="0"/>
        <v>16</v>
      </c>
      <c r="M33">
        <f t="shared" si="1"/>
        <v>4</v>
      </c>
    </row>
    <row r="34" spans="1:13" x14ac:dyDescent="0.3">
      <c r="B34" t="s">
        <v>133</v>
      </c>
      <c r="C34" s="1" t="s">
        <v>115</v>
      </c>
      <c r="D34">
        <v>3</v>
      </c>
      <c r="E34" t="s">
        <v>99</v>
      </c>
      <c r="F34" t="s">
        <v>96</v>
      </c>
      <c r="G34">
        <v>2</v>
      </c>
      <c r="H34" t="s">
        <v>78</v>
      </c>
      <c r="I34" t="s">
        <v>116</v>
      </c>
      <c r="L34">
        <f t="shared" si="0"/>
        <v>9</v>
      </c>
      <c r="M34">
        <f t="shared" si="1"/>
        <v>3</v>
      </c>
    </row>
    <row r="35" spans="1:13" x14ac:dyDescent="0.3">
      <c r="B35" t="s">
        <v>132</v>
      </c>
      <c r="C35" s="1" t="s">
        <v>135</v>
      </c>
      <c r="D35">
        <v>3</v>
      </c>
      <c r="E35" t="s">
        <v>99</v>
      </c>
      <c r="F35" t="s">
        <v>136</v>
      </c>
      <c r="G35">
        <v>5</v>
      </c>
      <c r="H35" t="s">
        <v>80</v>
      </c>
      <c r="L35">
        <f t="shared" si="0"/>
        <v>12</v>
      </c>
      <c r="M35">
        <f t="shared" si="1"/>
        <v>3</v>
      </c>
    </row>
    <row r="36" spans="1:13" x14ac:dyDescent="0.3">
      <c r="A36" t="s">
        <v>108</v>
      </c>
      <c r="B36" t="s">
        <v>131</v>
      </c>
      <c r="C36" s="1" t="s">
        <v>26</v>
      </c>
      <c r="D36">
        <v>3</v>
      </c>
      <c r="E36" t="s">
        <v>99</v>
      </c>
      <c r="F36" t="s">
        <v>27</v>
      </c>
      <c r="G36">
        <v>3</v>
      </c>
      <c r="H36" t="s">
        <v>80</v>
      </c>
      <c r="L36">
        <f t="shared" si="0"/>
        <v>0</v>
      </c>
      <c r="M36">
        <f t="shared" si="1"/>
        <v>0</v>
      </c>
    </row>
    <row r="37" spans="1:13" x14ac:dyDescent="0.3">
      <c r="B37" t="s">
        <v>132</v>
      </c>
      <c r="C37" s="1" t="s">
        <v>111</v>
      </c>
      <c r="D37">
        <v>3</v>
      </c>
      <c r="E37" t="s">
        <v>114</v>
      </c>
      <c r="F37" t="s">
        <v>107</v>
      </c>
      <c r="G37">
        <v>5</v>
      </c>
      <c r="H37" t="s">
        <v>78</v>
      </c>
      <c r="I37" t="s">
        <v>81</v>
      </c>
      <c r="J37" t="s">
        <v>94</v>
      </c>
      <c r="L37">
        <f t="shared" si="0"/>
        <v>12</v>
      </c>
      <c r="M37">
        <f t="shared" si="1"/>
        <v>3</v>
      </c>
    </row>
    <row r="38" spans="1:13" x14ac:dyDescent="0.3">
      <c r="B38" t="s">
        <v>132</v>
      </c>
      <c r="C38" s="1" t="s">
        <v>124</v>
      </c>
      <c r="D38">
        <v>3</v>
      </c>
      <c r="E38" t="s">
        <v>114</v>
      </c>
      <c r="F38" t="s">
        <v>12</v>
      </c>
      <c r="G38">
        <v>5</v>
      </c>
      <c r="H38" t="s">
        <v>79</v>
      </c>
      <c r="I38" t="s">
        <v>84</v>
      </c>
      <c r="J38" t="s">
        <v>95</v>
      </c>
      <c r="L38">
        <f t="shared" si="0"/>
        <v>12</v>
      </c>
      <c r="M38">
        <f t="shared" si="1"/>
        <v>3</v>
      </c>
    </row>
    <row r="39" spans="1:13" x14ac:dyDescent="0.3">
      <c r="B39" t="s">
        <v>132</v>
      </c>
      <c r="C39" s="1" t="s">
        <v>137</v>
      </c>
      <c r="D39">
        <v>1</v>
      </c>
      <c r="E39" t="s">
        <v>114</v>
      </c>
      <c r="G39">
        <v>5</v>
      </c>
      <c r="H39" t="s">
        <v>80</v>
      </c>
      <c r="L39">
        <f t="shared" si="0"/>
        <v>4</v>
      </c>
      <c r="M39">
        <f t="shared" si="1"/>
        <v>1</v>
      </c>
    </row>
    <row r="40" spans="1:13" x14ac:dyDescent="0.3">
      <c r="B40" t="s">
        <v>132</v>
      </c>
      <c r="C40" s="1" t="s">
        <v>106</v>
      </c>
      <c r="D40">
        <v>3</v>
      </c>
      <c r="E40" t="s">
        <v>114</v>
      </c>
      <c r="F40" t="s">
        <v>107</v>
      </c>
      <c r="G40">
        <v>5</v>
      </c>
      <c r="H40" t="s">
        <v>80</v>
      </c>
      <c r="L40">
        <f t="shared" si="0"/>
        <v>12</v>
      </c>
      <c r="M40">
        <f t="shared" si="1"/>
        <v>3</v>
      </c>
    </row>
    <row r="41" spans="1:13" x14ac:dyDescent="0.3">
      <c r="C41" s="2" t="s">
        <v>149</v>
      </c>
      <c r="D41">
        <v>3</v>
      </c>
      <c r="E41" t="s">
        <v>121</v>
      </c>
      <c r="F41" t="s">
        <v>96</v>
      </c>
      <c r="H41" t="s">
        <v>77</v>
      </c>
      <c r="I41" t="s">
        <v>89</v>
      </c>
      <c r="L41">
        <f t="shared" si="0"/>
        <v>0</v>
      </c>
      <c r="M41">
        <f t="shared" si="1"/>
        <v>0</v>
      </c>
    </row>
    <row r="42" spans="1:13" x14ac:dyDescent="0.3">
      <c r="C42" s="2" t="s">
        <v>122</v>
      </c>
      <c r="D42">
        <v>3</v>
      </c>
      <c r="E42" t="s">
        <v>121</v>
      </c>
      <c r="F42" t="s">
        <v>22</v>
      </c>
      <c r="G42">
        <v>4</v>
      </c>
      <c r="H42" t="s">
        <v>78</v>
      </c>
      <c r="I42" t="s">
        <v>81</v>
      </c>
      <c r="J42" t="s">
        <v>94</v>
      </c>
      <c r="L42">
        <f t="shared" si="0"/>
        <v>0</v>
      </c>
      <c r="M42">
        <f t="shared" si="1"/>
        <v>0</v>
      </c>
    </row>
    <row r="43" spans="1:13" x14ac:dyDescent="0.3">
      <c r="C43" s="2" t="s">
        <v>145</v>
      </c>
      <c r="D43">
        <v>3</v>
      </c>
      <c r="E43" t="s">
        <v>121</v>
      </c>
      <c r="H43" t="s">
        <v>80</v>
      </c>
      <c r="L43">
        <f t="shared" si="0"/>
        <v>0</v>
      </c>
      <c r="M43">
        <f t="shared" si="1"/>
        <v>0</v>
      </c>
    </row>
    <row r="44" spans="1:13" x14ac:dyDescent="0.3">
      <c r="A44" t="s">
        <v>108</v>
      </c>
      <c r="C44" s="2" t="s">
        <v>148</v>
      </c>
      <c r="D44">
        <v>1</v>
      </c>
      <c r="E44" t="s">
        <v>121</v>
      </c>
      <c r="H44" t="s">
        <v>80</v>
      </c>
      <c r="L44">
        <f t="shared" si="0"/>
        <v>0</v>
      </c>
      <c r="M44">
        <f t="shared" si="1"/>
        <v>0</v>
      </c>
    </row>
    <row r="45" spans="1:13" x14ac:dyDescent="0.3">
      <c r="C45" s="2" t="s">
        <v>23</v>
      </c>
      <c r="D45">
        <v>3</v>
      </c>
      <c r="E45" t="s">
        <v>121</v>
      </c>
      <c r="F45" t="s">
        <v>128</v>
      </c>
      <c r="G45">
        <v>2</v>
      </c>
      <c r="H45" t="s">
        <v>78</v>
      </c>
      <c r="I45" t="s">
        <v>87</v>
      </c>
      <c r="L45">
        <f t="shared" si="0"/>
        <v>0</v>
      </c>
      <c r="M45">
        <f t="shared" si="1"/>
        <v>0</v>
      </c>
    </row>
    <row r="46" spans="1:13" x14ac:dyDescent="0.3">
      <c r="C46" s="4" t="s">
        <v>149</v>
      </c>
      <c r="D46">
        <v>3</v>
      </c>
      <c r="E46" t="s">
        <v>123</v>
      </c>
      <c r="F46" t="s">
        <v>98</v>
      </c>
      <c r="H46" t="s">
        <v>77</v>
      </c>
      <c r="I46" t="s">
        <v>90</v>
      </c>
      <c r="K46" t="s">
        <v>97</v>
      </c>
      <c r="L46">
        <f t="shared" si="0"/>
        <v>0</v>
      </c>
      <c r="M46">
        <f t="shared" si="1"/>
        <v>0</v>
      </c>
    </row>
    <row r="47" spans="1:13" x14ac:dyDescent="0.3">
      <c r="C47" s="4" t="s">
        <v>118</v>
      </c>
      <c r="D47">
        <v>3</v>
      </c>
      <c r="E47" t="s">
        <v>123</v>
      </c>
      <c r="F47" t="s">
        <v>22</v>
      </c>
      <c r="G47">
        <v>4</v>
      </c>
      <c r="H47" t="s">
        <v>78</v>
      </c>
      <c r="L47">
        <f t="shared" si="0"/>
        <v>0</v>
      </c>
      <c r="M47">
        <f t="shared" si="1"/>
        <v>0</v>
      </c>
    </row>
    <row r="48" spans="1:13" x14ac:dyDescent="0.3">
      <c r="C48" s="4" t="s">
        <v>70</v>
      </c>
      <c r="D48">
        <v>3</v>
      </c>
      <c r="E48" t="s">
        <v>123</v>
      </c>
      <c r="F48" t="s">
        <v>117</v>
      </c>
      <c r="G48">
        <v>4</v>
      </c>
      <c r="H48" t="s">
        <v>77</v>
      </c>
      <c r="I48" t="s">
        <v>88</v>
      </c>
      <c r="J48" t="s">
        <v>25</v>
      </c>
      <c r="L48">
        <f t="shared" si="0"/>
        <v>0</v>
      </c>
      <c r="M48">
        <f t="shared" si="1"/>
        <v>0</v>
      </c>
    </row>
    <row r="49" spans="3:13" x14ac:dyDescent="0.3">
      <c r="C49" s="4" t="s">
        <v>138</v>
      </c>
      <c r="D49">
        <v>3</v>
      </c>
      <c r="E49" t="s">
        <v>123</v>
      </c>
      <c r="F49" t="s">
        <v>28</v>
      </c>
      <c r="G49">
        <v>4</v>
      </c>
      <c r="H49" t="s">
        <v>78</v>
      </c>
      <c r="I49" t="s">
        <v>82</v>
      </c>
      <c r="J49" t="s">
        <v>95</v>
      </c>
      <c r="L49">
        <f t="shared" si="0"/>
        <v>0</v>
      </c>
      <c r="M49">
        <f t="shared" si="1"/>
        <v>0</v>
      </c>
    </row>
    <row r="50" spans="3:13" x14ac:dyDescent="0.3">
      <c r="C50" s="4" t="s">
        <v>125</v>
      </c>
      <c r="D50">
        <v>3</v>
      </c>
      <c r="E50" t="s">
        <v>140</v>
      </c>
      <c r="F50" t="s">
        <v>127</v>
      </c>
      <c r="G50">
        <v>3</v>
      </c>
      <c r="H50" t="s">
        <v>78</v>
      </c>
      <c r="I50" t="s">
        <v>126</v>
      </c>
      <c r="J50" t="s">
        <v>95</v>
      </c>
      <c r="L50">
        <f t="shared" si="0"/>
        <v>0</v>
      </c>
      <c r="M50">
        <f t="shared" si="1"/>
        <v>0</v>
      </c>
    </row>
    <row r="51" spans="3:13" x14ac:dyDescent="0.3">
      <c r="C51" s="4" t="s">
        <v>119</v>
      </c>
      <c r="D51">
        <v>3</v>
      </c>
      <c r="E51" t="s">
        <v>140</v>
      </c>
      <c r="F51" t="s">
        <v>22</v>
      </c>
      <c r="G51">
        <v>4</v>
      </c>
      <c r="H51" t="s">
        <v>78</v>
      </c>
      <c r="L51">
        <f t="shared" si="0"/>
        <v>0</v>
      </c>
      <c r="M51">
        <f t="shared" si="1"/>
        <v>0</v>
      </c>
    </row>
    <row r="52" spans="3:13" x14ac:dyDescent="0.3">
      <c r="C52" s="4" t="s">
        <v>147</v>
      </c>
      <c r="D52">
        <v>3</v>
      </c>
      <c r="E52" t="s">
        <v>140</v>
      </c>
      <c r="L52">
        <f t="shared" si="0"/>
        <v>0</v>
      </c>
      <c r="M52">
        <f t="shared" si="1"/>
        <v>0</v>
      </c>
    </row>
    <row r="53" spans="3:13" x14ac:dyDescent="0.3">
      <c r="C53" s="4" t="s">
        <v>149</v>
      </c>
      <c r="D53">
        <v>3</v>
      </c>
      <c r="E53" t="s">
        <v>140</v>
      </c>
      <c r="F53" t="s">
        <v>98</v>
      </c>
      <c r="H53" t="s">
        <v>77</v>
      </c>
      <c r="I53" t="s">
        <v>90</v>
      </c>
      <c r="K53" t="s">
        <v>97</v>
      </c>
      <c r="L53">
        <f t="shared" si="0"/>
        <v>0</v>
      </c>
      <c r="M53">
        <f t="shared" si="1"/>
        <v>0</v>
      </c>
    </row>
    <row r="54" spans="3:13" x14ac:dyDescent="0.3">
      <c r="C54" t="s">
        <v>102</v>
      </c>
      <c r="D54">
        <f>SUM(D8:D53)</f>
        <v>137</v>
      </c>
    </row>
  </sheetData>
  <autoFilter ref="A7:K54">
    <sortState ref="A8:K54">
      <sortCondition ref="E7:E54"/>
    </sortState>
  </autoFilter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Senthilkumar</dc:creator>
  <cp:lastModifiedBy>Siddarth Senthilkumar</cp:lastModifiedBy>
  <dcterms:created xsi:type="dcterms:W3CDTF">2015-04-11T18:26:04Z</dcterms:created>
  <dcterms:modified xsi:type="dcterms:W3CDTF">2016-09-07T13:53:14Z</dcterms:modified>
</cp:coreProperties>
</file>