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FF83D9E7-7906-402F-94EC-D31961F3AF8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B39" i="1"/>
</calcChain>
</file>

<file path=xl/sharedStrings.xml><?xml version="1.0" encoding="utf-8"?>
<sst xmlns="http://schemas.openxmlformats.org/spreadsheetml/2006/main" count="198" uniqueCount="122">
  <si>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</si>
  <si>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</si>
  <si>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</si>
  <si>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</si>
  <si>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</si>
  <si>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</si>
  <si>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</si>
  <si>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</si>
  <si>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</si>
  <si>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</si>
  <si>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</si>
  <si>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</si>
  <si>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</si>
  <si>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</si>
  <si>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</si>
  <si>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</si>
  <si>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</si>
  <si>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kg/m^3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</si>
  <si>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</si>
  <si>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</si>
  <si>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</si>
  <si>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</si>
  <si>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</si>
  <si>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</si>
  <si>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</si>
  <si>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</si>
  <si>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</si>
  <si>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</si>
  <si>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</si>
  <si>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Aircraft.Certification.ISA_Condition.rho0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</si>
  <si>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</si>
  <si>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</si>
  <si>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</si>
  <si>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</si>
  <si>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</si>
  <si>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</si>
  <si>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</si>
  <si>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</si>
  <si>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</si>
  <si>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</si>
  <si>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</si>
  <si>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</si>
  <si>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</si>
  <si>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</si>
  <si>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</si>
  <si>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</si>
  <si>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</si>
  <si>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</si>
  <si>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</si>
  <si>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</si>
  <si>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</si>
  <si>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</si>
  <si>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</si>
  <si>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</si>
  <si>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</si>
  <si>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</si>
  <si>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</si>
  <si>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</si>
  <si>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Aircraft.Certification.Aerodynamic_data.Pol_coeff_k1.value</t>
  </si>
  <si>
    <t>Aircraft.Certification.Aerodynamic_data.Pol_coeff_k2.value</t>
  </si>
  <si>
    <t>Aircraft.Certification.Aerodynamic_data.CL0.value</t>
  </si>
  <si>
    <t>Aircraft.Certification.Aerodynamic_data.CL_star.value</t>
  </si>
  <si>
    <t>Aircraft.Certification.Aerodynamic_data.Alpha_PolCoeff_a.value</t>
  </si>
  <si>
    <t>Aircraft.Certification.Aerodynamic_data.Alpha_PolCoeff_b.value</t>
  </si>
  <si>
    <t>Aircraft.Certification.Aerodynamic_data.Alpha_PolCoeff_c.value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</si>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</sst>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0" fillId="0" borderId="2" xfId="0" applyNumberFormat="1" applyFont="1" applyFill="1" applyBorder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workbookViewId="0">
      <selection activeCell="G7" sqref="G7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74</v>
      </c>
      <c r="C2" t="s">
        <v>2</v>
      </c>
    </row>
    <row r="3" spans="1:3">
      <c r="A3" s="5" t="s">
        <v>15</v>
      </c>
      <c r="B3" s="5" t="s">
        <v>23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29</v>
      </c>
      <c r="B10">
        <v>1.2250000000000001</v>
      </c>
      <c r="C10" s="7" t="s">
        <v>17</v>
      </c>
    </row>
    <row r="11" spans="1:3">
      <c r="A11" s="4" t="s">
        <v>26</v>
      </c>
      <c r="B11">
        <v>1.58</v>
      </c>
      <c r="C11" s="4" t="s">
        <v>18</v>
      </c>
    </row>
    <row r="12" spans="1:3">
      <c r="A12" s="4" t="s">
        <v>27</v>
      </c>
      <c r="B12">
        <v>-1</v>
      </c>
      <c r="C12" s="4" t="s">
        <v>18</v>
      </c>
    </row>
    <row r="13" spans="1:3">
      <c r="A13" s="4" t="s">
        <v>10</v>
      </c>
      <c r="B13">
        <v>42.3</v>
      </c>
      <c r="C13" s="8" t="s">
        <v>20</v>
      </c>
    </row>
    <row r="14" spans="1:3">
      <c r="A14" s="1" t="s">
        <v>11</v>
      </c>
      <c r="B14">
        <v>32</v>
      </c>
      <c r="C14" s="1" t="s">
        <v>20</v>
      </c>
    </row>
    <row r="15" spans="1:3">
      <c r="A15" s="4" t="s">
        <v>25</v>
      </c>
      <c r="B15">
        <v>0.498</v>
      </c>
      <c r="C15" s="1" t="s">
        <v>19</v>
      </c>
    </row>
    <row r="16" spans="1:3">
      <c r="A16" s="1" t="s">
        <v>21</v>
      </c>
      <c r="B16">
        <v>15.24</v>
      </c>
      <c r="C16" s="2" t="s">
        <v>20</v>
      </c>
    </row>
    <row r="17" spans="1:3">
      <c r="A17" s="1" t="s">
        <v>22</v>
      </c>
      <c r="B17">
        <v>7.62</v>
      </c>
      <c r="C17" s="2" t="s">
        <v>20</v>
      </c>
    </row>
    <row r="18" spans="1:3">
      <c r="A18" s="4" t="s">
        <v>28</v>
      </c>
      <c r="B18" s="9">
        <v>5.2339000000000002</v>
      </c>
      <c r="C18" s="2" t="s">
        <v>24</v>
      </c>
    </row>
    <row r="19" spans="1:3">
      <c r="A19" t="s">
        <v>39</v>
      </c>
      <c r="B19">
        <v>2.589</v>
      </c>
      <c r="C19" s="6" t="s">
        <v>40</v>
      </c>
    </row>
    <row r="20" spans="1:3">
      <c r="A20" t="s">
        <v>41</v>
      </c>
      <c r="B20">
        <v>5.2</v>
      </c>
      <c r="C20" s="8" t="s">
        <v>42</v>
      </c>
    </row>
    <row r="21" spans="1:3">
      <c r="A21" t="s">
        <v>43</v>
      </c>
      <c r="B21">
        <v>10.446</v>
      </c>
      <c r="C21" s="8" t="s">
        <v>18</v>
      </c>
    </row>
    <row r="22" spans="1:3">
      <c r="A22" t="s">
        <v>44</v>
      </c>
      <c r="B22">
        <v>100</v>
      </c>
      <c r="C22" s="8" t="s">
        <v>45</v>
      </c>
    </row>
    <row r="23" spans="1:3">
      <c r="A23" t="s">
        <v>46</v>
      </c>
      <c r="B23">
        <v>2.8839999999999999</v>
      </c>
      <c r="C23" s="8" t="s">
        <v>42</v>
      </c>
    </row>
    <row r="24" spans="1:3">
      <c r="A24" s="6" t="s">
        <v>47</v>
      </c>
      <c r="B24">
        <v>0</v>
      </c>
      <c r="C24" s="8" t="s">
        <v>42</v>
      </c>
    </row>
    <row r="25" spans="1:3">
      <c r="A25" s="6" t="s">
        <v>48</v>
      </c>
      <c r="B25">
        <v>0.33</v>
      </c>
      <c r="C25" s="8" t="s">
        <v>42</v>
      </c>
    </row>
    <row r="26" spans="1:3">
      <c r="A26" s="6" t="s">
        <v>67</v>
      </c>
      <c r="B26">
        <v>0.25</v>
      </c>
      <c r="C26" s="8" t="s">
        <v>18</v>
      </c>
    </row>
    <row r="27" spans="1:3">
      <c r="A27" s="6" t="s">
        <v>68</v>
      </c>
      <c r="B27">
        <v>0.25</v>
      </c>
      <c r="C27" s="8" t="s">
        <v>18</v>
      </c>
    </row>
    <row r="28" spans="1:3">
      <c r="A28" t="s">
        <v>49</v>
      </c>
      <c r="B28">
        <v>0.52900000000000003</v>
      </c>
      <c r="C28" s="8" t="s">
        <v>40</v>
      </c>
    </row>
    <row r="29" spans="1:3">
      <c r="A29" s="6" t="s">
        <v>50</v>
      </c>
      <c r="B29">
        <v>1.492</v>
      </c>
      <c r="C29" s="8" t="s">
        <v>42</v>
      </c>
    </row>
    <row r="30" spans="1:3">
      <c r="A30" t="s">
        <v>51</v>
      </c>
      <c r="B30">
        <v>0</v>
      </c>
      <c r="C30" s="8" t="s">
        <v>42</v>
      </c>
    </row>
    <row r="31" spans="1:3">
      <c r="A31" t="s">
        <v>52</v>
      </c>
      <c r="B31">
        <v>4.0000000000000001E-3</v>
      </c>
      <c r="C31" s="8" t="s">
        <v>18</v>
      </c>
    </row>
    <row r="32" spans="1:3">
      <c r="A32" s="6" t="s">
        <v>55</v>
      </c>
      <c r="B32">
        <v>2.8839999999999999</v>
      </c>
      <c r="C32" s="8" t="s">
        <v>42</v>
      </c>
    </row>
    <row r="33" spans="1:3">
      <c r="A33" s="6" t="s">
        <v>54</v>
      </c>
      <c r="B33">
        <v>0</v>
      </c>
      <c r="C33" s="8" t="s">
        <v>42</v>
      </c>
    </row>
    <row r="34" spans="1:3">
      <c r="A34" s="6" t="s">
        <v>53</v>
      </c>
      <c r="B34">
        <v>0.33</v>
      </c>
      <c r="C34" s="8" t="s">
        <v>42</v>
      </c>
    </row>
    <row r="35" spans="1:3">
      <c r="A35" s="6" t="s">
        <v>56</v>
      </c>
      <c r="B35">
        <v>0.05</v>
      </c>
      <c r="C35" s="8" t="s">
        <v>18</v>
      </c>
    </row>
    <row r="36" spans="1:3">
      <c r="A36" s="6" t="s">
        <v>57</v>
      </c>
      <c r="B36" s="10">
        <v>0.8</v>
      </c>
      <c r="C36" s="8" t="s">
        <v>18</v>
      </c>
    </row>
    <row r="37" spans="1:3">
      <c r="A37" t="s">
        <v>58</v>
      </c>
      <c r="B37" s="10">
        <v>7.9000000000000001E-2</v>
      </c>
      <c r="C37" s="8" t="s">
        <v>18</v>
      </c>
    </row>
    <row r="38" spans="1:3">
      <c r="A38" s="6" t="s">
        <v>59</v>
      </c>
      <c r="B38" s="10">
        <v>0.36499999999999999</v>
      </c>
      <c r="C38" s="8" t="s">
        <v>18</v>
      </c>
    </row>
    <row r="39" spans="1:3">
      <c r="A39" s="6" t="s">
        <v>60</v>
      </c>
      <c r="B39" s="10">
        <f>[1]Aircraft!$K$24</f>
        <v>0.82195210959999987</v>
      </c>
      <c r="C39" s="8" t="s">
        <v>18</v>
      </c>
    </row>
    <row r="40" spans="1:3">
      <c r="A40" t="s">
        <v>61</v>
      </c>
      <c r="B40" s="10">
        <v>1.5</v>
      </c>
      <c r="C40" s="8" t="s">
        <v>18</v>
      </c>
    </row>
    <row r="41" spans="1:3">
      <c r="A41" s="10" t="s">
        <v>62</v>
      </c>
      <c r="B41">
        <v>-2.18378662E-2</v>
      </c>
      <c r="C41" s="8" t="s">
        <v>18</v>
      </c>
    </row>
    <row r="42" spans="1:3">
      <c r="A42" s="10" t="s">
        <v>63</v>
      </c>
      <c r="B42">
        <v>0.43606477249999998</v>
      </c>
      <c r="C42" s="8" t="s">
        <v>18</v>
      </c>
    </row>
    <row r="43" spans="1:3">
      <c r="A43" s="10" t="s">
        <v>64</v>
      </c>
      <c r="B43">
        <v>-0.56312854999999995</v>
      </c>
      <c r="C43" s="8" t="s">
        <v>18</v>
      </c>
    </row>
    <row r="44" spans="1:3">
      <c r="A44" s="6" t="s">
        <v>65</v>
      </c>
      <c r="B44">
        <v>-0.261519</v>
      </c>
      <c r="C44" s="8" t="s">
        <v>18</v>
      </c>
    </row>
    <row r="45" spans="1:3">
      <c r="A45" s="11" t="s">
        <v>66</v>
      </c>
      <c r="B45">
        <v>6.6000000000000003E-2</v>
      </c>
      <c r="C45" s="8" t="s">
        <v>18</v>
      </c>
    </row>
    <row r="46" spans="1:3">
      <c r="A46" s="6" t="s">
        <v>69</v>
      </c>
      <c r="B46">
        <v>0</v>
      </c>
      <c r="C46" s="8" t="s">
        <v>42</v>
      </c>
    </row>
    <row r="47" spans="1:3">
      <c r="A47" t="s">
        <v>70</v>
      </c>
      <c r="B47">
        <v>0</v>
      </c>
      <c r="C47" s="8" t="s">
        <v>18</v>
      </c>
    </row>
    <row r="48" spans="1:3">
      <c r="A48" s="4" t="s">
        <v>71</v>
      </c>
      <c r="B48">
        <v>0.498</v>
      </c>
      <c r="C48" s="1" t="s">
        <v>19</v>
      </c>
    </row>
    <row r="49" spans="1:3">
      <c r="A49" s="4" t="s">
        <v>72</v>
      </c>
      <c r="B49">
        <v>0.498</v>
      </c>
      <c r="C49" s="1" t="s">
        <v>19</v>
      </c>
    </row>
    <row r="50" spans="1:3">
      <c r="A50" t="s">
        <v>73</v>
      </c>
      <c r="B50">
        <v>3</v>
      </c>
      <c r="C50" s="2" t="s">
        <v>32</v>
      </c>
    </row>
    <row r="51" spans="1:3">
      <c r="A51" t="s">
        <v>75</v>
      </c>
      <c r="B51">
        <v>0.14069999999999999</v>
      </c>
      <c r="C51" s="2" t="s">
        <v>76</v>
      </c>
    </row>
    <row r="52" spans="1:3">
      <c r="A52" t="s">
        <v>77</v>
      </c>
      <c r="B52">
        <v>0.90800000000000003</v>
      </c>
      <c r="C52" s="2" t="s">
        <v>19</v>
      </c>
    </row>
    <row r="53" spans="1:3">
      <c r="A53" t="s">
        <v>78</v>
      </c>
      <c r="B53">
        <v>0.154</v>
      </c>
      <c r="C53" s="2" t="s">
        <v>19</v>
      </c>
    </row>
    <row r="54" spans="1:3">
      <c r="A54" t="s">
        <v>79</v>
      </c>
      <c r="B54">
        <v>1.9E-2</v>
      </c>
      <c r="C54" s="2" t="s">
        <v>19</v>
      </c>
    </row>
    <row r="55" spans="1:3">
      <c r="A55" t="s">
        <v>80</v>
      </c>
      <c r="B55">
        <v>1.63</v>
      </c>
      <c r="C55" s="2" t="s">
        <v>19</v>
      </c>
    </row>
    <row r="56" spans="1:3">
      <c r="A56" t="s">
        <v>81</v>
      </c>
      <c r="B56">
        <v>2.5379999999999998</v>
      </c>
      <c r="C56" s="2" t="s">
        <v>19</v>
      </c>
    </row>
    <row r="57" spans="1:3">
      <c r="A57" t="s">
        <v>82</v>
      </c>
      <c r="B57">
        <v>0.627</v>
      </c>
      <c r="C57" s="2" t="s">
        <v>18</v>
      </c>
    </row>
    <row r="58" spans="1:3">
      <c r="A58" t="s">
        <v>83</v>
      </c>
      <c r="B58">
        <v>0.97599999999999998</v>
      </c>
      <c r="C58" s="2" t="s">
        <v>84</v>
      </c>
    </row>
    <row r="59" spans="1:3">
      <c r="A59" s="4" t="s">
        <v>85</v>
      </c>
      <c r="B59">
        <v>9.1300000000000006E-2</v>
      </c>
      <c r="C59" s="2" t="s">
        <v>86</v>
      </c>
    </row>
    <row r="60" spans="1:3">
      <c r="A60" t="s">
        <v>87</v>
      </c>
      <c r="B60">
        <v>3.64</v>
      </c>
      <c r="C60" s="2" t="s">
        <v>42</v>
      </c>
    </row>
    <row r="61" spans="1:3">
      <c r="A61" t="s">
        <v>88</v>
      </c>
      <c r="B61">
        <v>0.42</v>
      </c>
      <c r="C61" s="2" t="s">
        <v>42</v>
      </c>
    </row>
    <row r="62" spans="1:3">
      <c r="A62" t="s">
        <v>89</v>
      </c>
      <c r="B62">
        <v>0.6</v>
      </c>
      <c r="C62" s="2" t="s">
        <v>18</v>
      </c>
    </row>
    <row r="63" spans="1:3">
      <c r="A63" t="s">
        <v>90</v>
      </c>
      <c r="B63">
        <v>0.15</v>
      </c>
      <c r="C63" s="2" t="s">
        <v>91</v>
      </c>
    </row>
    <row r="64" spans="1:3">
      <c r="A64" t="s">
        <v>92</v>
      </c>
      <c r="B64">
        <v>0.18</v>
      </c>
      <c r="C64" s="2" t="s">
        <v>91</v>
      </c>
    </row>
    <row r="65" spans="1:3">
      <c r="A65" t="s">
        <v>93</v>
      </c>
      <c r="B65">
        <v>1.6379999999999999</v>
      </c>
      <c r="C65" s="2" t="s">
        <v>42</v>
      </c>
    </row>
    <row r="66" spans="1:3">
      <c r="A66" t="s">
        <v>94</v>
      </c>
      <c r="B66">
        <v>0</v>
      </c>
      <c r="C66" s="2" t="s">
        <v>42</v>
      </c>
    </row>
    <row r="67" spans="1:3">
      <c r="A67" t="s">
        <v>95</v>
      </c>
      <c r="B67">
        <v>0.16500000000000001</v>
      </c>
      <c r="C67" s="2" t="s">
        <v>42</v>
      </c>
    </row>
    <row r="68" spans="1:3">
      <c r="A68" t="s">
        <v>98</v>
      </c>
      <c r="B68">
        <v>0</v>
      </c>
      <c r="C68" s="2" t="s">
        <v>96</v>
      </c>
    </row>
    <row r="69" spans="1:3">
      <c r="A69" t="s">
        <v>99</v>
      </c>
      <c r="B69">
        <v>0.2</v>
      </c>
      <c r="C69" s="2" t="s">
        <v>97</v>
      </c>
    </row>
    <row r="70" spans="1:3">
      <c r="A70" t="s">
        <v>100</v>
      </c>
      <c r="B70">
        <v>0.12</v>
      </c>
      <c r="C70" s="2" t="s">
        <v>97</v>
      </c>
    </row>
    <row r="71" spans="1:3">
      <c r="A71" t="s">
        <v>101</v>
      </c>
      <c r="B71">
        <v>0</v>
      </c>
      <c r="C71" s="2" t="s">
        <v>32</v>
      </c>
    </row>
    <row r="72" spans="1:3">
      <c r="A72" t="s">
        <v>102</v>
      </c>
      <c r="B72">
        <v>0.25</v>
      </c>
      <c r="C72" s="2" t="s">
        <v>97</v>
      </c>
    </row>
    <row r="73" spans="1:3">
      <c r="A73" t="s">
        <v>104</v>
      </c>
      <c r="B73">
        <v>1.49</v>
      </c>
      <c r="C73" s="2" t="s">
        <v>42</v>
      </c>
    </row>
    <row r="74" spans="1:3">
      <c r="A74" t="s">
        <v>103</v>
      </c>
      <c r="B74">
        <f>B65+B73</f>
        <v>3.1280000000000001</v>
      </c>
      <c r="C74" s="2" t="s">
        <v>42</v>
      </c>
    </row>
    <row r="75" spans="1:3">
      <c r="A75" t="s">
        <v>105</v>
      </c>
      <c r="B75">
        <v>0.15</v>
      </c>
      <c r="C75" s="2" t="s">
        <v>42</v>
      </c>
    </row>
    <row r="76" spans="1:3">
      <c r="A76" t="s">
        <v>106</v>
      </c>
      <c r="B76">
        <v>1.496</v>
      </c>
      <c r="C76" s="2" t="s">
        <v>42</v>
      </c>
    </row>
    <row r="77" spans="1:3">
      <c r="A77" t="s">
        <v>107</v>
      </c>
      <c r="B77">
        <v>0.31359999999999999</v>
      </c>
      <c r="C77" s="2" t="s">
        <v>42</v>
      </c>
    </row>
    <row r="78" spans="1:3">
      <c r="A78" t="s">
        <v>108</v>
      </c>
      <c r="B78">
        <v>0.39290000000000003</v>
      </c>
      <c r="C78" s="2" t="s">
        <v>109</v>
      </c>
    </row>
    <row r="79" spans="1:3">
      <c r="A79" t="s">
        <v>110</v>
      </c>
      <c r="B79">
        <v>15</v>
      </c>
      <c r="C79" s="2" t="s">
        <v>32</v>
      </c>
    </row>
    <row r="80" spans="1:3">
      <c r="A80" t="s">
        <v>111</v>
      </c>
      <c r="B80">
        <v>0</v>
      </c>
      <c r="C80" s="2" t="s">
        <v>97</v>
      </c>
    </row>
    <row r="81" spans="1:3">
      <c r="A81" t="s">
        <v>112</v>
      </c>
      <c r="B81">
        <v>1</v>
      </c>
      <c r="C81" s="2" t="s">
        <v>97</v>
      </c>
    </row>
    <row r="82" spans="1:3">
      <c r="A82" t="s">
        <v>113</v>
      </c>
      <c r="B82">
        <v>0</v>
      </c>
      <c r="C82" s="2" t="s">
        <v>32</v>
      </c>
    </row>
    <row r="83" spans="1:3">
      <c r="A83" t="s">
        <v>114</v>
      </c>
      <c r="B83">
        <v>0</v>
      </c>
      <c r="C83" s="2" t="s">
        <v>97</v>
      </c>
    </row>
    <row r="84" spans="1:3">
      <c r="A84" t="s">
        <v>115</v>
      </c>
      <c r="B84">
        <v>1</v>
      </c>
      <c r="C84" s="2" t="s">
        <v>97</v>
      </c>
    </row>
    <row r="85" spans="1:3">
      <c r="A85" t="s">
        <v>116</v>
      </c>
      <c r="B85">
        <v>0.3</v>
      </c>
      <c r="C85" s="2" t="s">
        <v>97</v>
      </c>
    </row>
    <row r="86" spans="1:3">
      <c r="A86" t="s">
        <v>117</v>
      </c>
      <c r="B86">
        <v>0.3</v>
      </c>
      <c r="C86" s="2" t="s">
        <v>97</v>
      </c>
    </row>
    <row r="87" spans="1:3">
      <c r="A87" t="s">
        <v>118</v>
      </c>
      <c r="B87">
        <v>0</v>
      </c>
      <c r="C87" s="2" t="s">
        <v>32</v>
      </c>
    </row>
    <row r="88" spans="1:3">
      <c r="A88" t="s">
        <v>119</v>
      </c>
      <c r="B88">
        <v>0</v>
      </c>
      <c r="C88" s="2" t="s">
        <v>97</v>
      </c>
    </row>
    <row r="89" spans="1:3">
      <c r="A89" t="s">
        <v>121</v>
      </c>
      <c r="B89">
        <v>0</v>
      </c>
      <c r="C89" s="2" t="s">
        <v>97</v>
      </c>
    </row>
    <row r="90" spans="1:3">
      <c r="A90" t="s">
        <v>120</v>
      </c>
      <c r="B90">
        <v>0</v>
      </c>
      <c r="C90" s="2" t="s">
        <v>32</v>
      </c>
    </row>
    <row r="91" spans="1:3">
      <c r="A91" s="1" t="s">
        <v>30</v>
      </c>
      <c r="B91" s="4" t="s">
        <v>31</v>
      </c>
      <c r="C91" s="8" t="s">
        <v>32</v>
      </c>
    </row>
    <row r="92" spans="1:3">
      <c r="A92" s="4" t="s">
        <v>33</v>
      </c>
      <c r="B92" s="6" t="s">
        <v>34</v>
      </c>
      <c r="C92" s="4" t="s">
        <v>18</v>
      </c>
    </row>
    <row r="93" spans="1:3">
      <c r="A93" s="4" t="s">
        <v>35</v>
      </c>
      <c r="B93" s="6" t="s">
        <v>36</v>
      </c>
      <c r="C93" s="4" t="s">
        <v>18</v>
      </c>
    </row>
    <row r="94" spans="1:3">
      <c r="A94" s="4" t="s">
        <v>37</v>
      </c>
      <c r="B94" s="4" t="s">
        <v>38</v>
      </c>
      <c r="C94" s="8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2021-11-30T15:23:37Z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