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13_ncr:1_{48663A10-8D31-49DE-9ED7-78F3FA5B3022}" xr6:coauthVersionLast="47" xr6:coauthVersionMax="47" xr10:uidLastSave="{00000000-0000-0000-0000-000000000000}"/>
  <bookViews>
    <workbookView xWindow="-120" yWindow="-120" windowWidth="20730" windowHeight="11310" xr2:uid="{C70B10CC-4885-40EB-8D0E-8E7733A6505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0" i="1" l="1"/>
  <c r="B21" i="1"/>
</calcChain>
</file>

<file path=xl/sharedStrings.xml><?xml version="1.0" encoding="utf-8"?>
<sst xmlns="http://schemas.openxmlformats.org/spreadsheetml/2006/main" count="490" uniqueCount="285">
  <si>
    <t>field</t>
  </si>
  <si>
    <t>value</t>
  </si>
  <si>
    <t>unit</t>
  </si>
  <si>
    <t>Aircraft_name</t>
  </si>
  <si>
    <t>DroneVLA</t>
  </si>
  <si>
    <t>-</t>
  </si>
  <si>
    <t>Preliminary inputs</t>
  </si>
  <si>
    <t>Aircraft_type</t>
  </si>
  <si>
    <t>Very Light airplane</t>
  </si>
  <si>
    <t>flag</t>
  </si>
  <si>
    <t>Designer</t>
  </si>
  <si>
    <t>Regulation</t>
  </si>
  <si>
    <t>Date</t>
  </si>
  <si>
    <t>Amendment</t>
  </si>
  <si>
    <t>Amendement  1</t>
  </si>
  <si>
    <t>Airloads_flag</t>
  </si>
  <si>
    <t>OPEN VSP</t>
  </si>
  <si>
    <t>vertical_tail_flag</t>
  </si>
  <si>
    <t>Double fin</t>
  </si>
  <si>
    <t>MTOM</t>
  </si>
  <si>
    <t>kg</t>
  </si>
  <si>
    <t>Aircraft weight</t>
  </si>
  <si>
    <t>EM</t>
  </si>
  <si>
    <t>NaN</t>
  </si>
  <si>
    <t>UM</t>
  </si>
  <si>
    <t>FM</t>
  </si>
  <si>
    <t>CM</t>
  </si>
  <si>
    <t>Oil_mass</t>
  </si>
  <si>
    <t>Wing_type</t>
  </si>
  <si>
    <t>Rectangular</t>
  </si>
  <si>
    <t>Wing characteristics</t>
  </si>
  <si>
    <t>Wing_surface</t>
  </si>
  <si>
    <t>m^2</t>
  </si>
  <si>
    <t>Wing_span</t>
  </si>
  <si>
    <t>m</t>
  </si>
  <si>
    <t>Non dimensional</t>
  </si>
  <si>
    <t>Wing_dihedral</t>
  </si>
  <si>
    <t>deg</t>
  </si>
  <si>
    <t>Wing_loading</t>
  </si>
  <si>
    <t>kg/m^2</t>
  </si>
  <si>
    <t>Wing_xac</t>
  </si>
  <si>
    <t>MAC percentage</t>
  </si>
  <si>
    <t>panel_span1</t>
  </si>
  <si>
    <t>Semispan percentage</t>
  </si>
  <si>
    <t>panel_span2</t>
  </si>
  <si>
    <t>panel_span3</t>
  </si>
  <si>
    <t>first_airfoil_section</t>
  </si>
  <si>
    <t>E216_104.dat</t>
  </si>
  <si>
    <t>second_airfoil_section</t>
  </si>
  <si>
    <t>third_airfoil_section</t>
  </si>
  <si>
    <t>fourth_airfoil_section</t>
  </si>
  <si>
    <t>aspect_ratio</t>
  </si>
  <si>
    <t>first_sweep_value</t>
  </si>
  <si>
    <t>second_sweep_value</t>
  </si>
  <si>
    <t>third_sweep_value</t>
  </si>
  <si>
    <t>first_dihedral_value</t>
  </si>
  <si>
    <t>second_dihedral_value</t>
  </si>
  <si>
    <t>third_dihedral_value</t>
  </si>
  <si>
    <t>first_twist_value</t>
  </si>
  <si>
    <t>second_twist_value</t>
  </si>
  <si>
    <t>third_twist_value</t>
  </si>
  <si>
    <t>fourth_twist_value</t>
  </si>
  <si>
    <t>Wing_root_chord</t>
  </si>
  <si>
    <t>Wing_tip_chord</t>
  </si>
  <si>
    <t>Wing_kink_one</t>
  </si>
  <si>
    <t>Wing_kink_two</t>
  </si>
  <si>
    <t>Chord percentage</t>
  </si>
  <si>
    <t>thickness_ratio</t>
  </si>
  <si>
    <t>secondary_sweep_location</t>
  </si>
  <si>
    <t>Percentage</t>
  </si>
  <si>
    <t>sweep_location</t>
  </si>
  <si>
    <t>wing_xle</t>
  </si>
  <si>
    <t>wing_yle</t>
  </si>
  <si>
    <t>wing_zle</t>
  </si>
  <si>
    <t>Correction_factor_flag1</t>
  </si>
  <si>
    <t>FOUR STROKE</t>
  </si>
  <si>
    <t>Engine Data</t>
  </si>
  <si>
    <t>Correction_factor_flag2</t>
  </si>
  <si>
    <t>Number of cylinders</t>
  </si>
  <si>
    <t>takeoff_power</t>
  </si>
  <si>
    <t>kW</t>
  </si>
  <si>
    <t>takeoff_rpm</t>
  </si>
  <si>
    <t>rpm</t>
  </si>
  <si>
    <t>max_cont_power</t>
  </si>
  <si>
    <t>max_cont_rpm</t>
  </si>
  <si>
    <t>engine_limit_side_load</t>
  </si>
  <si>
    <t>g's</t>
  </si>
  <si>
    <t>engine_mount_mass</t>
  </si>
  <si>
    <t>engine_accessories</t>
  </si>
  <si>
    <t>engine_pitch_speed</t>
  </si>
  <si>
    <t>rad/s</t>
  </si>
  <si>
    <t>engine_yaw_speed</t>
  </si>
  <si>
    <t>engine_normal_load_factor</t>
  </si>
  <si>
    <t>thrust_axes</t>
  </si>
  <si>
    <t>single_tank_capacity</t>
  </si>
  <si>
    <t>l</t>
  </si>
  <si>
    <t>fuel_capacity</t>
  </si>
  <si>
    <t>oil_capacity</t>
  </si>
  <si>
    <t>engine_block_mass</t>
  </si>
  <si>
    <t>propeller_diameter</t>
  </si>
  <si>
    <t>Propeller data</t>
  </si>
  <si>
    <t>propeller_numberof_blades</t>
  </si>
  <si>
    <t>Number of blades</t>
  </si>
  <si>
    <t>propeller_mass</t>
  </si>
  <si>
    <t>prop_torque_at_takeoff_pow</t>
  </si>
  <si>
    <t>N*m</t>
  </si>
  <si>
    <t>propeller_polar_moment</t>
  </si>
  <si>
    <t>kg*m^2</t>
  </si>
  <si>
    <t>propeller_spinner_mass</t>
  </si>
  <si>
    <t>Max_lift_coeff_clean</t>
  </si>
  <si>
    <t>Aerodynamic data</t>
  </si>
  <si>
    <t>Max_lift_coeff_takeoff</t>
  </si>
  <si>
    <t>Max_lift_coeff_landing</t>
  </si>
  <si>
    <t>Min_lift_coeff</t>
  </si>
  <si>
    <t>Normal_force_coeff_slope</t>
  </si>
  <si>
    <t>1/rad</t>
  </si>
  <si>
    <t>bcg</t>
  </si>
  <si>
    <t>CD0</t>
  </si>
  <si>
    <t>CD_landing_gear</t>
  </si>
  <si>
    <t>oswald_efficiency</t>
  </si>
  <si>
    <t>zero_lift_coefficient</t>
  </si>
  <si>
    <t>clstar_coefficient</t>
  </si>
  <si>
    <t>Cmlanding_gear</t>
  </si>
  <si>
    <t>aileron_chdelta</t>
  </si>
  <si>
    <t>aileron_chalfa</t>
  </si>
  <si>
    <t>elevator_chdelta</t>
  </si>
  <si>
    <t>elevator_chalfa</t>
  </si>
  <si>
    <t>rudder_chdelta</t>
  </si>
  <si>
    <t>rudder_chalfa</t>
  </si>
  <si>
    <t>rudder_max_deflection</t>
  </si>
  <si>
    <t>elevator_max_deflection</t>
  </si>
  <si>
    <t>ailerons_max_deflection</t>
  </si>
  <si>
    <t>flaps_max_deflection</t>
  </si>
  <si>
    <t>wing_body_aoa</t>
  </si>
  <si>
    <t>[-4; 0; 4; 8; 10; 12; 13]</t>
  </si>
  <si>
    <t>wing_body_cl</t>
  </si>
  <si>
    <t>[0.91483; 1.12054; 1.41541; 1.61577; 1.67973; 1.5800; 1.53590]</t>
  </si>
  <si>
    <t>wing_body_cm</t>
  </si>
  <si>
    <t>[-0.224265032; -0.216061806; -0.18810786; -0.161945973; -0.147001819; -0.140061761; -0.148261421]</t>
  </si>
  <si>
    <t>wing_body_cd</t>
  </si>
  <si>
    <t>[0.03368; 0.04769; 0.07419; 0.11631; 0.14137; 0.18547; 0.21578]</t>
  </si>
  <si>
    <t>sea_level</t>
  </si>
  <si>
    <t>Standard atmosphere</t>
  </si>
  <si>
    <t>operative_ceiling</t>
  </si>
  <si>
    <t>theoretical_ceiling</t>
  </si>
  <si>
    <t>max_forward_cg</t>
  </si>
  <si>
    <t xml:space="preserve">Centre of gravity </t>
  </si>
  <si>
    <t>max_aft_cg</t>
  </si>
  <si>
    <t>ailerons_surface</t>
  </si>
  <si>
    <t>Aileron characteristics</t>
  </si>
  <si>
    <t>ailerons_span</t>
  </si>
  <si>
    <t>ailerons_eta_inner</t>
  </si>
  <si>
    <t>ailerons_eta_outer</t>
  </si>
  <si>
    <t>ca_c_root_ailerons</t>
  </si>
  <si>
    <t>ca_c_tip_ailerons</t>
  </si>
  <si>
    <t>ailerons_moment_arm</t>
  </si>
  <si>
    <t>elevator_surface</t>
  </si>
  <si>
    <t>Elevator characteristics</t>
  </si>
  <si>
    <t>elevator_span</t>
  </si>
  <si>
    <t>elevator_eta_inner</t>
  </si>
  <si>
    <t>elevator_eta_outer</t>
  </si>
  <si>
    <t>elevator_type</t>
  </si>
  <si>
    <t>ce_c_root_elevator</t>
  </si>
  <si>
    <t>ce_c_tip_elevator</t>
  </si>
  <si>
    <t>elevator_moment_arm</t>
  </si>
  <si>
    <t>rudder_surface</t>
  </si>
  <si>
    <t>Rudder characteristics</t>
  </si>
  <si>
    <t>rudder_span</t>
  </si>
  <si>
    <t>rudder_eta_inner</t>
  </si>
  <si>
    <t>rudder_eta_outer</t>
  </si>
  <si>
    <t>cr_c_root_rudder</t>
  </si>
  <si>
    <t>cr_c_tip_rudder</t>
  </si>
  <si>
    <t>rudder_moment_arm</t>
  </si>
  <si>
    <t>flaps_surface</t>
  </si>
  <si>
    <t>Flaps data</t>
  </si>
  <si>
    <t>flaps_span</t>
  </si>
  <si>
    <t>flaps_eta_inner</t>
  </si>
  <si>
    <t>flaps_eta_outer</t>
  </si>
  <si>
    <t>cf_c_root_flaps</t>
  </si>
  <si>
    <t>cf_c_tip_flaps</t>
  </si>
  <si>
    <t>flaps_moment_arm</t>
  </si>
  <si>
    <t>flaps_type</t>
  </si>
  <si>
    <t>Plain</t>
  </si>
  <si>
    <t>overall_length</t>
  </si>
  <si>
    <t>Fuselage characteristics</t>
  </si>
  <si>
    <t>overall_width</t>
  </si>
  <si>
    <t>overall_height</t>
  </si>
  <si>
    <t>overall_diameter</t>
  </si>
  <si>
    <t>Fuselage</t>
  </si>
  <si>
    <t>TransportFuse</t>
  </si>
  <si>
    <t>ht_surface</t>
  </si>
  <si>
    <t>Horizontal tail</t>
  </si>
  <si>
    <t>ht_span</t>
  </si>
  <si>
    <t>ht_croot</t>
  </si>
  <si>
    <t>ht_ctip</t>
  </si>
  <si>
    <t>ht_arm</t>
  </si>
  <si>
    <t>ht_camber</t>
  </si>
  <si>
    <t>ht_camber_location</t>
  </si>
  <si>
    <t>ht_thickness_ratio</t>
  </si>
  <si>
    <t>ht_twist_angle</t>
  </si>
  <si>
    <t>ht_twistangle_location</t>
  </si>
  <si>
    <t>ht_type</t>
  </si>
  <si>
    <t>ht_x_location</t>
  </si>
  <si>
    <t>ht_y_location</t>
  </si>
  <si>
    <t>ht_z_location</t>
  </si>
  <si>
    <t>ht_sweep</t>
  </si>
  <si>
    <t>ht_sweep_location</t>
  </si>
  <si>
    <t>ht_sec_sweep_location</t>
  </si>
  <si>
    <t>ht_dihedral_angle</t>
  </si>
  <si>
    <t>vt_surface</t>
  </si>
  <si>
    <t xml:space="preserve">Vertical tail </t>
  </si>
  <si>
    <t>vt_span</t>
  </si>
  <si>
    <t>vt_croot</t>
  </si>
  <si>
    <t>vt_ctip</t>
  </si>
  <si>
    <t>vt_arm</t>
  </si>
  <si>
    <t>vt_twist_angle</t>
  </si>
  <si>
    <t>vt_twistangle_location</t>
  </si>
  <si>
    <t>vt_dihedral_angle</t>
  </si>
  <si>
    <t>vt_x_location</t>
  </si>
  <si>
    <t>vt_y_location</t>
  </si>
  <si>
    <t>vt_z_location</t>
  </si>
  <si>
    <t>vt_sweep_angle</t>
  </si>
  <si>
    <t>vt_sweeplocation</t>
  </si>
  <si>
    <t>vt_sec_sweeplocation</t>
  </si>
  <si>
    <t>elevator_overhang</t>
  </si>
  <si>
    <t>Hinge data</t>
  </si>
  <si>
    <t>rudder_overhang</t>
  </si>
  <si>
    <t>vertical_tail_delta_rudder</t>
  </si>
  <si>
    <t>[0.0; 20.0]</t>
  </si>
  <si>
    <t>Lateral force data</t>
  </si>
  <si>
    <t>CY_case1</t>
  </si>
  <si>
    <t>[0.00003615686; 0.01291153]</t>
  </si>
  <si>
    <t>CY0</t>
  </si>
  <si>
    <t>CY_dr</t>
  </si>
  <si>
    <t>1/deg</t>
  </si>
  <si>
    <t>CY_case2</t>
  </si>
  <si>
    <t>CY_case3</t>
  </si>
  <si>
    <t>vertical_tailplane_K</t>
  </si>
  <si>
    <t>m/s</t>
  </si>
  <si>
    <t>Design airspeed</t>
  </si>
  <si>
    <t>xcg_nondimensional</t>
  </si>
  <si>
    <t>Conventional</t>
  </si>
  <si>
    <t>twist_location</t>
  </si>
  <si>
    <t>vt_chord</t>
  </si>
  <si>
    <t>Fuselage length percentage</t>
  </si>
  <si>
    <t>vt_yaw_angle</t>
  </si>
  <si>
    <t>elevator_S_hinge</t>
  </si>
  <si>
    <t xml:space="preserve">wing_camber </t>
  </si>
  <si>
    <t>wing_camber_location</t>
  </si>
  <si>
    <t>rudder_chord</t>
  </si>
  <si>
    <t>rudder_chord_ratio</t>
  </si>
  <si>
    <t>rudder_span_ratio</t>
  </si>
  <si>
    <t>Non_dim_radius_of_gyration</t>
  </si>
  <si>
    <t>Radius_of_gyration</t>
  </si>
  <si>
    <t>ht_x0_location</t>
  </si>
  <si>
    <t>vt_MAC</t>
  </si>
  <si>
    <t>vt_num_of_fin</t>
  </si>
  <si>
    <t>vt_xtip_le</t>
  </si>
  <si>
    <t>CS Prescriptions</t>
  </si>
  <si>
    <t>nmax</t>
  </si>
  <si>
    <t>nmin</t>
  </si>
  <si>
    <t>gust_cruise</t>
  </si>
  <si>
    <t>gust_dive</t>
  </si>
  <si>
    <t>fuselage_id</t>
  </si>
  <si>
    <t>fuselage_type</t>
  </si>
  <si>
    <t>vt_x_perc</t>
  </si>
  <si>
    <t>vt_y_perc</t>
  </si>
  <si>
    <t>vt_z_perc</t>
  </si>
  <si>
    <t>min_design_cruise_speed</t>
  </si>
  <si>
    <t>ht_damping_factor</t>
  </si>
  <si>
    <t>engine_reduction_ratio</t>
  </si>
  <si>
    <t>csvla</t>
  </si>
  <si>
    <t>undercarriage_main_diameter</t>
  </si>
  <si>
    <t>Landing gear</t>
  </si>
  <si>
    <t>undercarriage_nose_diameter</t>
  </si>
  <si>
    <t>engine_xpos</t>
  </si>
  <si>
    <t>engine_ypos</t>
  </si>
  <si>
    <t>Wing semispan percentage</t>
  </si>
  <si>
    <t>engine_zpos</t>
  </si>
  <si>
    <t>engine_length</t>
  </si>
  <si>
    <t>engine_diameter</t>
  </si>
  <si>
    <t>engine_prop_diameter</t>
  </si>
  <si>
    <t>engine_prop_config</t>
  </si>
  <si>
    <t>Pusher</t>
  </si>
  <si>
    <t>Inertia_momY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</si>
</sst>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2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49" fontId="2" fillId="2" borderId="0" xfId="0" applyNumberFormat="1" applyFont="1" applyFill="1"/>
    <xf numFmtId="0" fontId="0" fillId="2" borderId="0" xfId="0" applyFill="1"/>
    <xf numFmtId="49" fontId="3" fillId="3" borderId="0" xfId="0" applyNumberFormat="1" applyFont="1" applyFill="1"/>
    <xf numFmtId="49" fontId="0" fillId="3" borderId="0" xfId="0" applyNumberFormat="1" applyFill="1"/>
    <xf numFmtId="0" fontId="0" fillId="3" borderId="0" xfId="0" applyFill="1"/>
    <xf numFmtId="0" fontId="2" fillId="2" borderId="0" xfId="0" applyFont="1" applyFill="1"/>
    <xf numFmtId="0" fontId="3" fillId="3" borderId="0" xfId="0" applyFont="1" applyFill="1"/>
    <xf numFmtId="0" fontId="0" fillId="3" borderId="1" xfId="0" applyFill="1" applyBorder="1"/>
    <xf numFmtId="14" fontId="0" fillId="3" borderId="0" xfId="0" applyNumberFormat="1" applyFill="1"/>
    <xf numFmtId="49" fontId="3" fillId="3" borderId="2" xfId="0" applyNumberFormat="1" applyFont="1" applyFill="1" applyBorder="1"/>
    <xf numFmtId="0" fontId="0" fillId="3" borderId="2" xfId="0" applyFill="1" applyBorder="1"/>
    <xf numFmtId="49" fontId="3" fillId="4" borderId="0" xfId="0" applyNumberFormat="1" applyFont="1" applyFill="1"/>
    <xf numFmtId="0" fontId="0" fillId="4" borderId="0" xfId="0" applyFill="1"/>
    <xf numFmtId="0" fontId="3" fillId="4" borderId="0" xfId="0" applyFont="1" applyFill="1"/>
    <xf numFmtId="0" fontId="0" fillId="4" borderId="1" xfId="0" applyFill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49" fontId="3" fillId="5" borderId="0" xfId="0" applyNumberFormat="1" applyFont="1" applyFill="1"/>
    <xf numFmtId="0" fontId="3" fillId="5" borderId="0" xfId="0" applyFont="1" applyFill="1"/>
    <xf numFmtId="0" fontId="2" fillId="2" borderId="1" xfId="0" applyFont="1" applyFill="1" applyBorder="1"/>
    <xf numFmtId="0" fontId="0" fillId="5" borderId="1" xfId="0" applyFill="1" applyBorder="1"/>
    <xf numFmtId="0" fontId="0" fillId="5" borderId="0" xfId="0" applyFill="1"/>
    <xf numFmtId="0" fontId="0" fillId="5" borderId="2" xfId="0" applyFill="1" applyBorder="1"/>
    <xf numFmtId="0" fontId="0" fillId="5" borderId="3" xfId="0" applyFill="1" applyBorder="1"/>
    <xf numFmtId="0" fontId="3" fillId="6" borderId="0" xfId="0" applyFont="1" applyFill="1"/>
    <xf numFmtId="0" fontId="0" fillId="6" borderId="0" xfId="0" applyFill="1"/>
    <xf numFmtId="0" fontId="2" fillId="7" borderId="1" xfId="0" applyFont="1" applyFill="1" applyBorder="1"/>
    <xf numFmtId="0" fontId="0" fillId="7" borderId="0" xfId="0" applyFill="1"/>
    <xf numFmtId="0" fontId="0" fillId="7" borderId="1" xfId="0" applyFill="1" applyBorder="1"/>
    <xf numFmtId="0" fontId="0" fillId="6" borderId="2" xfId="0" applyFill="1" applyBorder="1"/>
    <xf numFmtId="0" fontId="0" fillId="8" borderId="0" xfId="0" applyFill="1"/>
    <xf numFmtId="0" fontId="1" fillId="2" borderId="0" xfId="0" applyFont="1" applyFill="1"/>
    <xf numFmtId="0" fontId="0" fillId="8" borderId="1" xfId="0" applyFill="1" applyBorder="1"/>
    <xf numFmtId="0" fontId="3" fillId="8" borderId="0" xfId="0" applyFont="1" applyFill="1"/>
    <xf numFmtId="0" fontId="0" fillId="8" borderId="2" xfId="0" applyFill="1" applyBorder="1"/>
    <xf numFmtId="0" fontId="0" fillId="9" borderId="0" xfId="0" applyFill="1"/>
    <xf numFmtId="0" fontId="0" fillId="9" borderId="1" xfId="0" applyFill="1" applyBorder="1"/>
    <xf numFmtId="0" fontId="3" fillId="9" borderId="0" xfId="0" applyFont="1" applyFill="1" applyAlignment="1">
      <alignment wrapText="1"/>
    </xf>
    <xf numFmtId="0" fontId="3" fillId="9" borderId="0" xfId="0" applyFont="1" applyFill="1"/>
    <xf numFmtId="49" fontId="3" fillId="9" borderId="0" xfId="0" applyNumberFormat="1" applyFont="1" applyFill="1"/>
    <xf numFmtId="0" fontId="0" fillId="9" borderId="2" xfId="0" applyFill="1" applyBorder="1"/>
    <xf numFmtId="0" fontId="3" fillId="9" borderId="2" xfId="0" applyFont="1" applyFill="1" applyBorder="1"/>
    <xf numFmtId="0" fontId="0" fillId="9" borderId="3" xfId="0" applyFill="1" applyBorder="1"/>
    <xf numFmtId="0" fontId="0" fillId="10" borderId="0" xfId="0" applyFill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1" borderId="0" xfId="0" applyFill="1"/>
    <xf numFmtId="0" fontId="0" fillId="11" borderId="1" xfId="0" applyFill="1" applyBorder="1"/>
    <xf numFmtId="0" fontId="0" fillId="11" borderId="2" xfId="0" applyFill="1" applyBorder="1"/>
    <xf numFmtId="0" fontId="0" fillId="13" borderId="0" xfId="0" applyFill="1"/>
    <xf numFmtId="0" fontId="0" fillId="13" borderId="1" xfId="0" applyFill="1" applyBorder="1"/>
    <xf numFmtId="0" fontId="0" fillId="13" borderId="2" xfId="0" applyFill="1" applyBorder="1"/>
    <xf numFmtId="0" fontId="0" fillId="14" borderId="0" xfId="0" applyFill="1"/>
    <xf numFmtId="0" fontId="0" fillId="14" borderId="1" xfId="0" applyFill="1" applyBorder="1"/>
    <xf numFmtId="0" fontId="0" fillId="14" borderId="2" xfId="0" applyFill="1" applyBorder="1"/>
    <xf numFmtId="0" fontId="0" fillId="14" borderId="3" xfId="0" applyFill="1" applyBorder="1"/>
    <xf numFmtId="0" fontId="0" fillId="15" borderId="0" xfId="0" applyFill="1"/>
    <xf numFmtId="0" fontId="0" fillId="15" borderId="1" xfId="0" applyFill="1" applyBorder="1"/>
    <xf numFmtId="0" fontId="0" fillId="15" borderId="2" xfId="0" applyFill="1" applyBorder="1"/>
    <xf numFmtId="0" fontId="0" fillId="16" borderId="0" xfId="0" applyFill="1"/>
    <xf numFmtId="0" fontId="0" fillId="16" borderId="1" xfId="0" applyFill="1" applyBorder="1"/>
    <xf numFmtId="0" fontId="0" fillId="16" borderId="2" xfId="0" applyFill="1" applyBorder="1"/>
    <xf numFmtId="0" fontId="0" fillId="17" borderId="0" xfId="0" applyFill="1"/>
    <xf numFmtId="0" fontId="0" fillId="17" borderId="1" xfId="0" applyFill="1" applyBorder="1"/>
    <xf numFmtId="0" fontId="0" fillId="17" borderId="2" xfId="0" applyFill="1" applyBorder="1"/>
    <xf numFmtId="0" fontId="0" fillId="18" borderId="0" xfId="0" applyFill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4" borderId="4" xfId="0" applyFill="1" applyBorder="1"/>
    <xf numFmtId="0" fontId="0" fillId="12" borderId="0" xfId="0" applyFill="1"/>
    <xf numFmtId="0" fontId="0" fillId="12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0" fillId="19" borderId="0" xfId="0" applyFill="1"/>
    <xf numFmtId="0" fontId="0" fillId="19" borderId="1" xfId="0" applyFill="1" applyBorder="1"/>
    <xf numFmtId="11" fontId="0" fillId="19" borderId="0" xfId="0" applyNumberFormat="1" applyFill="1"/>
    <xf numFmtId="0" fontId="0" fillId="19" borderId="2" xfId="0" applyFill="1" applyBorder="1"/>
    <xf numFmtId="0" fontId="0" fillId="19" borderId="3" xfId="0" applyFill="1" applyBorder="1"/>
    <xf numFmtId="0" fontId="0" fillId="18" borderId="5" xfId="0" applyFill="1" applyBorder="1"/>
    <xf numFmtId="0" fontId="4" fillId="2" borderId="2" xfId="0" applyFont="1" applyFill="1" applyBorder="1"/>
    <xf numFmtId="0" fontId="0" fillId="13" borderId="5" xfId="0" applyFill="1" applyBorder="1"/>
    <xf numFmtId="0" fontId="0" fillId="14" borderId="5" xfId="0" applyFill="1" applyBorder="1"/>
    <xf numFmtId="0" fontId="0" fillId="15" borderId="5" xfId="0" applyFill="1" applyBorder="1"/>
    <xf numFmtId="0" fontId="0" fillId="11" borderId="5" xfId="0" applyFill="1" applyBorder="1"/>
    <xf numFmtId="0" fontId="0" fillId="20" borderId="0" xfId="0" applyFill="1"/>
    <xf numFmtId="0" fontId="0" fillId="20" borderId="2" xfId="0" applyFill="1" applyBorder="1"/>
    <xf numFmtId="0" fontId="0" fillId="20" borderId="3" xfId="0" applyFill="1" applyBorder="1"/>
    <xf numFmtId="0" fontId="0" fillId="20" borderId="1" xfId="0" applyFill="1" applyBorder="1"/>
    <xf numFmtId="0" fontId="0" fillId="6" borderId="0" xfId="0" applyFill="1" applyBorder="1"/>
    <xf numFmtId="0" fontId="0" fillId="7" borderId="5" xfId="0" applyFill="1" applyBorder="1"/>
    <xf numFmtId="49" fontId="3" fillId="4" borderId="0" xfId="0" applyNumberFormat="1" applyFont="1" applyFill="1" applyBorder="1"/>
    <xf numFmtId="0" fontId="3" fillId="4" borderId="0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EBD6-59F6-479A-A0C9-3F9B4D58D8A7}">
  <dimension ref="A1:D216"/>
  <sheetViews>
    <sheetView tabSelected="1" zoomScale="78" zoomScaleNormal="78" workbookViewId="0">
      <selection activeCell="C19" sqref="C19"/>
    </sheetView>
  </sheetViews>
  <sheetFormatPr defaultRowHeight="15" x14ac:dyDescent="0.25"/>
  <cols>
    <col min="1" max="1" width="28.28515625" customWidth="1"/>
    <col min="2" max="2" width="30.140625" customWidth="1"/>
    <col min="3" max="3" width="26.7109375" customWidth="1"/>
    <col min="4" max="4" width="25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/>
    </row>
    <row r="2" spans="1:4" x14ac:dyDescent="0.25">
      <c r="A2" s="3" t="s">
        <v>3</v>
      </c>
      <c r="B2" s="4" t="s">
        <v>4</v>
      </c>
      <c r="C2" s="5" t="s">
        <v>5</v>
      </c>
      <c r="D2" s="6" t="s">
        <v>6</v>
      </c>
    </row>
    <row r="3" spans="1:4" x14ac:dyDescent="0.25">
      <c r="A3" s="3" t="s">
        <v>7</v>
      </c>
      <c r="B3" s="3" t="s">
        <v>8</v>
      </c>
      <c r="C3" s="7" t="s">
        <v>9</v>
      </c>
      <c r="D3" s="8"/>
    </row>
    <row r="4" spans="1:4" x14ac:dyDescent="0.25">
      <c r="A4" s="3" t="s">
        <v>10</v>
      </c>
      <c r="B4" s="3" t="s">
        <v>5</v>
      </c>
      <c r="C4" s="7" t="s">
        <v>5</v>
      </c>
      <c r="D4" s="8"/>
    </row>
    <row r="5" spans="1:4" x14ac:dyDescent="0.25">
      <c r="A5" s="3" t="s">
        <v>11</v>
      </c>
      <c r="B5" s="5" t="s">
        <v>271</v>
      </c>
      <c r="C5" s="7" t="s">
        <v>9</v>
      </c>
      <c r="D5" s="8"/>
    </row>
    <row r="6" spans="1:4" x14ac:dyDescent="0.25">
      <c r="A6" s="3" t="s">
        <v>12</v>
      </c>
      <c r="B6" s="9">
        <v>43427</v>
      </c>
      <c r="C6" s="4" t="s">
        <v>5</v>
      </c>
      <c r="D6" s="8"/>
    </row>
    <row r="7" spans="1:4" x14ac:dyDescent="0.25">
      <c r="A7" s="3" t="s">
        <v>13</v>
      </c>
      <c r="B7" s="5" t="s">
        <v>14</v>
      </c>
      <c r="C7" s="4" t="s">
        <v>5</v>
      </c>
      <c r="D7" s="8"/>
    </row>
    <row r="8" spans="1:4" x14ac:dyDescent="0.25">
      <c r="A8" s="3" t="s">
        <v>15</v>
      </c>
      <c r="B8" s="5" t="s">
        <v>16</v>
      </c>
      <c r="C8" s="3" t="s">
        <v>9</v>
      </c>
      <c r="D8" s="8"/>
    </row>
    <row r="9" spans="1:4" x14ac:dyDescent="0.25">
      <c r="A9" s="10" t="s">
        <v>17</v>
      </c>
      <c r="B9" s="11" t="s">
        <v>18</v>
      </c>
      <c r="C9" s="10" t="s">
        <v>9</v>
      </c>
      <c r="D9" s="8"/>
    </row>
    <row r="10" spans="1:4" x14ac:dyDescent="0.25">
      <c r="A10" s="12" t="s">
        <v>19</v>
      </c>
      <c r="B10" s="13">
        <v>100</v>
      </c>
      <c r="C10" s="12" t="s">
        <v>20</v>
      </c>
      <c r="D10" s="6" t="s">
        <v>21</v>
      </c>
    </row>
    <row r="11" spans="1:4" x14ac:dyDescent="0.25">
      <c r="A11" s="12" t="s">
        <v>22</v>
      </c>
      <c r="B11" s="14" t="s">
        <v>23</v>
      </c>
      <c r="C11" s="12" t="s">
        <v>20</v>
      </c>
      <c r="D11" s="15"/>
    </row>
    <row r="12" spans="1:4" x14ac:dyDescent="0.25">
      <c r="A12" s="12" t="s">
        <v>24</v>
      </c>
      <c r="B12" s="14" t="s">
        <v>23</v>
      </c>
      <c r="C12" s="12" t="s">
        <v>20</v>
      </c>
      <c r="D12" s="15"/>
    </row>
    <row r="13" spans="1:4" x14ac:dyDescent="0.25">
      <c r="A13" s="12" t="s">
        <v>25</v>
      </c>
      <c r="B13" s="14" t="s">
        <v>23</v>
      </c>
      <c r="C13" s="12" t="s">
        <v>20</v>
      </c>
      <c r="D13" s="15"/>
    </row>
    <row r="14" spans="1:4" x14ac:dyDescent="0.25">
      <c r="A14" s="12" t="s">
        <v>26</v>
      </c>
      <c r="B14" s="14" t="s">
        <v>23</v>
      </c>
      <c r="C14" s="12" t="s">
        <v>20</v>
      </c>
      <c r="D14" s="15"/>
    </row>
    <row r="15" spans="1:4" x14ac:dyDescent="0.25">
      <c r="A15" s="93" t="s">
        <v>27</v>
      </c>
      <c r="B15" s="94" t="s">
        <v>23</v>
      </c>
      <c r="C15" s="93" t="s">
        <v>20</v>
      </c>
      <c r="D15" s="15"/>
    </row>
    <row r="16" spans="1:4" x14ac:dyDescent="0.25">
      <c r="A16" s="16" t="s">
        <v>284</v>
      </c>
      <c r="B16" s="17">
        <v>100</v>
      </c>
      <c r="C16" s="16" t="s">
        <v>107</v>
      </c>
      <c r="D16" s="15"/>
    </row>
    <row r="17" spans="1:4" x14ac:dyDescent="0.25">
      <c r="A17" s="18" t="s">
        <v>28</v>
      </c>
      <c r="B17" s="19" t="s">
        <v>29</v>
      </c>
      <c r="C17" s="18" t="s">
        <v>9</v>
      </c>
      <c r="D17" s="20" t="s">
        <v>30</v>
      </c>
    </row>
    <row r="18" spans="1:4" x14ac:dyDescent="0.25">
      <c r="A18" s="18" t="s">
        <v>31</v>
      </c>
      <c r="B18" s="19">
        <v>2.589</v>
      </c>
      <c r="C18" s="18" t="s">
        <v>32</v>
      </c>
      <c r="D18" s="21"/>
    </row>
    <row r="19" spans="1:4" x14ac:dyDescent="0.25">
      <c r="A19" s="18" t="s">
        <v>33</v>
      </c>
      <c r="B19" s="19">
        <v>5.2</v>
      </c>
      <c r="C19" s="18" t="s">
        <v>34</v>
      </c>
      <c r="D19" s="21"/>
    </row>
    <row r="20" spans="1:4" x14ac:dyDescent="0.25">
      <c r="A20" s="18" t="s">
        <v>36</v>
      </c>
      <c r="B20" s="19">
        <v>1.5</v>
      </c>
      <c r="C20" s="18" t="s">
        <v>37</v>
      </c>
      <c r="D20" s="21"/>
    </row>
    <row r="21" spans="1:4" x14ac:dyDescent="0.25">
      <c r="A21" s="18" t="s">
        <v>38</v>
      </c>
      <c r="B21" s="19">
        <f>B10/B18</f>
        <v>38.624951718810351</v>
      </c>
      <c r="C21" s="18" t="s">
        <v>39</v>
      </c>
      <c r="D21" s="21"/>
    </row>
    <row r="22" spans="1:4" x14ac:dyDescent="0.25">
      <c r="A22" s="18" t="s">
        <v>40</v>
      </c>
      <c r="B22" s="19">
        <v>0.25</v>
      </c>
      <c r="C22" s="18" t="s">
        <v>41</v>
      </c>
      <c r="D22" s="21"/>
    </row>
    <row r="23" spans="1:4" x14ac:dyDescent="0.25">
      <c r="A23" s="18" t="s">
        <v>42</v>
      </c>
      <c r="B23" s="19">
        <v>0.33</v>
      </c>
      <c r="C23" s="18" t="s">
        <v>43</v>
      </c>
      <c r="D23" s="21"/>
    </row>
    <row r="24" spans="1:4" x14ac:dyDescent="0.25">
      <c r="A24" s="18" t="s">
        <v>44</v>
      </c>
      <c r="B24" s="19">
        <v>0.33</v>
      </c>
      <c r="C24" s="18" t="s">
        <v>43</v>
      </c>
      <c r="D24" s="21"/>
    </row>
    <row r="25" spans="1:4" x14ac:dyDescent="0.25">
      <c r="A25" s="18" t="s">
        <v>45</v>
      </c>
      <c r="B25" s="19">
        <v>0.33</v>
      </c>
      <c r="C25" s="18" t="s">
        <v>43</v>
      </c>
      <c r="D25" s="21"/>
    </row>
    <row r="26" spans="1:4" x14ac:dyDescent="0.25">
      <c r="A26" s="18" t="s">
        <v>46</v>
      </c>
      <c r="B26" s="22" t="s">
        <v>47</v>
      </c>
      <c r="C26" s="18" t="s">
        <v>23</v>
      </c>
      <c r="D26" s="21"/>
    </row>
    <row r="27" spans="1:4" x14ac:dyDescent="0.25">
      <c r="A27" s="18" t="s">
        <v>48</v>
      </c>
      <c r="B27" s="22" t="s">
        <v>47</v>
      </c>
      <c r="C27" s="18" t="s">
        <v>23</v>
      </c>
      <c r="D27" s="21"/>
    </row>
    <row r="28" spans="1:4" x14ac:dyDescent="0.25">
      <c r="A28" s="18" t="s">
        <v>49</v>
      </c>
      <c r="B28" s="22" t="s">
        <v>47</v>
      </c>
      <c r="C28" s="18" t="s">
        <v>23</v>
      </c>
      <c r="D28" s="21"/>
    </row>
    <row r="29" spans="1:4" x14ac:dyDescent="0.25">
      <c r="A29" s="18" t="s">
        <v>50</v>
      </c>
      <c r="B29" s="22" t="s">
        <v>47</v>
      </c>
      <c r="C29" s="18" t="s">
        <v>23</v>
      </c>
      <c r="D29" s="21"/>
    </row>
    <row r="30" spans="1:4" x14ac:dyDescent="0.25">
      <c r="A30" s="18" t="s">
        <v>51</v>
      </c>
      <c r="B30" s="22">
        <f>(B19^2)/B18</f>
        <v>10.44418694476632</v>
      </c>
      <c r="C30" s="18" t="s">
        <v>35</v>
      </c>
      <c r="D30" s="21"/>
    </row>
    <row r="31" spans="1:4" x14ac:dyDescent="0.25">
      <c r="A31" s="18" t="s">
        <v>52</v>
      </c>
      <c r="B31" s="22">
        <v>0</v>
      </c>
      <c r="C31" s="18" t="s">
        <v>37</v>
      </c>
      <c r="D31" s="21"/>
    </row>
    <row r="32" spans="1:4" x14ac:dyDescent="0.25">
      <c r="A32" s="18" t="s">
        <v>53</v>
      </c>
      <c r="B32" s="22">
        <v>0</v>
      </c>
      <c r="C32" s="18" t="s">
        <v>37</v>
      </c>
      <c r="D32" s="21"/>
    </row>
    <row r="33" spans="1:4" x14ac:dyDescent="0.25">
      <c r="A33" s="18" t="s">
        <v>54</v>
      </c>
      <c r="B33" s="22">
        <v>0</v>
      </c>
      <c r="C33" s="18" t="s">
        <v>37</v>
      </c>
      <c r="D33" s="21"/>
    </row>
    <row r="34" spans="1:4" x14ac:dyDescent="0.25">
      <c r="A34" s="22" t="s">
        <v>55</v>
      </c>
      <c r="B34" s="22">
        <v>0</v>
      </c>
      <c r="C34" s="22" t="s">
        <v>37</v>
      </c>
      <c r="D34" s="21"/>
    </row>
    <row r="35" spans="1:4" x14ac:dyDescent="0.25">
      <c r="A35" s="22" t="s">
        <v>56</v>
      </c>
      <c r="B35" s="22">
        <v>0</v>
      </c>
      <c r="C35" s="22" t="s">
        <v>37</v>
      </c>
      <c r="D35" s="21"/>
    </row>
    <row r="36" spans="1:4" x14ac:dyDescent="0.25">
      <c r="A36" s="22" t="s">
        <v>57</v>
      </c>
      <c r="B36" s="22">
        <v>0</v>
      </c>
      <c r="C36" s="22" t="s">
        <v>37</v>
      </c>
      <c r="D36" s="21"/>
    </row>
    <row r="37" spans="1:4" x14ac:dyDescent="0.25">
      <c r="A37" s="22" t="s">
        <v>58</v>
      </c>
      <c r="B37" s="22">
        <v>-1.5</v>
      </c>
      <c r="C37" s="22" t="s">
        <v>37</v>
      </c>
      <c r="D37" s="21"/>
    </row>
    <row r="38" spans="1:4" x14ac:dyDescent="0.25">
      <c r="A38" s="22" t="s">
        <v>59</v>
      </c>
      <c r="B38" s="22">
        <v>-1.5</v>
      </c>
      <c r="C38" s="22" t="s">
        <v>37</v>
      </c>
      <c r="D38" s="21"/>
    </row>
    <row r="39" spans="1:4" x14ac:dyDescent="0.25">
      <c r="A39" s="22" t="s">
        <v>60</v>
      </c>
      <c r="B39" s="22">
        <v>-1.5</v>
      </c>
      <c r="C39" s="22" t="s">
        <v>37</v>
      </c>
      <c r="D39" s="21"/>
    </row>
    <row r="40" spans="1:4" x14ac:dyDescent="0.25">
      <c r="A40" s="22" t="s">
        <v>61</v>
      </c>
      <c r="B40" s="22">
        <v>-1.5</v>
      </c>
      <c r="C40" s="22" t="s">
        <v>37</v>
      </c>
      <c r="D40" s="21"/>
    </row>
    <row r="41" spans="1:4" x14ac:dyDescent="0.25">
      <c r="A41" s="22" t="s">
        <v>242</v>
      </c>
      <c r="B41" s="22">
        <v>0.25</v>
      </c>
      <c r="C41" s="22" t="s">
        <v>66</v>
      </c>
      <c r="D41" s="21"/>
    </row>
    <row r="42" spans="1:4" x14ac:dyDescent="0.25">
      <c r="A42" s="22" t="s">
        <v>62</v>
      </c>
      <c r="B42" s="22">
        <v>0.48899999999999999</v>
      </c>
      <c r="C42" s="22" t="s">
        <v>34</v>
      </c>
      <c r="D42" s="21"/>
    </row>
    <row r="43" spans="1:4" x14ac:dyDescent="0.25">
      <c r="A43" s="22" t="s">
        <v>63</v>
      </c>
      <c r="B43" s="22">
        <v>0.48899999999999999</v>
      </c>
      <c r="C43" s="22" t="s">
        <v>34</v>
      </c>
      <c r="D43" s="21"/>
    </row>
    <row r="44" spans="1:4" x14ac:dyDescent="0.25">
      <c r="A44" s="22" t="s">
        <v>64</v>
      </c>
      <c r="B44" s="22">
        <v>0.48899999999999999</v>
      </c>
      <c r="C44" s="22" t="s">
        <v>34</v>
      </c>
      <c r="D44" s="21"/>
    </row>
    <row r="45" spans="1:4" x14ac:dyDescent="0.25">
      <c r="A45" s="22" t="s">
        <v>65</v>
      </c>
      <c r="B45" s="22">
        <v>0.48899999999999999</v>
      </c>
      <c r="C45" s="22" t="s">
        <v>34</v>
      </c>
      <c r="D45" s="21"/>
    </row>
    <row r="46" spans="1:4" x14ac:dyDescent="0.25">
      <c r="A46" s="22" t="s">
        <v>247</v>
      </c>
      <c r="B46" s="22">
        <v>0</v>
      </c>
      <c r="C46" s="22" t="s">
        <v>66</v>
      </c>
      <c r="D46" s="21"/>
    </row>
    <row r="47" spans="1:4" x14ac:dyDescent="0.25">
      <c r="A47" s="22" t="s">
        <v>248</v>
      </c>
      <c r="B47" s="22">
        <v>0.2</v>
      </c>
      <c r="C47" s="22" t="s">
        <v>66</v>
      </c>
      <c r="D47" s="21"/>
    </row>
    <row r="48" spans="1:4" x14ac:dyDescent="0.25">
      <c r="A48" s="22" t="s">
        <v>67</v>
      </c>
      <c r="B48" s="22">
        <v>0.12</v>
      </c>
      <c r="C48" s="22" t="s">
        <v>66</v>
      </c>
      <c r="D48" s="21"/>
    </row>
    <row r="49" spans="1:4" x14ac:dyDescent="0.25">
      <c r="A49" s="22" t="s">
        <v>68</v>
      </c>
      <c r="B49" s="22">
        <v>0</v>
      </c>
      <c r="C49" s="22" t="s">
        <v>69</v>
      </c>
      <c r="D49" s="21"/>
    </row>
    <row r="50" spans="1:4" x14ac:dyDescent="0.25">
      <c r="A50" s="22" t="s">
        <v>70</v>
      </c>
      <c r="B50" s="22">
        <v>0</v>
      </c>
      <c r="C50" s="22" t="s">
        <v>69</v>
      </c>
      <c r="D50" s="21"/>
    </row>
    <row r="51" spans="1:4" x14ac:dyDescent="0.25">
      <c r="A51" s="22" t="s">
        <v>71</v>
      </c>
      <c r="B51" s="22">
        <v>1.6379999999999999</v>
      </c>
      <c r="C51" s="22" t="s">
        <v>34</v>
      </c>
      <c r="D51" s="21"/>
    </row>
    <row r="52" spans="1:4" x14ac:dyDescent="0.25">
      <c r="A52" s="22" t="s">
        <v>72</v>
      </c>
      <c r="B52" s="22">
        <v>0</v>
      </c>
      <c r="C52" s="22" t="s">
        <v>34</v>
      </c>
      <c r="D52" s="21"/>
    </row>
    <row r="53" spans="1:4" x14ac:dyDescent="0.25">
      <c r="A53" s="23" t="s">
        <v>73</v>
      </c>
      <c r="B53" s="23">
        <v>0.16500000000000001</v>
      </c>
      <c r="C53" s="24" t="s">
        <v>34</v>
      </c>
      <c r="D53" s="21"/>
    </row>
    <row r="54" spans="1:4" x14ac:dyDescent="0.25">
      <c r="A54" s="25" t="s">
        <v>74</v>
      </c>
      <c r="B54" s="26" t="s">
        <v>75</v>
      </c>
      <c r="C54" s="25" t="s">
        <v>9</v>
      </c>
      <c r="D54" s="6" t="s">
        <v>76</v>
      </c>
    </row>
    <row r="55" spans="1:4" x14ac:dyDescent="0.25">
      <c r="A55" s="25" t="s">
        <v>77</v>
      </c>
      <c r="B55" s="26">
        <v>4</v>
      </c>
      <c r="C55" s="25" t="s">
        <v>78</v>
      </c>
      <c r="D55" s="27"/>
    </row>
    <row r="56" spans="1:4" x14ac:dyDescent="0.25">
      <c r="A56" s="26" t="s">
        <v>79</v>
      </c>
      <c r="B56" s="28">
        <v>11.185499999999999</v>
      </c>
      <c r="C56" s="26" t="s">
        <v>80</v>
      </c>
      <c r="D56" s="27"/>
    </row>
    <row r="57" spans="1:4" x14ac:dyDescent="0.25">
      <c r="A57" s="26" t="s">
        <v>81</v>
      </c>
      <c r="B57" s="26">
        <v>5800</v>
      </c>
      <c r="C57" s="26" t="s">
        <v>82</v>
      </c>
      <c r="D57" s="27"/>
    </row>
    <row r="58" spans="1:4" x14ac:dyDescent="0.25">
      <c r="A58" s="26" t="s">
        <v>270</v>
      </c>
      <c r="B58" s="28">
        <v>2.4285999999999999</v>
      </c>
      <c r="C58" s="26" t="s">
        <v>35</v>
      </c>
      <c r="D58" s="27"/>
    </row>
    <row r="59" spans="1:4" x14ac:dyDescent="0.25">
      <c r="A59" s="26" t="s">
        <v>83</v>
      </c>
      <c r="B59" s="28">
        <v>9.3212480000000006</v>
      </c>
      <c r="C59" s="26" t="s">
        <v>80</v>
      </c>
      <c r="D59" s="27"/>
    </row>
    <row r="60" spans="1:4" x14ac:dyDescent="0.25">
      <c r="A60" s="26" t="s">
        <v>84</v>
      </c>
      <c r="B60" s="26">
        <v>5500</v>
      </c>
      <c r="C60" s="26" t="s">
        <v>82</v>
      </c>
      <c r="D60" s="29"/>
    </row>
    <row r="61" spans="1:4" x14ac:dyDescent="0.25">
      <c r="A61" s="26" t="s">
        <v>85</v>
      </c>
      <c r="B61" s="26">
        <v>1.33</v>
      </c>
      <c r="C61" s="26" t="s">
        <v>86</v>
      </c>
      <c r="D61" s="29"/>
    </row>
    <row r="62" spans="1:4" x14ac:dyDescent="0.25">
      <c r="A62" s="26" t="s">
        <v>87</v>
      </c>
      <c r="B62" s="28">
        <v>1.4</v>
      </c>
      <c r="C62" s="26" t="s">
        <v>20</v>
      </c>
      <c r="D62" s="29"/>
    </row>
    <row r="63" spans="1:4" x14ac:dyDescent="0.25">
      <c r="A63" s="26" t="s">
        <v>88</v>
      </c>
      <c r="B63" s="28">
        <v>18.5</v>
      </c>
      <c r="C63" s="26" t="s">
        <v>20</v>
      </c>
      <c r="D63" s="29"/>
    </row>
    <row r="64" spans="1:4" x14ac:dyDescent="0.25">
      <c r="A64" s="26" t="s">
        <v>89</v>
      </c>
      <c r="B64" s="26">
        <v>1</v>
      </c>
      <c r="C64" s="26" t="s">
        <v>90</v>
      </c>
      <c r="D64" s="29"/>
    </row>
    <row r="65" spans="1:4" x14ac:dyDescent="0.25">
      <c r="A65" s="26" t="s">
        <v>91</v>
      </c>
      <c r="B65" s="26">
        <v>2.5</v>
      </c>
      <c r="C65" s="26" t="s">
        <v>90</v>
      </c>
      <c r="D65" s="29"/>
    </row>
    <row r="66" spans="1:4" x14ac:dyDescent="0.25">
      <c r="A66" s="26" t="s">
        <v>92</v>
      </c>
      <c r="B66" s="26">
        <v>2.5</v>
      </c>
      <c r="C66" s="26" t="s">
        <v>86</v>
      </c>
      <c r="D66" s="29"/>
    </row>
    <row r="67" spans="1:4" x14ac:dyDescent="0.25">
      <c r="A67" s="26" t="s">
        <v>93</v>
      </c>
      <c r="B67" s="26">
        <v>0</v>
      </c>
      <c r="C67" s="26" t="s">
        <v>34</v>
      </c>
      <c r="D67" s="29"/>
    </row>
    <row r="68" spans="1:4" x14ac:dyDescent="0.25">
      <c r="A68" s="26" t="s">
        <v>94</v>
      </c>
      <c r="B68" s="26" t="s">
        <v>23</v>
      </c>
      <c r="C68" s="26" t="s">
        <v>95</v>
      </c>
      <c r="D68" s="29"/>
    </row>
    <row r="69" spans="1:4" x14ac:dyDescent="0.25">
      <c r="A69" s="26" t="s">
        <v>96</v>
      </c>
      <c r="B69" s="26" t="s">
        <v>23</v>
      </c>
      <c r="C69" s="26" t="s">
        <v>95</v>
      </c>
      <c r="D69" s="29"/>
    </row>
    <row r="70" spans="1:4" x14ac:dyDescent="0.25">
      <c r="A70" s="26" t="s">
        <v>97</v>
      </c>
      <c r="B70" s="26" t="s">
        <v>23</v>
      </c>
      <c r="C70" s="26" t="s">
        <v>95</v>
      </c>
      <c r="D70" s="29"/>
    </row>
    <row r="71" spans="1:4" x14ac:dyDescent="0.25">
      <c r="A71" s="91" t="s">
        <v>98</v>
      </c>
      <c r="B71" s="91">
        <v>11</v>
      </c>
      <c r="C71" s="91" t="s">
        <v>20</v>
      </c>
      <c r="D71" s="29"/>
    </row>
    <row r="72" spans="1:4" x14ac:dyDescent="0.25">
      <c r="A72" s="26" t="s">
        <v>275</v>
      </c>
      <c r="B72" s="26">
        <v>0.9</v>
      </c>
      <c r="C72" s="26" t="s">
        <v>244</v>
      </c>
      <c r="D72" s="29"/>
    </row>
    <row r="73" spans="1:4" x14ac:dyDescent="0.25">
      <c r="A73" s="26" t="s">
        <v>276</v>
      </c>
      <c r="B73" s="26">
        <v>0</v>
      </c>
      <c r="C73" s="26" t="s">
        <v>277</v>
      </c>
      <c r="D73" s="29"/>
    </row>
    <row r="74" spans="1:4" x14ac:dyDescent="0.25">
      <c r="A74" s="26" t="s">
        <v>278</v>
      </c>
      <c r="B74" s="26">
        <v>1</v>
      </c>
      <c r="C74" s="26" t="s">
        <v>244</v>
      </c>
      <c r="D74" s="29"/>
    </row>
    <row r="75" spans="1:4" x14ac:dyDescent="0.25">
      <c r="A75" s="26" t="s">
        <v>279</v>
      </c>
      <c r="B75" s="26">
        <v>0.5</v>
      </c>
      <c r="C75" s="26" t="s">
        <v>34</v>
      </c>
      <c r="D75" s="29"/>
    </row>
    <row r="76" spans="1:4" x14ac:dyDescent="0.25">
      <c r="A76" s="26" t="s">
        <v>280</v>
      </c>
      <c r="B76" s="26">
        <v>0.1</v>
      </c>
      <c r="C76" s="26" t="s">
        <v>34</v>
      </c>
      <c r="D76" s="29"/>
    </row>
    <row r="77" spans="1:4" x14ac:dyDescent="0.25">
      <c r="A77" s="26" t="s">
        <v>281</v>
      </c>
      <c r="B77" s="26">
        <v>0.6</v>
      </c>
      <c r="C77" s="26" t="s">
        <v>34</v>
      </c>
      <c r="D77" s="29"/>
    </row>
    <row r="78" spans="1:4" x14ac:dyDescent="0.25">
      <c r="A78" s="30" t="s">
        <v>282</v>
      </c>
      <c r="B78" s="30" t="s">
        <v>283</v>
      </c>
      <c r="C78" s="30" t="s">
        <v>9</v>
      </c>
      <c r="D78" s="92"/>
    </row>
    <row r="79" spans="1:4" x14ac:dyDescent="0.25">
      <c r="A79" s="31" t="s">
        <v>99</v>
      </c>
      <c r="B79" s="31">
        <v>1</v>
      </c>
      <c r="C79" s="31" t="s">
        <v>34</v>
      </c>
      <c r="D79" s="32" t="s">
        <v>100</v>
      </c>
    </row>
    <row r="80" spans="1:4" x14ac:dyDescent="0.25">
      <c r="A80" s="31" t="s">
        <v>101</v>
      </c>
      <c r="B80" s="31">
        <v>2</v>
      </c>
      <c r="C80" s="31" t="s">
        <v>102</v>
      </c>
      <c r="D80" s="33"/>
    </row>
    <row r="81" spans="1:4" x14ac:dyDescent="0.25">
      <c r="A81" s="31" t="s">
        <v>103</v>
      </c>
      <c r="B81" s="31">
        <v>2.2000000000000002</v>
      </c>
      <c r="C81" s="31" t="s">
        <v>20</v>
      </c>
      <c r="D81" s="33"/>
    </row>
    <row r="82" spans="1:4" x14ac:dyDescent="0.25">
      <c r="A82" s="31" t="s">
        <v>104</v>
      </c>
      <c r="B82" s="34" t="s">
        <v>23</v>
      </c>
      <c r="C82" s="31" t="s">
        <v>105</v>
      </c>
      <c r="D82" s="33"/>
    </row>
    <row r="83" spans="1:4" x14ac:dyDescent="0.25">
      <c r="A83" s="31" t="s">
        <v>106</v>
      </c>
      <c r="B83" s="31">
        <v>0.37</v>
      </c>
      <c r="C83" s="31" t="s">
        <v>107</v>
      </c>
      <c r="D83" s="33"/>
    </row>
    <row r="84" spans="1:4" x14ac:dyDescent="0.25">
      <c r="A84" s="35" t="s">
        <v>108</v>
      </c>
      <c r="B84" s="35">
        <v>4.5</v>
      </c>
      <c r="C84" s="35" t="s">
        <v>20</v>
      </c>
      <c r="D84" s="33"/>
    </row>
    <row r="85" spans="1:4" x14ac:dyDescent="0.25">
      <c r="A85" s="36" t="s">
        <v>109</v>
      </c>
      <c r="B85" s="36">
        <v>1.5883</v>
      </c>
      <c r="C85" s="36" t="s">
        <v>35</v>
      </c>
      <c r="D85" s="32" t="s">
        <v>110</v>
      </c>
    </row>
    <row r="86" spans="1:4" x14ac:dyDescent="0.25">
      <c r="A86" s="36" t="s">
        <v>111</v>
      </c>
      <c r="B86" s="36">
        <v>1.9</v>
      </c>
      <c r="C86" s="36" t="s">
        <v>35</v>
      </c>
      <c r="D86" s="37"/>
    </row>
    <row r="87" spans="1:4" x14ac:dyDescent="0.25">
      <c r="A87" s="36" t="s">
        <v>112</v>
      </c>
      <c r="B87" s="36">
        <v>2.1</v>
      </c>
      <c r="C87" s="36" t="s">
        <v>35</v>
      </c>
      <c r="D87" s="37"/>
    </row>
    <row r="88" spans="1:4" x14ac:dyDescent="0.25">
      <c r="A88" s="36" t="s">
        <v>113</v>
      </c>
      <c r="B88" s="36">
        <v>-1</v>
      </c>
      <c r="C88" s="36" t="s">
        <v>35</v>
      </c>
      <c r="D88" s="37"/>
    </row>
    <row r="89" spans="1:4" x14ac:dyDescent="0.25">
      <c r="A89" s="36" t="s">
        <v>114</v>
      </c>
      <c r="B89" s="36">
        <v>5.2339000000000002</v>
      </c>
      <c r="C89" s="36" t="s">
        <v>115</v>
      </c>
      <c r="D89" s="37"/>
    </row>
    <row r="90" spans="1:4" x14ac:dyDescent="0.25">
      <c r="A90" s="36" t="s">
        <v>116</v>
      </c>
      <c r="B90" s="36">
        <v>0</v>
      </c>
      <c r="C90" s="36" t="s">
        <v>34</v>
      </c>
      <c r="D90" s="37"/>
    </row>
    <row r="91" spans="1:4" x14ac:dyDescent="0.25">
      <c r="A91" s="36" t="s">
        <v>117</v>
      </c>
      <c r="B91" s="36">
        <v>0.05</v>
      </c>
      <c r="C91" s="36" t="s">
        <v>35</v>
      </c>
      <c r="D91" s="37"/>
    </row>
    <row r="92" spans="1:4" x14ac:dyDescent="0.25">
      <c r="A92" s="36" t="s">
        <v>118</v>
      </c>
      <c r="B92" s="36">
        <v>4.0000000000000001E-3</v>
      </c>
      <c r="C92" s="36" t="s">
        <v>35</v>
      </c>
      <c r="D92" s="37"/>
    </row>
    <row r="93" spans="1:4" x14ac:dyDescent="0.25">
      <c r="A93" s="36" t="s">
        <v>119</v>
      </c>
      <c r="B93" s="36">
        <v>0.8</v>
      </c>
      <c r="C93" s="36" t="s">
        <v>35</v>
      </c>
      <c r="D93" s="37"/>
    </row>
    <row r="94" spans="1:4" x14ac:dyDescent="0.25">
      <c r="A94" s="36" t="s">
        <v>120</v>
      </c>
      <c r="B94" s="36">
        <v>0.82199999999999995</v>
      </c>
      <c r="C94" s="36" t="s">
        <v>35</v>
      </c>
      <c r="D94" s="37"/>
    </row>
    <row r="95" spans="1:4" x14ac:dyDescent="0.25">
      <c r="A95" s="36" t="s">
        <v>121</v>
      </c>
      <c r="B95" s="36">
        <v>1.532</v>
      </c>
      <c r="C95" s="36" t="s">
        <v>35</v>
      </c>
      <c r="D95" s="37"/>
    </row>
    <row r="96" spans="1:4" x14ac:dyDescent="0.25">
      <c r="A96" s="36" t="s">
        <v>122</v>
      </c>
      <c r="B96" s="36">
        <v>0</v>
      </c>
      <c r="C96" s="36" t="s">
        <v>35</v>
      </c>
      <c r="D96" s="37"/>
    </row>
    <row r="97" spans="1:4" x14ac:dyDescent="0.25">
      <c r="A97" s="36" t="s">
        <v>123</v>
      </c>
      <c r="B97" s="36">
        <v>-6.0999999999999999E-2</v>
      </c>
      <c r="C97" s="36" t="s">
        <v>115</v>
      </c>
      <c r="D97" s="37"/>
    </row>
    <row r="98" spans="1:4" x14ac:dyDescent="0.25">
      <c r="A98" s="36" t="s">
        <v>124</v>
      </c>
      <c r="B98" s="36">
        <v>-0.41</v>
      </c>
      <c r="C98" s="36" t="s">
        <v>115</v>
      </c>
      <c r="D98" s="37"/>
    </row>
    <row r="99" spans="1:4" x14ac:dyDescent="0.25">
      <c r="A99" s="36" t="s">
        <v>125</v>
      </c>
      <c r="B99" s="36">
        <v>-0.46100000000000002</v>
      </c>
      <c r="C99" s="36" t="s">
        <v>115</v>
      </c>
      <c r="D99" s="37"/>
    </row>
    <row r="100" spans="1:4" x14ac:dyDescent="0.25">
      <c r="A100" s="36" t="s">
        <v>126</v>
      </c>
      <c r="B100" s="36">
        <v>-0.26900000000000002</v>
      </c>
      <c r="C100" s="36" t="s">
        <v>115</v>
      </c>
      <c r="D100" s="37"/>
    </row>
    <row r="101" spans="1:4" ht="15" customHeight="1" x14ac:dyDescent="0.25">
      <c r="A101" s="36" t="s">
        <v>127</v>
      </c>
      <c r="B101" s="36">
        <v>-0.45</v>
      </c>
      <c r="C101" s="36" t="s">
        <v>115</v>
      </c>
      <c r="D101" s="37"/>
    </row>
    <row r="102" spans="1:4" x14ac:dyDescent="0.25">
      <c r="A102" s="36" t="s">
        <v>128</v>
      </c>
      <c r="B102" s="36">
        <v>-2.3999999999999998E-3</v>
      </c>
      <c r="C102" s="36" t="s">
        <v>115</v>
      </c>
      <c r="D102" s="37"/>
    </row>
    <row r="103" spans="1:4" x14ac:dyDescent="0.25">
      <c r="A103" s="36" t="s">
        <v>129</v>
      </c>
      <c r="B103" s="36">
        <v>30</v>
      </c>
      <c r="C103" s="36" t="s">
        <v>37</v>
      </c>
      <c r="D103" s="37"/>
    </row>
    <row r="104" spans="1:4" x14ac:dyDescent="0.25">
      <c r="A104" s="36" t="s">
        <v>130</v>
      </c>
      <c r="B104" s="36">
        <v>25</v>
      </c>
      <c r="C104" s="36" t="s">
        <v>37</v>
      </c>
      <c r="D104" s="37"/>
    </row>
    <row r="105" spans="1:4" x14ac:dyDescent="0.25">
      <c r="A105" s="36" t="s">
        <v>131</v>
      </c>
      <c r="B105" s="36">
        <v>25</v>
      </c>
      <c r="C105" s="36" t="s">
        <v>37</v>
      </c>
      <c r="D105" s="37"/>
    </row>
    <row r="106" spans="1:4" x14ac:dyDescent="0.25">
      <c r="A106" s="36" t="s">
        <v>132</v>
      </c>
      <c r="B106" s="36">
        <v>25</v>
      </c>
      <c r="C106" s="36" t="s">
        <v>37</v>
      </c>
      <c r="D106" s="37"/>
    </row>
    <row r="107" spans="1:4" x14ac:dyDescent="0.25">
      <c r="A107" s="36" t="s">
        <v>133</v>
      </c>
      <c r="B107" s="38" t="s">
        <v>134</v>
      </c>
      <c r="C107" s="36" t="s">
        <v>37</v>
      </c>
      <c r="D107" s="37"/>
    </row>
    <row r="108" spans="1:4" x14ac:dyDescent="0.25">
      <c r="A108" s="36" t="s">
        <v>135</v>
      </c>
      <c r="B108" s="39" t="s">
        <v>136</v>
      </c>
      <c r="C108" s="36" t="s">
        <v>35</v>
      </c>
      <c r="D108" s="37"/>
    </row>
    <row r="109" spans="1:4" x14ac:dyDescent="0.25">
      <c r="A109" s="36" t="s">
        <v>137</v>
      </c>
      <c r="B109" s="40" t="s">
        <v>138</v>
      </c>
      <c r="C109" s="36" t="s">
        <v>35</v>
      </c>
      <c r="D109" s="37"/>
    </row>
    <row r="110" spans="1:4" x14ac:dyDescent="0.25">
      <c r="A110" s="41" t="s">
        <v>139</v>
      </c>
      <c r="B110" s="42" t="s">
        <v>140</v>
      </c>
      <c r="C110" s="43" t="s">
        <v>35</v>
      </c>
      <c r="D110" s="36"/>
    </row>
    <row r="111" spans="1:4" x14ac:dyDescent="0.25">
      <c r="A111" s="44" t="s">
        <v>141</v>
      </c>
      <c r="B111" s="44">
        <v>0</v>
      </c>
      <c r="C111" s="44" t="s">
        <v>34</v>
      </c>
      <c r="D111" s="32" t="s">
        <v>142</v>
      </c>
    </row>
    <row r="112" spans="1:4" x14ac:dyDescent="0.25">
      <c r="A112" s="44" t="s">
        <v>143</v>
      </c>
      <c r="B112" s="44">
        <v>1300</v>
      </c>
      <c r="C112" s="44" t="s">
        <v>34</v>
      </c>
      <c r="D112" s="45"/>
    </row>
    <row r="113" spans="1:4" x14ac:dyDescent="0.25">
      <c r="A113" s="46" t="s">
        <v>144</v>
      </c>
      <c r="B113" s="46">
        <v>3500</v>
      </c>
      <c r="C113" s="47" t="s">
        <v>34</v>
      </c>
      <c r="D113" s="45"/>
    </row>
    <row r="114" spans="1:4" x14ac:dyDescent="0.25">
      <c r="A114" s="48" t="s">
        <v>145</v>
      </c>
      <c r="B114" s="48">
        <v>0.23</v>
      </c>
      <c r="C114" s="48" t="s">
        <v>41</v>
      </c>
      <c r="D114" s="32" t="s">
        <v>146</v>
      </c>
    </row>
    <row r="115" spans="1:4" x14ac:dyDescent="0.25">
      <c r="A115" s="48" t="s">
        <v>147</v>
      </c>
      <c r="B115" s="48">
        <v>0.26</v>
      </c>
      <c r="C115" s="48" t="s">
        <v>41</v>
      </c>
      <c r="D115" s="49"/>
    </row>
    <row r="116" spans="1:4" x14ac:dyDescent="0.25">
      <c r="A116" s="50" t="s">
        <v>240</v>
      </c>
      <c r="B116" s="50">
        <v>0.25</v>
      </c>
      <c r="C116" s="50" t="s">
        <v>41</v>
      </c>
      <c r="D116" s="86"/>
    </row>
    <row r="117" spans="1:4" x14ac:dyDescent="0.25">
      <c r="A117" s="51" t="s">
        <v>148</v>
      </c>
      <c r="B117" s="51">
        <v>0.14069999999999999</v>
      </c>
      <c r="C117" s="51" t="s">
        <v>32</v>
      </c>
      <c r="D117" s="32" t="s">
        <v>149</v>
      </c>
    </row>
    <row r="118" spans="1:4" x14ac:dyDescent="0.25">
      <c r="A118" s="51" t="s">
        <v>150</v>
      </c>
      <c r="B118" s="51">
        <v>0.90800000000000003</v>
      </c>
      <c r="C118" s="51" t="s">
        <v>34</v>
      </c>
      <c r="D118" s="52"/>
    </row>
    <row r="119" spans="1:4" x14ac:dyDescent="0.25">
      <c r="A119" s="51" t="s">
        <v>151</v>
      </c>
      <c r="B119" s="51">
        <v>0.627</v>
      </c>
      <c r="C119" s="51" t="s">
        <v>35</v>
      </c>
      <c r="D119" s="52"/>
    </row>
    <row r="120" spans="1:4" x14ac:dyDescent="0.25">
      <c r="A120" s="51" t="s">
        <v>152</v>
      </c>
      <c r="B120" s="51">
        <v>0.97599999999999998</v>
      </c>
      <c r="C120" s="51" t="s">
        <v>35</v>
      </c>
      <c r="D120" s="52"/>
    </row>
    <row r="121" spans="1:4" x14ac:dyDescent="0.25">
      <c r="A121" s="51" t="s">
        <v>153</v>
      </c>
      <c r="B121" s="51">
        <v>0.3</v>
      </c>
      <c r="C121" s="51" t="s">
        <v>35</v>
      </c>
      <c r="D121" s="52"/>
    </row>
    <row r="122" spans="1:4" x14ac:dyDescent="0.25">
      <c r="A122" s="51" t="s">
        <v>154</v>
      </c>
      <c r="B122" s="51">
        <v>0.3</v>
      </c>
      <c r="C122" s="51" t="s">
        <v>35</v>
      </c>
      <c r="D122" s="52"/>
    </row>
    <row r="123" spans="1:4" x14ac:dyDescent="0.25">
      <c r="A123" s="53" t="s">
        <v>155</v>
      </c>
      <c r="B123" s="53" t="s">
        <v>23</v>
      </c>
      <c r="C123" s="53" t="s">
        <v>34</v>
      </c>
      <c r="D123" s="83"/>
    </row>
    <row r="124" spans="1:4" x14ac:dyDescent="0.25">
      <c r="A124" s="54" t="s">
        <v>156</v>
      </c>
      <c r="B124" s="54">
        <v>0.14399999999999999</v>
      </c>
      <c r="C124" s="54" t="s">
        <v>32</v>
      </c>
      <c r="D124" s="32" t="s">
        <v>157</v>
      </c>
    </row>
    <row r="125" spans="1:4" x14ac:dyDescent="0.25">
      <c r="A125" s="54" t="s">
        <v>158</v>
      </c>
      <c r="B125" s="54">
        <v>1.1968000000000001</v>
      </c>
      <c r="C125" s="54" t="s">
        <v>34</v>
      </c>
      <c r="D125" s="55"/>
    </row>
    <row r="126" spans="1:4" x14ac:dyDescent="0.25">
      <c r="A126" s="54" t="s">
        <v>159</v>
      </c>
      <c r="B126" s="54">
        <v>0.1</v>
      </c>
      <c r="C126" s="54" t="s">
        <v>35</v>
      </c>
      <c r="D126" s="55"/>
    </row>
    <row r="127" spans="1:4" x14ac:dyDescent="0.25">
      <c r="A127" s="54" t="s">
        <v>160</v>
      </c>
      <c r="B127" s="54">
        <v>0.9</v>
      </c>
      <c r="C127" s="54" t="s">
        <v>35</v>
      </c>
      <c r="D127" s="55"/>
    </row>
    <row r="128" spans="1:4" x14ac:dyDescent="0.25">
      <c r="A128" s="54" t="s">
        <v>161</v>
      </c>
      <c r="B128" s="54" t="s">
        <v>241</v>
      </c>
      <c r="C128" s="54" t="s">
        <v>9</v>
      </c>
      <c r="D128" s="55"/>
    </row>
    <row r="129" spans="1:4" x14ac:dyDescent="0.25">
      <c r="A129" s="54" t="s">
        <v>162</v>
      </c>
      <c r="B129" s="54">
        <v>0.34</v>
      </c>
      <c r="C129" s="54" t="s">
        <v>35</v>
      </c>
      <c r="D129" s="55"/>
    </row>
    <row r="130" spans="1:4" x14ac:dyDescent="0.25">
      <c r="A130" s="54" t="s">
        <v>163</v>
      </c>
      <c r="B130" s="54">
        <v>0.36</v>
      </c>
      <c r="C130" s="54" t="s">
        <v>35</v>
      </c>
      <c r="D130" s="55"/>
    </row>
    <row r="131" spans="1:4" x14ac:dyDescent="0.25">
      <c r="A131" s="54" t="s">
        <v>246</v>
      </c>
      <c r="B131" s="54">
        <v>0.126</v>
      </c>
      <c r="C131" s="54" t="s">
        <v>32</v>
      </c>
      <c r="D131" s="55"/>
    </row>
    <row r="132" spans="1:4" x14ac:dyDescent="0.25">
      <c r="A132" s="56" t="s">
        <v>164</v>
      </c>
      <c r="B132" s="56">
        <v>1.492</v>
      </c>
      <c r="C132" s="56" t="s">
        <v>34</v>
      </c>
      <c r="D132" s="84"/>
    </row>
    <row r="133" spans="1:4" x14ac:dyDescent="0.25">
      <c r="A133" s="58" t="s">
        <v>165</v>
      </c>
      <c r="B133" s="58">
        <v>3.8100000000000002E-2</v>
      </c>
      <c r="C133" s="58" t="s">
        <v>32</v>
      </c>
      <c r="D133" s="32" t="s">
        <v>166</v>
      </c>
    </row>
    <row r="134" spans="1:4" x14ac:dyDescent="0.25">
      <c r="A134" s="58" t="s">
        <v>167</v>
      </c>
      <c r="B134" s="58">
        <v>1</v>
      </c>
      <c r="C134" s="58" t="s">
        <v>34</v>
      </c>
      <c r="D134" s="59"/>
    </row>
    <row r="135" spans="1:4" x14ac:dyDescent="0.25">
      <c r="A135" s="58" t="s">
        <v>168</v>
      </c>
      <c r="B135" s="58">
        <v>0.1</v>
      </c>
      <c r="C135" s="58" t="s">
        <v>35</v>
      </c>
      <c r="D135" s="59"/>
    </row>
    <row r="136" spans="1:4" x14ac:dyDescent="0.25">
      <c r="A136" s="58" t="s">
        <v>169</v>
      </c>
      <c r="B136" s="58">
        <v>0.9</v>
      </c>
      <c r="C136" s="58" t="s">
        <v>35</v>
      </c>
      <c r="D136" s="59"/>
    </row>
    <row r="137" spans="1:4" x14ac:dyDescent="0.25">
      <c r="A137" s="58" t="s">
        <v>249</v>
      </c>
      <c r="B137" s="58">
        <v>0.14000000000000001</v>
      </c>
      <c r="C137" s="58" t="s">
        <v>34</v>
      </c>
      <c r="D137" s="59"/>
    </row>
    <row r="138" spans="1:4" x14ac:dyDescent="0.25">
      <c r="A138" s="58" t="s">
        <v>250</v>
      </c>
      <c r="B138" s="58">
        <v>0.35</v>
      </c>
      <c r="C138" s="58" t="s">
        <v>35</v>
      </c>
      <c r="D138" s="59"/>
    </row>
    <row r="139" spans="1:4" x14ac:dyDescent="0.25">
      <c r="A139" s="58" t="s">
        <v>251</v>
      </c>
      <c r="B139" s="58">
        <v>0.8</v>
      </c>
      <c r="C139" s="58" t="s">
        <v>35</v>
      </c>
      <c r="D139" s="59"/>
    </row>
    <row r="140" spans="1:4" x14ac:dyDescent="0.25">
      <c r="A140" s="58" t="s">
        <v>170</v>
      </c>
      <c r="B140" s="58">
        <v>0.45</v>
      </c>
      <c r="C140" s="58" t="s">
        <v>35</v>
      </c>
      <c r="D140" s="59"/>
    </row>
    <row r="141" spans="1:4" x14ac:dyDescent="0.25">
      <c r="A141" s="58" t="s">
        <v>171</v>
      </c>
      <c r="B141" s="58">
        <v>0.5</v>
      </c>
      <c r="C141" s="58" t="s">
        <v>35</v>
      </c>
      <c r="D141" s="59"/>
    </row>
    <row r="142" spans="1:4" x14ac:dyDescent="0.25">
      <c r="A142" s="60" t="s">
        <v>172</v>
      </c>
      <c r="B142" s="60">
        <v>1.65</v>
      </c>
      <c r="C142" s="60" t="s">
        <v>34</v>
      </c>
      <c r="D142" s="85"/>
    </row>
    <row r="143" spans="1:4" x14ac:dyDescent="0.25">
      <c r="A143" s="61" t="s">
        <v>173</v>
      </c>
      <c r="B143" s="61">
        <v>0.21072869999999999</v>
      </c>
      <c r="C143" s="61" t="s">
        <v>32</v>
      </c>
      <c r="D143" s="32" t="s">
        <v>174</v>
      </c>
    </row>
    <row r="144" spans="1:4" x14ac:dyDescent="0.25">
      <c r="A144" s="61" t="s">
        <v>175</v>
      </c>
      <c r="B144" s="61">
        <v>1.365</v>
      </c>
      <c r="C144" s="61" t="s">
        <v>34</v>
      </c>
      <c r="D144" s="62"/>
    </row>
    <row r="145" spans="1:4" x14ac:dyDescent="0.25">
      <c r="A145" s="61" t="s">
        <v>176</v>
      </c>
      <c r="B145" s="61">
        <v>0.1</v>
      </c>
      <c r="C145" s="61" t="s">
        <v>35</v>
      </c>
      <c r="D145" s="62"/>
    </row>
    <row r="146" spans="1:4" x14ac:dyDescent="0.25">
      <c r="A146" s="61" t="s">
        <v>177</v>
      </c>
      <c r="B146" s="61">
        <v>0.625</v>
      </c>
      <c r="C146" s="61" t="s">
        <v>35</v>
      </c>
      <c r="D146" s="62"/>
    </row>
    <row r="147" spans="1:4" x14ac:dyDescent="0.25">
      <c r="A147" s="61" t="s">
        <v>178</v>
      </c>
      <c r="B147" s="61">
        <v>0.31</v>
      </c>
      <c r="C147" s="61" t="s">
        <v>35</v>
      </c>
      <c r="D147" s="62"/>
    </row>
    <row r="148" spans="1:4" x14ac:dyDescent="0.25">
      <c r="A148" s="61" t="s">
        <v>179</v>
      </c>
      <c r="B148" s="61">
        <v>0.31</v>
      </c>
      <c r="C148" s="61" t="s">
        <v>35</v>
      </c>
      <c r="D148" s="62"/>
    </row>
    <row r="149" spans="1:4" x14ac:dyDescent="0.25">
      <c r="A149" s="61" t="s">
        <v>180</v>
      </c>
      <c r="B149" s="61" t="s">
        <v>23</v>
      </c>
      <c r="C149" s="61" t="s">
        <v>34</v>
      </c>
      <c r="D149" s="62"/>
    </row>
    <row r="150" spans="1:4" x14ac:dyDescent="0.25">
      <c r="A150" s="63" t="s">
        <v>181</v>
      </c>
      <c r="B150" s="63" t="s">
        <v>182</v>
      </c>
      <c r="C150" s="63" t="s">
        <v>9</v>
      </c>
      <c r="D150" s="62"/>
    </row>
    <row r="151" spans="1:4" x14ac:dyDescent="0.25">
      <c r="A151" s="64" t="s">
        <v>183</v>
      </c>
      <c r="B151" s="64">
        <v>3.64</v>
      </c>
      <c r="C151" s="64" t="s">
        <v>34</v>
      </c>
      <c r="D151" s="32" t="s">
        <v>184</v>
      </c>
    </row>
    <row r="152" spans="1:4" x14ac:dyDescent="0.25">
      <c r="A152" s="64" t="s">
        <v>185</v>
      </c>
      <c r="B152" s="64">
        <v>1.1000000000000001</v>
      </c>
      <c r="C152" s="64" t="s">
        <v>34</v>
      </c>
      <c r="D152" s="65"/>
    </row>
    <row r="153" spans="1:4" x14ac:dyDescent="0.25">
      <c r="A153" s="64" t="s">
        <v>186</v>
      </c>
      <c r="B153" s="64">
        <v>2.5</v>
      </c>
      <c r="C153" s="64" t="s">
        <v>34</v>
      </c>
      <c r="D153" s="65"/>
    </row>
    <row r="154" spans="1:4" x14ac:dyDescent="0.25">
      <c r="A154" s="64" t="s">
        <v>187</v>
      </c>
      <c r="B154" s="64">
        <v>0.42</v>
      </c>
      <c r="C154" s="64" t="s">
        <v>34</v>
      </c>
      <c r="D154" s="65"/>
    </row>
    <row r="155" spans="1:4" x14ac:dyDescent="0.25">
      <c r="A155" s="64" t="s">
        <v>252</v>
      </c>
      <c r="B155" s="64">
        <v>0.34</v>
      </c>
      <c r="C155" s="64" t="s">
        <v>35</v>
      </c>
      <c r="D155" s="65"/>
    </row>
    <row r="156" spans="1:4" x14ac:dyDescent="0.25">
      <c r="A156" s="64" t="s">
        <v>253</v>
      </c>
      <c r="B156" s="64" t="s">
        <v>23</v>
      </c>
      <c r="C156" s="64" t="s">
        <v>34</v>
      </c>
      <c r="D156" s="65"/>
    </row>
    <row r="157" spans="1:4" x14ac:dyDescent="0.25">
      <c r="A157" s="64" t="s">
        <v>263</v>
      </c>
      <c r="B157" s="64" t="s">
        <v>188</v>
      </c>
      <c r="C157" s="64" t="s">
        <v>9</v>
      </c>
      <c r="D157" s="65"/>
    </row>
    <row r="158" spans="1:4" x14ac:dyDescent="0.25">
      <c r="A158" s="66" t="s">
        <v>264</v>
      </c>
      <c r="B158" s="66" t="s">
        <v>189</v>
      </c>
      <c r="C158" s="66" t="s">
        <v>9</v>
      </c>
      <c r="D158" s="65"/>
    </row>
    <row r="159" spans="1:4" x14ac:dyDescent="0.25">
      <c r="A159" s="67" t="s">
        <v>190</v>
      </c>
      <c r="B159" s="67">
        <v>0.52900000000000003</v>
      </c>
      <c r="C159" s="67" t="s">
        <v>32</v>
      </c>
      <c r="D159" s="32" t="s">
        <v>191</v>
      </c>
    </row>
    <row r="160" spans="1:4" x14ac:dyDescent="0.25">
      <c r="A160" s="67" t="s">
        <v>192</v>
      </c>
      <c r="B160" s="67">
        <v>1.496</v>
      </c>
      <c r="C160" s="67" t="s">
        <v>34</v>
      </c>
      <c r="D160" s="68"/>
    </row>
    <row r="161" spans="1:4" x14ac:dyDescent="0.25">
      <c r="A161" s="67" t="s">
        <v>193</v>
      </c>
      <c r="B161" s="67">
        <v>0.39290000000000003</v>
      </c>
      <c r="C161" s="67" t="s">
        <v>34</v>
      </c>
      <c r="D161" s="68"/>
    </row>
    <row r="162" spans="1:4" x14ac:dyDescent="0.25">
      <c r="A162" s="67" t="s">
        <v>194</v>
      </c>
      <c r="B162" s="67">
        <v>0.31359999999999999</v>
      </c>
      <c r="C162" s="67" t="s">
        <v>34</v>
      </c>
      <c r="D162" s="68"/>
    </row>
    <row r="163" spans="1:4" x14ac:dyDescent="0.25">
      <c r="A163" s="67" t="s">
        <v>195</v>
      </c>
      <c r="B163" s="67">
        <v>1.492</v>
      </c>
      <c r="C163" s="67" t="s">
        <v>34</v>
      </c>
      <c r="D163" s="68"/>
    </row>
    <row r="164" spans="1:4" x14ac:dyDescent="0.25">
      <c r="A164" s="67" t="s">
        <v>196</v>
      </c>
      <c r="B164" s="67">
        <v>0</v>
      </c>
      <c r="C164" s="67" t="s">
        <v>66</v>
      </c>
      <c r="D164" s="68"/>
    </row>
    <row r="165" spans="1:4" x14ac:dyDescent="0.25">
      <c r="A165" s="67" t="s">
        <v>197</v>
      </c>
      <c r="B165" s="67">
        <v>0.2</v>
      </c>
      <c r="C165" s="67" t="s">
        <v>66</v>
      </c>
      <c r="D165" s="68"/>
    </row>
    <row r="166" spans="1:4" x14ac:dyDescent="0.25">
      <c r="A166" s="67" t="s">
        <v>198</v>
      </c>
      <c r="B166" s="67">
        <v>0.12</v>
      </c>
      <c r="C166" s="67" t="s">
        <v>66</v>
      </c>
      <c r="D166" s="68"/>
    </row>
    <row r="167" spans="1:4" x14ac:dyDescent="0.25">
      <c r="A167" s="67" t="s">
        <v>199</v>
      </c>
      <c r="B167" s="67">
        <v>0</v>
      </c>
      <c r="C167" s="67" t="s">
        <v>37</v>
      </c>
      <c r="D167" s="68"/>
    </row>
    <row r="168" spans="1:4" x14ac:dyDescent="0.25">
      <c r="A168" s="67" t="s">
        <v>200</v>
      </c>
      <c r="B168" s="67">
        <v>0.25</v>
      </c>
      <c r="C168" s="67" t="s">
        <v>66</v>
      </c>
      <c r="D168" s="68"/>
    </row>
    <row r="169" spans="1:4" x14ac:dyDescent="0.25">
      <c r="A169" s="67" t="s">
        <v>201</v>
      </c>
      <c r="B169" s="67" t="s">
        <v>241</v>
      </c>
      <c r="C169" s="67" t="s">
        <v>9</v>
      </c>
      <c r="D169" s="68"/>
    </row>
    <row r="170" spans="1:4" x14ac:dyDescent="0.25">
      <c r="A170" s="67" t="s">
        <v>202</v>
      </c>
      <c r="B170" s="67">
        <v>3.1280000000000001</v>
      </c>
      <c r="C170" s="67" t="s">
        <v>34</v>
      </c>
      <c r="D170" s="68"/>
    </row>
    <row r="171" spans="1:4" x14ac:dyDescent="0.25">
      <c r="A171" s="67" t="s">
        <v>203</v>
      </c>
      <c r="B171" s="67">
        <v>0</v>
      </c>
      <c r="C171" s="67" t="s">
        <v>34</v>
      </c>
      <c r="D171" s="68"/>
    </row>
    <row r="172" spans="1:4" x14ac:dyDescent="0.25">
      <c r="A172" s="67" t="s">
        <v>204</v>
      </c>
      <c r="B172" s="67">
        <v>0.15</v>
      </c>
      <c r="C172" s="67" t="s">
        <v>34</v>
      </c>
      <c r="D172" s="68"/>
    </row>
    <row r="173" spans="1:4" x14ac:dyDescent="0.25">
      <c r="A173" s="67" t="s">
        <v>254</v>
      </c>
      <c r="B173" s="67">
        <v>1.49</v>
      </c>
      <c r="C173" s="67" t="s">
        <v>34</v>
      </c>
      <c r="D173" s="68"/>
    </row>
    <row r="174" spans="1:4" x14ac:dyDescent="0.25">
      <c r="A174" s="67" t="s">
        <v>269</v>
      </c>
      <c r="B174" s="67">
        <v>0.3</v>
      </c>
      <c r="C174" s="67" t="s">
        <v>35</v>
      </c>
      <c r="D174" s="68"/>
    </row>
    <row r="175" spans="1:4" x14ac:dyDescent="0.25">
      <c r="A175" s="67" t="s">
        <v>205</v>
      </c>
      <c r="B175" s="67">
        <v>15</v>
      </c>
      <c r="C175" s="67" t="s">
        <v>37</v>
      </c>
      <c r="D175" s="68"/>
    </row>
    <row r="176" spans="1:4" x14ac:dyDescent="0.25">
      <c r="A176" s="67" t="s">
        <v>206</v>
      </c>
      <c r="B176" s="67">
        <v>0</v>
      </c>
      <c r="C176" s="67" t="s">
        <v>66</v>
      </c>
      <c r="D176" s="68"/>
    </row>
    <row r="177" spans="1:4" x14ac:dyDescent="0.25">
      <c r="A177" s="67" t="s">
        <v>207</v>
      </c>
      <c r="B177" s="67">
        <v>1</v>
      </c>
      <c r="C177" s="67" t="s">
        <v>66</v>
      </c>
      <c r="D177" s="68"/>
    </row>
    <row r="178" spans="1:4" x14ac:dyDescent="0.25">
      <c r="A178" s="69" t="s">
        <v>208</v>
      </c>
      <c r="B178" s="69">
        <v>0</v>
      </c>
      <c r="C178" s="70" t="s">
        <v>37</v>
      </c>
      <c r="D178" s="68"/>
    </row>
    <row r="179" spans="1:4" x14ac:dyDescent="0.25">
      <c r="A179" s="54" t="s">
        <v>209</v>
      </c>
      <c r="B179" s="54">
        <v>0.1022</v>
      </c>
      <c r="C179" s="71" t="s">
        <v>32</v>
      </c>
      <c r="D179" s="32" t="s">
        <v>210</v>
      </c>
    </row>
    <row r="180" spans="1:4" x14ac:dyDescent="0.25">
      <c r="A180" s="54" t="s">
        <v>211</v>
      </c>
      <c r="B180" s="54">
        <v>0.437502</v>
      </c>
      <c r="C180" s="54" t="s">
        <v>34</v>
      </c>
      <c r="D180" s="55"/>
    </row>
    <row r="181" spans="1:4" x14ac:dyDescent="0.25">
      <c r="A181" s="54" t="s">
        <v>212</v>
      </c>
      <c r="B181" s="54">
        <v>0.31359999999999999</v>
      </c>
      <c r="C181" s="54" t="s">
        <v>34</v>
      </c>
      <c r="D181" s="55"/>
    </row>
    <row r="182" spans="1:4" x14ac:dyDescent="0.25">
      <c r="A182" s="54" t="s">
        <v>213</v>
      </c>
      <c r="B182" s="54">
        <v>0.15347</v>
      </c>
      <c r="C182" s="54" t="s">
        <v>34</v>
      </c>
      <c r="D182" s="55"/>
    </row>
    <row r="183" spans="1:4" x14ac:dyDescent="0.25">
      <c r="A183" s="54" t="s">
        <v>243</v>
      </c>
      <c r="B183" s="54">
        <v>0.31359999999999999</v>
      </c>
      <c r="C183" s="54" t="s">
        <v>34</v>
      </c>
      <c r="D183" s="55"/>
    </row>
    <row r="184" spans="1:4" x14ac:dyDescent="0.25">
      <c r="A184" s="54" t="s">
        <v>214</v>
      </c>
      <c r="B184" s="54">
        <v>1.65</v>
      </c>
      <c r="C184" s="54" t="s">
        <v>34</v>
      </c>
      <c r="D184" s="55"/>
    </row>
    <row r="185" spans="1:4" x14ac:dyDescent="0.25">
      <c r="A185" s="54" t="s">
        <v>215</v>
      </c>
      <c r="B185" s="54">
        <v>0</v>
      </c>
      <c r="C185" s="54" t="s">
        <v>37</v>
      </c>
      <c r="D185" s="55"/>
    </row>
    <row r="186" spans="1:4" x14ac:dyDescent="0.25">
      <c r="A186" s="54" t="s">
        <v>216</v>
      </c>
      <c r="B186" s="54">
        <v>0</v>
      </c>
      <c r="C186" s="54" t="s">
        <v>66</v>
      </c>
      <c r="D186" s="55"/>
    </row>
    <row r="187" spans="1:4" x14ac:dyDescent="0.25">
      <c r="A187" s="54" t="s">
        <v>217</v>
      </c>
      <c r="B187" s="54">
        <v>0</v>
      </c>
      <c r="C187" s="54" t="s">
        <v>37</v>
      </c>
      <c r="D187" s="55"/>
    </row>
    <row r="188" spans="1:4" x14ac:dyDescent="0.25">
      <c r="A188" s="54" t="s">
        <v>255</v>
      </c>
      <c r="B188" s="54">
        <v>0.2335363</v>
      </c>
      <c r="C188" s="54" t="s">
        <v>34</v>
      </c>
      <c r="D188" s="55"/>
    </row>
    <row r="189" spans="1:4" x14ac:dyDescent="0.25">
      <c r="A189" s="54" t="s">
        <v>256</v>
      </c>
      <c r="B189" s="54">
        <v>2</v>
      </c>
      <c r="C189" s="54" t="s">
        <v>9</v>
      </c>
      <c r="D189" s="55"/>
    </row>
    <row r="190" spans="1:4" x14ac:dyDescent="0.25">
      <c r="A190" s="54" t="s">
        <v>218</v>
      </c>
      <c r="B190" s="54">
        <v>0</v>
      </c>
      <c r="C190" s="54" t="s">
        <v>34</v>
      </c>
      <c r="D190" s="55"/>
    </row>
    <row r="191" spans="1:4" x14ac:dyDescent="0.25">
      <c r="A191" s="54" t="s">
        <v>219</v>
      </c>
      <c r="B191" s="54">
        <v>0</v>
      </c>
      <c r="C191" s="54" t="s">
        <v>34</v>
      </c>
      <c r="D191" s="55"/>
    </row>
    <row r="192" spans="1:4" x14ac:dyDescent="0.25">
      <c r="A192" s="54" t="s">
        <v>220</v>
      </c>
      <c r="B192" s="54">
        <v>0</v>
      </c>
      <c r="C192" s="54" t="s">
        <v>34</v>
      </c>
      <c r="D192" s="55"/>
    </row>
    <row r="193" spans="1:4" x14ac:dyDescent="0.25">
      <c r="A193" s="54" t="s">
        <v>265</v>
      </c>
      <c r="B193" s="54">
        <v>0.95</v>
      </c>
      <c r="C193" s="54" t="s">
        <v>244</v>
      </c>
      <c r="D193" s="55"/>
    </row>
    <row r="194" spans="1:4" x14ac:dyDescent="0.25">
      <c r="A194" s="54" t="s">
        <v>266</v>
      </c>
      <c r="B194" s="54">
        <v>0</v>
      </c>
      <c r="C194" s="54" t="s">
        <v>244</v>
      </c>
      <c r="D194" s="55"/>
    </row>
    <row r="195" spans="1:4" x14ac:dyDescent="0.25">
      <c r="A195" s="54" t="s">
        <v>267</v>
      </c>
      <c r="B195" s="54">
        <v>1</v>
      </c>
      <c r="C195" s="54" t="s">
        <v>244</v>
      </c>
      <c r="D195" s="55"/>
    </row>
    <row r="196" spans="1:4" x14ac:dyDescent="0.25">
      <c r="A196" s="54" t="s">
        <v>257</v>
      </c>
      <c r="B196" s="54">
        <v>1</v>
      </c>
      <c r="C196" s="54" t="s">
        <v>34</v>
      </c>
      <c r="D196" s="55"/>
    </row>
    <row r="197" spans="1:4" x14ac:dyDescent="0.25">
      <c r="A197" s="54" t="s">
        <v>245</v>
      </c>
      <c r="B197" s="54">
        <v>15</v>
      </c>
      <c r="C197" s="54" t="s">
        <v>37</v>
      </c>
      <c r="D197" s="55"/>
    </row>
    <row r="198" spans="1:4" x14ac:dyDescent="0.25">
      <c r="A198" s="54" t="s">
        <v>221</v>
      </c>
      <c r="B198" s="54">
        <v>20</v>
      </c>
      <c r="C198" s="54" t="s">
        <v>37</v>
      </c>
      <c r="D198" s="55"/>
    </row>
    <row r="199" spans="1:4" x14ac:dyDescent="0.25">
      <c r="A199" s="54" t="s">
        <v>222</v>
      </c>
      <c r="B199" s="54">
        <v>0</v>
      </c>
      <c r="C199" s="54" t="s">
        <v>66</v>
      </c>
      <c r="D199" s="55"/>
    </row>
    <row r="200" spans="1:4" x14ac:dyDescent="0.25">
      <c r="A200" s="56" t="s">
        <v>223</v>
      </c>
      <c r="B200" s="56">
        <v>0</v>
      </c>
      <c r="C200" s="57" t="s">
        <v>66</v>
      </c>
      <c r="D200" s="55"/>
    </row>
    <row r="201" spans="1:4" x14ac:dyDescent="0.25">
      <c r="A201" s="72" t="s">
        <v>224</v>
      </c>
      <c r="B201" s="72">
        <v>0.12</v>
      </c>
      <c r="C201" s="72" t="s">
        <v>35</v>
      </c>
      <c r="D201" s="32" t="s">
        <v>225</v>
      </c>
    </row>
    <row r="202" spans="1:4" x14ac:dyDescent="0.25">
      <c r="A202" s="73" t="s">
        <v>226</v>
      </c>
      <c r="B202" s="73">
        <v>0.12</v>
      </c>
      <c r="C202" s="74" t="s">
        <v>35</v>
      </c>
      <c r="D202" s="75"/>
    </row>
    <row r="203" spans="1:4" x14ac:dyDescent="0.25">
      <c r="A203" s="76" t="s">
        <v>227</v>
      </c>
      <c r="B203" s="76" t="s">
        <v>228</v>
      </c>
      <c r="C203" s="76" t="s">
        <v>37</v>
      </c>
      <c r="D203" s="32" t="s">
        <v>229</v>
      </c>
    </row>
    <row r="204" spans="1:4" x14ac:dyDescent="0.25">
      <c r="A204" s="76" t="s">
        <v>230</v>
      </c>
      <c r="B204" s="76" t="s">
        <v>231</v>
      </c>
      <c r="C204" s="76" t="s">
        <v>35</v>
      </c>
      <c r="D204" s="77"/>
    </row>
    <row r="205" spans="1:4" x14ac:dyDescent="0.25">
      <c r="A205" s="76" t="s">
        <v>232</v>
      </c>
      <c r="B205" s="78">
        <v>3.6156899999999999E-5</v>
      </c>
      <c r="C205" s="76" t="s">
        <v>35</v>
      </c>
      <c r="D205" s="77"/>
    </row>
    <row r="206" spans="1:4" x14ac:dyDescent="0.25">
      <c r="A206" s="76" t="s">
        <v>233</v>
      </c>
      <c r="B206" s="76">
        <v>6.4400000000000004E-4</v>
      </c>
      <c r="C206" s="76" t="s">
        <v>234</v>
      </c>
      <c r="D206" s="77"/>
    </row>
    <row r="207" spans="1:4" x14ac:dyDescent="0.25">
      <c r="A207" s="76" t="s">
        <v>235</v>
      </c>
      <c r="B207" s="76">
        <v>2.5399999999999999E-2</v>
      </c>
      <c r="C207" s="76" t="s">
        <v>35</v>
      </c>
      <c r="D207" s="77"/>
    </row>
    <row r="208" spans="1:4" x14ac:dyDescent="0.25">
      <c r="A208" s="76" t="s">
        <v>236</v>
      </c>
      <c r="B208" s="76">
        <v>2.3300000000000001E-2</v>
      </c>
      <c r="C208" s="76" t="s">
        <v>35</v>
      </c>
      <c r="D208" s="77"/>
    </row>
    <row r="209" spans="1:4" x14ac:dyDescent="0.25">
      <c r="A209" s="79" t="s">
        <v>237</v>
      </c>
      <c r="B209" s="79">
        <v>0.3</v>
      </c>
      <c r="C209" s="80" t="s">
        <v>34</v>
      </c>
      <c r="D209" s="77"/>
    </row>
    <row r="210" spans="1:4" ht="15.75" x14ac:dyDescent="0.25">
      <c r="A210" s="66" t="s">
        <v>268</v>
      </c>
      <c r="B210" s="66">
        <v>32</v>
      </c>
      <c r="C210" s="66" t="s">
        <v>238</v>
      </c>
      <c r="D210" s="82" t="s">
        <v>239</v>
      </c>
    </row>
    <row r="211" spans="1:4" x14ac:dyDescent="0.25">
      <c r="A211" s="67" t="s">
        <v>259</v>
      </c>
      <c r="B211" s="67">
        <v>3.8</v>
      </c>
      <c r="C211" s="67" t="s">
        <v>86</v>
      </c>
      <c r="D211" s="32" t="s">
        <v>258</v>
      </c>
    </row>
    <row r="212" spans="1:4" x14ac:dyDescent="0.25">
      <c r="A212" s="67" t="s">
        <v>260</v>
      </c>
      <c r="B212" s="67">
        <v>-1.5</v>
      </c>
      <c r="C212" s="67" t="s">
        <v>86</v>
      </c>
      <c r="D212" s="68"/>
    </row>
    <row r="213" spans="1:4" x14ac:dyDescent="0.25">
      <c r="A213" s="67" t="s">
        <v>261</v>
      </c>
      <c r="B213" s="67">
        <v>15.24</v>
      </c>
      <c r="C213" s="67" t="s">
        <v>238</v>
      </c>
      <c r="D213" s="68"/>
    </row>
    <row r="214" spans="1:4" x14ac:dyDescent="0.25">
      <c r="A214" s="69" t="s">
        <v>262</v>
      </c>
      <c r="B214" s="69">
        <v>7.62</v>
      </c>
      <c r="C214" s="69" t="s">
        <v>238</v>
      </c>
      <c r="D214" s="81"/>
    </row>
    <row r="215" spans="1:4" x14ac:dyDescent="0.25">
      <c r="A215" s="87" t="s">
        <v>272</v>
      </c>
      <c r="B215" s="87">
        <v>0.3</v>
      </c>
      <c r="C215" s="87" t="s">
        <v>34</v>
      </c>
      <c r="D215" s="32" t="s">
        <v>273</v>
      </c>
    </row>
    <row r="216" spans="1:4" x14ac:dyDescent="0.25">
      <c r="A216" s="88" t="s">
        <v>274</v>
      </c>
      <c r="B216" s="88">
        <v>0.3</v>
      </c>
      <c r="C216" s="89" t="s">
        <v>34</v>
      </c>
      <c r="D216" s="90"/>
    </row>
  </sheetData>
  <dataValidations count="11">
    <dataValidation type="list" allowBlank="1" showInputMessage="1" showErrorMessage="1" sqref="B80" xr:uid="{6DB45F93-AD02-4F6C-B426-609F5B4074C7}">
      <formula1>"2, 3, 4, 6"</formula1>
    </dataValidation>
    <dataValidation type="list" allowBlank="1" showInputMessage="1" showErrorMessage="1" sqref="B55" xr:uid="{AC184092-A99C-4512-90F5-CCFDAA89461F}">
      <formula1>"1, 2, 3, 4, 5, 6, 8, 10, 12"</formula1>
    </dataValidation>
    <dataValidation type="list" allowBlank="1" showInputMessage="1" showErrorMessage="1" sqref="B54" xr:uid="{19406856-8D94-4AEB-9932-80987689E513}">
      <formula1>"FOUR STROKE, TWO STROKE"</formula1>
    </dataValidation>
    <dataValidation type="list" allowBlank="1" showInputMessage="1" showErrorMessage="1" sqref="B17" xr:uid="{F8629D59-F8D5-4090-9943-D4F91FCAF76E}">
      <formula1>"Rectangular, With_kinks"</formula1>
    </dataValidation>
    <dataValidation type="list" allowBlank="1" showInputMessage="1" showErrorMessage="1" sqref="B9" xr:uid="{4F129649-6F9E-4B2D-AF53-6144CBCD938F}">
      <formula1>"Single fin, Double fin, Multiple fin"</formula1>
    </dataValidation>
    <dataValidation type="list" allowBlank="1" showInputMessage="1" showErrorMessage="1" sqref="B5" xr:uid="{51564CB4-F48C-4BC7-8204-FA267F294B99}">
      <formula1>"csvla, cs-23, cs-25"</formula1>
    </dataValidation>
    <dataValidation type="list" allowBlank="1" showInputMessage="1" showErrorMessage="1" sqref="B3" xr:uid="{02B2C9BF-4DCD-4BE2-8827-E142A9266120}">
      <formula1>"Very Light airplane, CS-23 airplane, CS-25 airplane"</formula1>
    </dataValidation>
    <dataValidation type="list" allowBlank="1" showInputMessage="1" showErrorMessage="1" sqref="B8" xr:uid="{B2D93EDA-0DA7-4862-AF79-682E9C294D27}">
      <formula1>"OPEN VSP, SCHRENK"</formula1>
    </dataValidation>
    <dataValidation type="list" allowBlank="1" showInputMessage="1" showErrorMessage="1" sqref="B169 B128" xr:uid="{512F3F13-669D-457F-869A-095CCD8D29AA}">
      <formula1>"Conventional, Full movable, Custom"</formula1>
    </dataValidation>
    <dataValidation type="list" allowBlank="1" showInputMessage="1" showErrorMessage="1" sqref="B150" xr:uid="{577D2CB7-1936-4ED6-85C4-2CC25E9712A7}">
      <formula1>"Split, Plain, Slotted, Double slotted, Fowler"</formula1>
    </dataValidation>
    <dataValidation type="list" allowBlank="1" showInputMessage="1" showErrorMessage="1" sqref="B78" xr:uid="{D4DD9CE7-11AD-49FC-925E-E00547854E48}">
      <formula1>"Tractor, Pusher"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Mirabella</dc:creator>
  <cp:lastModifiedBy>Claudio Mirabella</cp:lastModifiedBy>
  <dcterms:created xsi:type="dcterms:W3CDTF">2022-02-28T16:39:10Z</dcterms:created>
  <dcterms:modified xsi:type="dcterms:W3CDTF">2022-03-10T15:53:19Z</dcterms:modified>
</cp:coreProperties>
</file>