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and Inferential Statistics\Lesson_10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2" i="1"/>
  <c r="C1" i="1"/>
  <c r="F3" i="1"/>
  <c r="F2" i="1"/>
  <c r="F1" i="1"/>
  <c r="H2" i="1" l="1"/>
  <c r="H1" i="1"/>
  <c r="H3" i="1" s="1"/>
  <c r="H7" i="1" s="1"/>
  <c r="H5" i="1" l="1"/>
  <c r="H6" i="1"/>
</calcChain>
</file>

<file path=xl/sharedStrings.xml><?xml version="1.0" encoding="utf-8"?>
<sst xmlns="http://schemas.openxmlformats.org/spreadsheetml/2006/main" count="15" uniqueCount="12">
  <si>
    <t>Pairs of shoes (females)</t>
  </si>
  <si>
    <t>Pairs of shoes (males)</t>
  </si>
  <si>
    <t>n</t>
  </si>
  <si>
    <t>xbar</t>
  </si>
  <si>
    <t>s</t>
  </si>
  <si>
    <t>SEM</t>
  </si>
  <si>
    <t>df</t>
  </si>
  <si>
    <t>t_stat</t>
  </si>
  <si>
    <t>t_crit</t>
  </si>
  <si>
    <t>UB</t>
  </si>
  <si>
    <t>LB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</si>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</sst>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12" sqref="E12"/>
    </sheetView>
  </sheetViews>
  <sheetFormatPr defaultColWidth="14.42578125" defaultRowHeight="12.75" customHeight="1" x14ac:dyDescent="0.2"/>
  <cols>
    <col min="1" max="1" width="22.85546875" bestFit="1" customWidth="1"/>
    <col min="2" max="3" width="17.28515625" customWidth="1"/>
    <col min="4" max="4" width="21" bestFit="1" customWidth="1"/>
    <col min="5" max="22" width="17.28515625" customWidth="1"/>
  </cols>
  <sheetData>
    <row r="1" spans="1:8" ht="12.75" customHeight="1" x14ac:dyDescent="0.2">
      <c r="A1" s="1" t="s">
        <v>0</v>
      </c>
      <c r="B1" t="s">
        <v>2</v>
      </c>
      <c r="C1">
        <f>COUNT(A2:A8)</f>
        <v>7</v>
      </c>
      <c r="D1" s="1" t="s">
        <v>1</v>
      </c>
      <c r="E1" t="s">
        <v>2</v>
      </c>
      <c r="F1">
        <f>COUNT(D2:D12)</f>
        <v>11</v>
      </c>
      <c r="G1" t="s">
        <v>5</v>
      </c>
      <c r="H1">
        <f>SQRT((C3^2/C1)+(F3^2/F1))</f>
        <v>15.725088769901236</v>
      </c>
    </row>
    <row r="2" spans="1:8" ht="12.75" customHeight="1" x14ac:dyDescent="0.2">
      <c r="A2" s="2">
        <v>90</v>
      </c>
      <c r="B2" s="2" t="s">
        <v>3</v>
      </c>
      <c r="C2" s="2">
        <f>AVERAGE(A2:A8)</f>
        <v>33.142857142857146</v>
      </c>
      <c r="D2" s="2">
        <v>4</v>
      </c>
      <c r="E2" s="2" t="s">
        <v>3</v>
      </c>
      <c r="F2" s="2">
        <f>AVERAGE(D2:D12)</f>
        <v>18</v>
      </c>
      <c r="G2" t="s">
        <v>6</v>
      </c>
      <c r="H2">
        <f>C1+F1-2</f>
        <v>16</v>
      </c>
    </row>
    <row r="3" spans="1:8" ht="12.75" customHeight="1" x14ac:dyDescent="0.2">
      <c r="A3" s="2">
        <v>28</v>
      </c>
      <c r="B3" s="2" t="s">
        <v>4</v>
      </c>
      <c r="C3" s="2">
        <f>_xlfn.STDEV.S(A2:A8)</f>
        <v>31.360423952430722</v>
      </c>
      <c r="D3" s="2">
        <v>120</v>
      </c>
      <c r="E3" s="2" t="s">
        <v>4</v>
      </c>
      <c r="F3" s="2">
        <f>_xlfn.STDEV.S(D2:D12)</f>
        <v>34.272437905699093</v>
      </c>
      <c r="G3" t="s">
        <v>7</v>
      </c>
      <c r="H3">
        <f>(C2-F2)/H1</f>
        <v>0.96297435037959744</v>
      </c>
    </row>
    <row r="4" spans="1:8" ht="12.75" customHeight="1" x14ac:dyDescent="0.2">
      <c r="A4" s="2">
        <v>30</v>
      </c>
      <c r="B4" s="2"/>
      <c r="C4" s="2"/>
      <c r="D4" s="2">
        <v>5</v>
      </c>
      <c r="G4" t="s">
        <v>8</v>
      </c>
      <c r="H4">
        <v>2.1198999999999999</v>
      </c>
    </row>
    <row r="5" spans="1:8" ht="12.75" customHeight="1" x14ac:dyDescent="0.2">
      <c r="A5" s="2">
        <v>10</v>
      </c>
      <c r="B5" s="2"/>
      <c r="C5" s="2"/>
      <c r="D5" s="2">
        <v>3</v>
      </c>
      <c r="G5" s="4" t="s">
        <v>10</v>
      </c>
      <c r="H5">
        <f>(C2-F2)-H4*H1</f>
        <v>-18.192758540456481</v>
      </c>
    </row>
    <row r="6" spans="1:8" ht="12.75" customHeight="1" x14ac:dyDescent="0.2">
      <c r="A6" s="2">
        <v>5</v>
      </c>
      <c r="B6" s="2"/>
      <c r="C6" s="2"/>
      <c r="D6" s="2">
        <v>10</v>
      </c>
      <c r="G6" s="4" t="s">
        <v>9</v>
      </c>
      <c r="H6">
        <f>(C2-F2)+H4*H1</f>
        <v>48.478472826170773</v>
      </c>
    </row>
    <row r="7" spans="1:8" ht="12.75" customHeight="1" x14ac:dyDescent="0.2">
      <c r="A7" s="2">
        <v>9</v>
      </c>
      <c r="B7" s="2"/>
      <c r="C7" s="2"/>
      <c r="D7" s="2">
        <v>3</v>
      </c>
      <c r="G7" s="4" t="s">
        <v>11</v>
      </c>
      <c r="H7">
        <f>H3^2/(H3^2+H2)</f>
        <v>5.478242400037163E-2</v>
      </c>
    </row>
    <row r="8" spans="1:8" ht="12.75" customHeight="1" x14ac:dyDescent="0.2">
      <c r="A8" s="2">
        <v>60</v>
      </c>
      <c r="B8" s="2"/>
      <c r="C8" s="2"/>
      <c r="D8" s="2">
        <v>5</v>
      </c>
    </row>
    <row r="9" spans="1:8" ht="12.75" customHeight="1" x14ac:dyDescent="0.2">
      <c r="D9" s="2">
        <v>13</v>
      </c>
    </row>
    <row r="10" spans="1:8" ht="12.75" customHeight="1" x14ac:dyDescent="0.2">
      <c r="A10" s="3"/>
      <c r="B10" s="3"/>
      <c r="C10" s="3"/>
      <c r="D10" s="2">
        <v>4</v>
      </c>
    </row>
    <row r="11" spans="1:8" ht="12.75" customHeight="1" x14ac:dyDescent="0.2">
      <c r="D11" s="2">
        <v>10</v>
      </c>
      <c r="E11" s="3"/>
    </row>
    <row r="12" spans="1:8" ht="12.75" customHeight="1" x14ac:dyDescent="0.2">
      <c r="D12" s="2">
        <v>21</v>
      </c>
    </row>
    <row r="13" spans="1:8" ht="12.75" customHeight="1" x14ac:dyDescent="0.2">
      <c r="A13" s="3"/>
      <c r="B13" s="3"/>
      <c r="C13" s="3"/>
      <c r="D13" s="3"/>
    </row>
    <row r="14" spans="1:8" ht="12.75" customHeight="1" x14ac:dyDescent="0.2">
      <c r="A14" s="3"/>
      <c r="B14" s="3"/>
      <c r="C14" s="3"/>
      <c r="D14" s="3"/>
    </row>
    <row r="15" spans="1:8" ht="12.75" customHeight="1" x14ac:dyDescent="0.2">
      <c r="F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2017-01-22T03:39:47Z</dcterms:modified>
</cp:coreProperties>
</file>