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codeName="ThisWorkbook" defaultThemeVersion="202300"/>
  <mc:AlternateContent xmlns:mc="http://schemas.openxmlformats.org/markup-compatibility/2006">
    <mc:Choice Requires="x15">
      <x15ac:absPath xmlns:x15ac="http://schemas.microsoft.com/office/spreadsheetml/2010/11/ac" url="/Users/goofy24/Desktop/CSUEastBay/Seminar Digital Mktg/Simternship/Regression/"/>
    </mc:Choice>
  </mc:AlternateContent>
  <xr:revisionPtr revIDLastSave="0" documentId="13_ncr:1_{8BB9CF29-F747-FB44-8EA7-3ACD92F619C8}" xr6:coauthVersionLast="47" xr6:coauthVersionMax="47" xr10:uidLastSave="{00000000-0000-0000-0000-000000000000}"/>
  <bookViews>
    <workbookView xWindow="0" yWindow="760" windowWidth="30240" windowHeight="17940" activeTab="2" xr2:uid="{AAA50469-EF0D-F04C-BB16-E5AF64A38503}"/>
  </bookViews>
  <sheets>
    <sheet name="Raw" sheetId="1" r:id="rId1"/>
    <sheet name="Clean" sheetId="2" r:id="rId2"/>
    <sheet name="Regression"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2" l="1"/>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2" i="2"/>
  <c r="I70" i="2"/>
  <c r="I62" i="2"/>
  <c r="I117" i="2"/>
  <c r="I97" i="2"/>
  <c r="I28" i="2"/>
  <c r="I12" i="2"/>
  <c r="I78" i="2"/>
  <c r="I3" i="2"/>
  <c r="I69" i="2"/>
  <c r="I58" i="2"/>
  <c r="I87" i="2"/>
  <c r="I17" i="2"/>
  <c r="I49" i="2"/>
  <c r="I90" i="2"/>
  <c r="I80" i="2"/>
  <c r="I88" i="2"/>
  <c r="I110" i="2"/>
  <c r="I35" i="2"/>
  <c r="I8" i="2"/>
  <c r="I102" i="2"/>
  <c r="I64" i="2"/>
  <c r="I98" i="2"/>
  <c r="I34" i="2"/>
  <c r="I16" i="2"/>
  <c r="I23" i="2"/>
  <c r="I68" i="2"/>
  <c r="I21" i="2"/>
  <c r="I114" i="2"/>
  <c r="I46" i="2"/>
  <c r="I109" i="2"/>
  <c r="I65" i="2"/>
  <c r="I44" i="2"/>
  <c r="I108" i="2"/>
  <c r="I55" i="2"/>
  <c r="I53" i="2"/>
  <c r="I60" i="2"/>
  <c r="I32" i="2"/>
  <c r="I27" i="2"/>
  <c r="I75" i="2"/>
  <c r="I112" i="2"/>
  <c r="I92" i="2"/>
  <c r="I120" i="2"/>
  <c r="I4" i="2"/>
  <c r="I104" i="2"/>
  <c r="I95" i="2"/>
  <c r="I38" i="2"/>
  <c r="I107" i="2"/>
  <c r="I31" i="2"/>
  <c r="I11" i="2"/>
  <c r="I67" i="2"/>
  <c r="I91" i="2"/>
  <c r="I101" i="2"/>
  <c r="I61" i="2"/>
  <c r="I118" i="2"/>
  <c r="I2" i="2"/>
  <c r="I59" i="2"/>
  <c r="I76" i="2"/>
  <c r="I82" i="2"/>
  <c r="I43" i="2"/>
  <c r="I106" i="2"/>
  <c r="I116" i="2"/>
  <c r="I30" i="2"/>
  <c r="I36" i="2"/>
  <c r="I13" i="2"/>
  <c r="I73" i="2"/>
  <c r="I52" i="2"/>
  <c r="I103" i="2"/>
  <c r="I41" i="2"/>
  <c r="I20" i="2"/>
  <c r="I25" i="2"/>
  <c r="I39" i="2"/>
  <c r="I48" i="2"/>
  <c r="I85" i="2"/>
  <c r="I19" i="2"/>
  <c r="I79" i="2"/>
  <c r="I24" i="2"/>
  <c r="I105" i="2"/>
  <c r="I37" i="2"/>
  <c r="I50" i="2"/>
  <c r="I99" i="2"/>
  <c r="I66" i="2"/>
  <c r="I47" i="2"/>
  <c r="I83" i="2"/>
  <c r="I89" i="2"/>
  <c r="I77" i="2"/>
  <c r="I94" i="2"/>
  <c r="I54" i="2"/>
  <c r="I111" i="2"/>
  <c r="I71" i="2"/>
  <c r="I42" i="2"/>
  <c r="I7" i="2"/>
  <c r="I96" i="2"/>
  <c r="I56" i="2"/>
  <c r="I45" i="2"/>
  <c r="I81" i="2"/>
  <c r="I93" i="2"/>
  <c r="I26" i="2"/>
  <c r="I15" i="2"/>
  <c r="I6" i="2"/>
  <c r="I14" i="2"/>
  <c r="I121" i="2"/>
  <c r="I40" i="2"/>
  <c r="I5" i="2"/>
  <c r="I113" i="2"/>
  <c r="I33" i="2"/>
  <c r="I9" i="2"/>
  <c r="I10" i="2"/>
  <c r="I74" i="2"/>
  <c r="I51" i="2"/>
  <c r="I84" i="2"/>
  <c r="I18" i="2"/>
  <c r="I115" i="2"/>
  <c r="I119" i="2"/>
  <c r="I29" i="2"/>
  <c r="I100" i="2"/>
  <c r="I57" i="2"/>
  <c r="I86" i="2"/>
  <c r="I63" i="2"/>
  <c r="I72" i="2"/>
  <c r="I22" i="2"/>
  <c r="G70" i="2"/>
  <c r="G62" i="2"/>
  <c r="G117" i="2"/>
  <c r="G97" i="2"/>
  <c r="G28" i="2"/>
  <c r="G12" i="2"/>
  <c r="G78" i="2"/>
  <c r="G3" i="2"/>
  <c r="G69" i="2"/>
  <c r="G58" i="2"/>
  <c r="G87" i="2"/>
  <c r="G17" i="2"/>
  <c r="G49" i="2"/>
  <c r="G90" i="2"/>
  <c r="G80" i="2"/>
  <c r="G88" i="2"/>
  <c r="G110" i="2"/>
  <c r="G35" i="2"/>
  <c r="G8" i="2"/>
  <c r="G102" i="2"/>
  <c r="G64" i="2"/>
  <c r="G98" i="2"/>
  <c r="G34" i="2"/>
  <c r="G16" i="2"/>
  <c r="G23" i="2"/>
  <c r="G68" i="2"/>
  <c r="G21" i="2"/>
  <c r="G114" i="2"/>
  <c r="G46" i="2"/>
  <c r="G109" i="2"/>
  <c r="G65" i="2"/>
  <c r="G44" i="2"/>
  <c r="G108" i="2"/>
  <c r="G55" i="2"/>
  <c r="G53" i="2"/>
  <c r="G60" i="2"/>
  <c r="G32" i="2"/>
  <c r="G27" i="2"/>
  <c r="G75" i="2"/>
  <c r="G112" i="2"/>
  <c r="G92" i="2"/>
  <c r="G120" i="2"/>
  <c r="G4" i="2"/>
  <c r="G104" i="2"/>
  <c r="G95" i="2"/>
  <c r="G38" i="2"/>
  <c r="G107" i="2"/>
  <c r="G31" i="2"/>
  <c r="G11" i="2"/>
  <c r="G67" i="2"/>
  <c r="G91" i="2"/>
  <c r="G101" i="2"/>
  <c r="G61" i="2"/>
  <c r="G118" i="2"/>
  <c r="G2" i="2"/>
  <c r="G59" i="2"/>
  <c r="G76" i="2"/>
  <c r="G82" i="2"/>
  <c r="G43" i="2"/>
  <c r="G106" i="2"/>
  <c r="G116" i="2"/>
  <c r="G30" i="2"/>
  <c r="G36" i="2"/>
  <c r="G13" i="2"/>
  <c r="G73" i="2"/>
  <c r="G52" i="2"/>
  <c r="G103" i="2"/>
  <c r="G41" i="2"/>
  <c r="G20" i="2"/>
  <c r="G25" i="2"/>
  <c r="G39" i="2"/>
  <c r="G48" i="2"/>
  <c r="G85" i="2"/>
  <c r="G19" i="2"/>
  <c r="G79" i="2"/>
  <c r="G24" i="2"/>
  <c r="G105" i="2"/>
  <c r="G37" i="2"/>
  <c r="G50" i="2"/>
  <c r="G99" i="2"/>
  <c r="G66" i="2"/>
  <c r="G47" i="2"/>
  <c r="G83" i="2"/>
  <c r="G89" i="2"/>
  <c r="G77" i="2"/>
  <c r="G94" i="2"/>
  <c r="G54" i="2"/>
  <c r="G111" i="2"/>
  <c r="G71" i="2"/>
  <c r="G42" i="2"/>
  <c r="G7" i="2"/>
  <c r="G96" i="2"/>
  <c r="G56" i="2"/>
  <c r="G45" i="2"/>
  <c r="G81" i="2"/>
  <c r="G93" i="2"/>
  <c r="G26" i="2"/>
  <c r="G15" i="2"/>
  <c r="G6" i="2"/>
  <c r="G14" i="2"/>
  <c r="G121" i="2"/>
  <c r="G40" i="2"/>
  <c r="G5" i="2"/>
  <c r="G113" i="2"/>
  <c r="G33" i="2"/>
  <c r="G9" i="2"/>
  <c r="G10" i="2"/>
  <c r="G74" i="2"/>
  <c r="G51" i="2"/>
  <c r="G84" i="2"/>
  <c r="G18" i="2"/>
  <c r="G115" i="2"/>
  <c r="G119" i="2"/>
  <c r="G29" i="2"/>
  <c r="G100" i="2"/>
  <c r="G57" i="2"/>
  <c r="G86" i="2"/>
  <c r="G63" i="2"/>
  <c r="G72" i="2"/>
  <c r="G22" i="2"/>
  <c r="E70" i="2"/>
  <c r="E62" i="2"/>
  <c r="E117" i="2"/>
  <c r="E97" i="2"/>
  <c r="E28" i="2"/>
  <c r="E12" i="2"/>
  <c r="E78" i="2"/>
  <c r="E3" i="2"/>
  <c r="E69" i="2"/>
  <c r="E58" i="2"/>
  <c r="E87" i="2"/>
  <c r="E17" i="2"/>
  <c r="E49" i="2"/>
  <c r="E90" i="2"/>
  <c r="E80" i="2"/>
  <c r="E88" i="2"/>
  <c r="E110" i="2"/>
  <c r="E35" i="2"/>
  <c r="E8" i="2"/>
  <c r="E102" i="2"/>
  <c r="E64" i="2"/>
  <c r="E98" i="2"/>
  <c r="E34" i="2"/>
  <c r="E16" i="2"/>
  <c r="E23" i="2"/>
  <c r="E68" i="2"/>
  <c r="E21" i="2"/>
  <c r="E114" i="2"/>
  <c r="E46" i="2"/>
  <c r="E109" i="2"/>
  <c r="E65" i="2"/>
  <c r="E44" i="2"/>
  <c r="E108" i="2"/>
  <c r="E55" i="2"/>
  <c r="E53" i="2"/>
  <c r="E60" i="2"/>
  <c r="E32" i="2"/>
  <c r="E27" i="2"/>
  <c r="E75" i="2"/>
  <c r="E112" i="2"/>
  <c r="E92" i="2"/>
  <c r="E120" i="2"/>
  <c r="E4" i="2"/>
  <c r="E104" i="2"/>
  <c r="E95" i="2"/>
  <c r="E38" i="2"/>
  <c r="E107" i="2"/>
  <c r="E31" i="2"/>
  <c r="E11" i="2"/>
  <c r="E67" i="2"/>
  <c r="E91" i="2"/>
  <c r="E101" i="2"/>
  <c r="E61" i="2"/>
  <c r="E118" i="2"/>
  <c r="E2" i="2"/>
  <c r="E59" i="2"/>
  <c r="E76" i="2"/>
  <c r="E82" i="2"/>
  <c r="E43" i="2"/>
  <c r="E106" i="2"/>
  <c r="E116" i="2"/>
  <c r="E30" i="2"/>
  <c r="E36" i="2"/>
  <c r="E13" i="2"/>
  <c r="E73" i="2"/>
  <c r="E52" i="2"/>
  <c r="E103" i="2"/>
  <c r="E41" i="2"/>
  <c r="E20" i="2"/>
  <c r="E25" i="2"/>
  <c r="E39" i="2"/>
  <c r="E48" i="2"/>
  <c r="E85" i="2"/>
  <c r="E19" i="2"/>
  <c r="E79" i="2"/>
  <c r="E24" i="2"/>
  <c r="E105" i="2"/>
  <c r="E37" i="2"/>
  <c r="E50" i="2"/>
  <c r="E99" i="2"/>
  <c r="E66" i="2"/>
  <c r="E47" i="2"/>
  <c r="E83" i="2"/>
  <c r="E89" i="2"/>
  <c r="E77" i="2"/>
  <c r="E94" i="2"/>
  <c r="E54" i="2"/>
  <c r="E111" i="2"/>
  <c r="E71" i="2"/>
  <c r="E42" i="2"/>
  <c r="E7" i="2"/>
  <c r="E96" i="2"/>
  <c r="E56" i="2"/>
  <c r="E45" i="2"/>
  <c r="E81" i="2"/>
  <c r="E93" i="2"/>
  <c r="E26" i="2"/>
  <c r="E15" i="2"/>
  <c r="E6" i="2"/>
  <c r="E14" i="2"/>
  <c r="E121" i="2"/>
  <c r="E40" i="2"/>
  <c r="E5" i="2"/>
  <c r="E113" i="2"/>
  <c r="E33" i="2"/>
  <c r="E9" i="2"/>
  <c r="E10" i="2"/>
  <c r="E74" i="2"/>
  <c r="E51" i="2"/>
  <c r="E84" i="2"/>
  <c r="E18" i="2"/>
  <c r="E115" i="2"/>
  <c r="E119" i="2"/>
  <c r="E29" i="2"/>
  <c r="E100" i="2"/>
  <c r="E57" i="2"/>
  <c r="E86" i="2"/>
  <c r="E63" i="2"/>
  <c r="E72" i="2"/>
  <c r="E22" i="2"/>
</calcChain>
</file>

<file path=xl/sharedStrings.xml><?xml version="1.0" encoding="utf-8"?>
<sst xmlns="http://schemas.openxmlformats.org/spreadsheetml/2006/main" count="779" uniqueCount="64">
  <si>
    <t>Campaign Type</t>
  </si>
  <si>
    <t>Source</t>
  </si>
  <si>
    <t>Campaign</t>
  </si>
  <si>
    <t>Input Budget</t>
  </si>
  <si>
    <t>Cost per Impression</t>
  </si>
  <si>
    <t>Impressions</t>
  </si>
  <si>
    <t>CTR</t>
  </si>
  <si>
    <t>Clicks</t>
  </si>
  <si>
    <t>CPC</t>
  </si>
  <si>
    <t>Cost</t>
  </si>
  <si>
    <t>Recommended Budget Max</t>
  </si>
  <si>
    <t>Conversions</t>
  </si>
  <si>
    <t>Conversion Rate</t>
  </si>
  <si>
    <t>Affiliate</t>
  </si>
  <si>
    <t>Clickbank</t>
  </si>
  <si>
    <t>Tote</t>
  </si>
  <si>
    <t>Satchel</t>
  </si>
  <si>
    <t>Purse</t>
  </si>
  <si>
    <t>Shareasale</t>
  </si>
  <si>
    <t>Display</t>
  </si>
  <si>
    <t>Retargeting</t>
  </si>
  <si>
    <t>Yellow Backpack</t>
  </si>
  <si>
    <t>CJ Affiliate</t>
  </si>
  <si>
    <t>Paid Social</t>
  </si>
  <si>
    <t>Twitter</t>
  </si>
  <si>
    <t>Rolling Bag</t>
  </si>
  <si>
    <t>Pouch</t>
  </si>
  <si>
    <t>LinkedIn</t>
  </si>
  <si>
    <t>Handbag</t>
  </si>
  <si>
    <t>Instagram</t>
  </si>
  <si>
    <t>Paid Search</t>
  </si>
  <si>
    <t>Google</t>
  </si>
  <si>
    <t>Blue Backpack</t>
  </si>
  <si>
    <t>Bing</t>
  </si>
  <si>
    <t>Travel Bag</t>
  </si>
  <si>
    <t>Duffel Bag</t>
  </si>
  <si>
    <t>Facebook</t>
  </si>
  <si>
    <t>YouTube</t>
  </si>
  <si>
    <t>Hand Bag</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</si>
  <si>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</si>
  <si>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</si>
  <si>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</si>
  <si>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</si>
  <si>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</si>
  <si>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</si>
  <si>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</si>
  <si>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</si>
  <si>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</si>
  <si>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</si>
  <si>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</si>
  <si>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</si>
  <si>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</si>
  <si>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</si>
  <si>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</si>
  <si>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</si>
  <si>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</si>
  <si>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</si>
  <si>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</si>
  <si>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</si>
  <si>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</si>
  <si>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</si>
  <si>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</si>
  <si>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</si>
  <si>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The regression model exhibits a strong fit (R² = 0.9904), explaining 99% of the variance in campaign performance. Among all predictors, only Cost stands out as statistically significant (P-value = 2.83E-18), indicating it is the primary driver of outcomes. The Cost coefficient (1.02) suggests that a proportional increase in spending leads to a corresponding increase in the outcome variable.
In contrast, other metrics such as CTR, Clicks, Impressions, and CPC had high P-values but failed to significantly impact the results. This suggests that their effects may be negligible or potentially confounded by multicollinearity. Future analysis should consider simplifying the model or exploring interactions to further understand the underlying relationships.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</si>
</sst>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0.0%"/>
  </numFmts>
  <fonts count="22"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4"/>
      <color theme="1"/>
      <name val="Arial"/>
      <family val="2"/>
    </font>
    <font>
      <sz val="12"/>
      <color theme="1"/>
      <name val="Times New Roman"/>
      <family val="1"/>
    </font>
    <font>
      <i/>
      <sz val="12"/>
      <color theme="1"/>
      <name val="Times New Roman"/>
      <family val="1"/>
    </font>
    <font>
      <sz val="14"/>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right style="hair">
        <color theme="0" tint="-0.499984740745262"/>
      </right>
      <top style="hair">
        <color theme="0" tint="-0.499984740745262"/>
      </top>
      <bottom/>
      <diagonal/>
    </border>
    <border>
      <left style="hair">
        <color theme="0" tint="-0.499984740745262"/>
      </left>
      <right style="hair">
        <color theme="0" tint="-0.499984740745262"/>
      </right>
      <top style="hair">
        <color theme="0" tint="-0.499984740745262"/>
      </top>
      <bottom/>
      <diagonal/>
    </border>
    <border>
      <left/>
      <right style="hair">
        <color theme="0" tint="-0.499984740745262"/>
      </right>
      <top/>
      <bottom style="hair">
        <color theme="0" tint="-0.499984740745262"/>
      </bottom>
      <diagonal/>
    </border>
    <border>
      <left style="hair">
        <color theme="0" tint="-0.499984740745262"/>
      </left>
      <right style="hair">
        <color theme="0" tint="-0.499984740745262"/>
      </right>
      <top/>
      <bottom style="hair">
        <color theme="0" tint="-0.499984740745262"/>
      </bottom>
      <diagonal/>
    </border>
    <border>
      <left style="hair">
        <color theme="0" tint="-0.499984740745262"/>
      </left>
      <right/>
      <top/>
      <bottom style="hair">
        <color theme="0" tint="-0.499984740745262"/>
      </bottom>
      <diagonal/>
    </border>
    <border>
      <left/>
      <right/>
      <top/>
      <bottom style="medium">
        <color indexed="64"/>
      </bottom>
      <diagonal/>
    </border>
    <border>
      <left/>
      <right/>
      <top style="medium">
        <color indexed="64"/>
      </top>
      <bottom style="thin">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6">
    <xf numFmtId="0" fontId="0" fillId="0" borderId="0" xfId="0"/>
    <xf numFmtId="0" fontId="0" fillId="0" borderId="12" xfId="0" applyBorder="1"/>
    <xf numFmtId="164" fontId="0" fillId="0" borderId="12" xfId="43" applyNumberFormat="1" applyFont="1" applyBorder="1"/>
    <xf numFmtId="0" fontId="0" fillId="0" borderId="14" xfId="0" applyBorder="1"/>
    <xf numFmtId="164" fontId="0" fillId="0" borderId="14" xfId="43" applyNumberFormat="1" applyFont="1" applyBorder="1"/>
    <xf numFmtId="0" fontId="0" fillId="0" borderId="16" xfId="0" applyBorder="1"/>
    <xf numFmtId="164" fontId="0" fillId="0" borderId="16" xfId="43" applyNumberFormat="1" applyFont="1" applyBorder="1"/>
    <xf numFmtId="0" fontId="0" fillId="0" borderId="15" xfId="0" applyBorder="1" applyAlignment="1">
      <alignment horizontal="right"/>
    </xf>
    <xf numFmtId="0" fontId="0" fillId="0" borderId="16" xfId="0" applyBorder="1" applyAlignment="1">
      <alignment horizontal="right"/>
    </xf>
    <xf numFmtId="0" fontId="0" fillId="0" borderId="11" xfId="0" applyBorder="1" applyAlignment="1">
      <alignment horizontal="right"/>
    </xf>
    <xf numFmtId="0" fontId="0" fillId="0" borderId="12" xfId="0" applyBorder="1" applyAlignment="1">
      <alignment horizontal="right"/>
    </xf>
    <xf numFmtId="0" fontId="0" fillId="0" borderId="13" xfId="0" applyBorder="1" applyAlignment="1">
      <alignment horizontal="right"/>
    </xf>
    <xf numFmtId="0" fontId="0" fillId="0" borderId="14" xfId="0" applyBorder="1" applyAlignment="1">
      <alignment horizontal="right"/>
    </xf>
    <xf numFmtId="165" fontId="0" fillId="0" borderId="16" xfId="42" applyNumberFormat="1" applyFont="1" applyBorder="1"/>
    <xf numFmtId="44" fontId="0" fillId="0" borderId="16" xfId="43" applyFont="1" applyBorder="1"/>
    <xf numFmtId="0" fontId="18" fillId="0" borderId="10" xfId="0" applyFont="1" applyBorder="1" applyAlignment="1">
      <alignment horizontal="center" vertical="center" wrapText="1"/>
    </xf>
    <xf numFmtId="165" fontId="0" fillId="0" borderId="12" xfId="42" applyNumberFormat="1" applyFont="1" applyBorder="1"/>
    <xf numFmtId="165" fontId="0" fillId="0" borderId="14" xfId="42" applyNumberFormat="1" applyFont="1" applyBorder="1"/>
    <xf numFmtId="2" fontId="0" fillId="0" borderId="16" xfId="0" applyNumberFormat="1" applyBorder="1"/>
    <xf numFmtId="166" fontId="0" fillId="0" borderId="17" xfId="44" applyNumberFormat="1" applyFont="1" applyBorder="1"/>
    <xf numFmtId="0" fontId="19" fillId="0" borderId="0" xfId="0" applyFont="1"/>
    <xf numFmtId="0" fontId="20" fillId="0" borderId="19" xfId="0" applyFont="1" applyBorder="1" applyAlignment="1">
      <alignment horizontal="centerContinuous"/>
    </xf>
    <xf numFmtId="0" fontId="19" fillId="0" borderId="18" xfId="0" applyFont="1" applyBorder="1"/>
    <xf numFmtId="0" fontId="20" fillId="0" borderId="19" xfId="0" applyFont="1" applyBorder="1" applyAlignment="1">
      <alignment horizontal="center"/>
    </xf>
    <xf numFmtId="0" fontId="21" fillId="33" borderId="0" xfId="0" applyFont="1" applyFill="1" applyAlignment="1">
      <alignment horizontal="center" vertical="center" wrapText="1"/>
    </xf>
    <xf numFmtId="0" fontId="21" fillId="33" borderId="0" xfId="0" applyFont="1" applyFill="1" applyAlignment="1">
      <alignment horizontal="center" vertical="center"/>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4" builtinId="5"/>
    <cellStyle name="Title" xfId="1" builtinId="15" customBuiltin="1"/>
    <cellStyle name="Total" xfId="17" builtinId="25" customBuiltin="1"/>
    <cellStyle name="Warning Text" xfId="14" builtinId="11" customBuiltin="1"/>
  </cellStyles>
  <dxfs count="15">
    <dxf>
      <font>
        <color rgb="FF006100"/>
      </font>
      <fill>
        <patternFill>
          <bgColor rgb="FFC6EFCE"/>
        </patternFill>
      </fill>
    </dxf>
    <dxf>
      <numFmt numFmtId="166" formatCode="0.0%"/>
      <border diagonalUp="0" diagonalDown="0">
        <left style="hair">
          <color theme="0" tint="-0.499984740745262"/>
        </left>
        <right style="hair">
          <color theme="0" tint="-0.499984740745262"/>
        </right>
        <top style="hair">
          <color theme="0" tint="-0.499984740745262"/>
        </top>
        <bottom style="hair">
          <color theme="0" tint="-0.499984740745262"/>
        </bottom>
        <vertical/>
        <horizontal/>
      </border>
    </dxf>
    <dxf>
      <numFmt numFmtId="166" formatCode="0.0%"/>
      <border diagonalUp="0" diagonalDown="0">
        <left style="hair">
          <color theme="0" tint="-0.499984740745262"/>
        </left>
        <right/>
        <top/>
        <bottom style="hair">
          <color theme="0" tint="-0.499984740745262"/>
        </bottom>
        <vertical/>
        <horizontal/>
      </border>
    </dxf>
    <dxf>
      <numFmt numFmtId="164" formatCode="_(&quot;$&quot;* #,##0_);_(&quot;$&quot;* \(#,##0\);_(&quot;$&quot;* &quot;-&quot;??_);_(@_)"/>
      <border diagonalUp="0" diagonalDown="0">
        <left style="hair">
          <color theme="0" tint="-0.499984740745262"/>
        </left>
        <right style="hair">
          <color theme="0" tint="-0.499984740745262"/>
        </right>
        <top style="hair">
          <color theme="0" tint="-0.499984740745262"/>
        </top>
        <bottom style="hair">
          <color theme="0" tint="-0.499984740745262"/>
        </bottom>
        <vertical style="hair">
          <color theme="0" tint="-0.499984740745262"/>
        </vertical>
        <horizontal style="hair">
          <color theme="0" tint="-0.499984740745262"/>
        </horizontal>
      </border>
    </dxf>
    <dxf>
      <border diagonalUp="0" diagonalDown="0">
        <left style="hair">
          <color theme="0" tint="-0.499984740745262"/>
        </left>
        <right style="hair">
          <color theme="0" tint="-0.499984740745262"/>
        </right>
        <top style="hair">
          <color theme="0" tint="-0.499984740745262"/>
        </top>
        <bottom style="hair">
          <color theme="0" tint="-0.499984740745262"/>
        </bottom>
        <vertical style="hair">
          <color theme="0" tint="-0.499984740745262"/>
        </vertical>
        <horizontal style="hair">
          <color theme="0" tint="-0.499984740745262"/>
        </horizontal>
      </border>
    </dxf>
    <dxf>
      <border diagonalUp="0" diagonalDown="0" outline="0">
        <left style="hair">
          <color theme="0" tint="-0.499984740745262"/>
        </left>
        <right style="hair">
          <color theme="0" tint="-0.499984740745262"/>
        </right>
        <top style="hair">
          <color theme="0" tint="-0.499984740745262"/>
        </top>
        <bottom style="hair">
          <color theme="0" tint="-0.499984740745262"/>
        </bottom>
      </border>
    </dxf>
    <dxf>
      <numFmt numFmtId="2" formatCode="0.00"/>
      <border diagonalUp="0" diagonalDown="0" outline="0">
        <left style="hair">
          <color theme="0" tint="-0.499984740745262"/>
        </left>
        <right style="hair">
          <color theme="0" tint="-0.499984740745262"/>
        </right>
        <top style="hair">
          <color theme="0" tint="-0.499984740745262"/>
        </top>
        <bottom style="hair">
          <color theme="0" tint="-0.499984740745262"/>
        </bottom>
      </border>
    </dxf>
    <dxf>
      <numFmt numFmtId="165" formatCode="_(* #,##0_);_(* \(#,##0\);_(* &quot;-&quot;??_);_(@_)"/>
      <border diagonalUp="0" diagonalDown="0" outline="0">
        <left style="hair">
          <color theme="0" tint="-0.499984740745262"/>
        </left>
        <right style="hair">
          <color theme="0" tint="-0.499984740745262"/>
        </right>
        <top style="hair">
          <color theme="0" tint="-0.499984740745262"/>
        </top>
        <bottom style="hair">
          <color theme="0" tint="-0.499984740745262"/>
        </bottom>
      </border>
    </dxf>
    <dxf>
      <border diagonalUp="0" diagonalDown="0">
        <left style="hair">
          <color theme="0" tint="-0.499984740745262"/>
        </left>
        <right style="hair">
          <color theme="0" tint="-0.499984740745262"/>
        </right>
        <top style="hair">
          <color theme="0" tint="-0.499984740745262"/>
        </top>
        <bottom style="hair">
          <color theme="0" tint="-0.499984740745262"/>
        </bottom>
      </border>
    </dxf>
    <dxf>
      <numFmt numFmtId="164" formatCode="_(&quot;$&quot;* #,##0_);_(&quot;$&quot;* \(#,##0\);_(&quot;$&quot;* &quot;-&quot;??_);_(@_)"/>
      <border diagonalUp="0" diagonalDown="0" outline="0">
        <left style="hair">
          <color theme="0" tint="-0.499984740745262"/>
        </left>
        <right style="hair">
          <color theme="0" tint="-0.499984740745262"/>
        </right>
        <top style="hair">
          <color theme="0" tint="-0.499984740745262"/>
        </top>
        <bottom style="hair">
          <color theme="0" tint="-0.499984740745262"/>
        </bottom>
      </border>
    </dxf>
    <dxf>
      <alignment horizontal="right" vertical="bottom" textRotation="0" wrapText="0" indent="0" justifyLastLine="0" shrinkToFit="0" readingOrder="0"/>
      <border diagonalUp="0" diagonalDown="0">
        <left style="hair">
          <color theme="0" tint="-0.499984740745262"/>
        </left>
        <right style="hair">
          <color theme="0" tint="-0.499984740745262"/>
        </right>
        <top style="hair">
          <color theme="0" tint="-0.499984740745262"/>
        </top>
        <bottom style="hair">
          <color theme="0" tint="-0.499984740745262"/>
        </bottom>
        <vertical style="hair">
          <color theme="0" tint="-0.499984740745262"/>
        </vertical>
        <horizontal style="hair">
          <color theme="0" tint="-0.499984740745262"/>
        </horizontal>
      </border>
    </dxf>
    <dxf>
      <alignment horizontal="right" vertical="bottom" textRotation="0" wrapText="0" indent="0" justifyLastLine="0" shrinkToFit="0" readingOrder="0"/>
      <border diagonalUp="0" diagonalDown="0">
        <left style="hair">
          <color theme="0" tint="-0.499984740745262"/>
        </left>
        <right style="hair">
          <color theme="0" tint="-0.499984740745262"/>
        </right>
        <top style="hair">
          <color theme="0" tint="-0.499984740745262"/>
        </top>
        <bottom style="hair">
          <color theme="0" tint="-0.499984740745262"/>
        </bottom>
        <vertical style="hair">
          <color theme="0" tint="-0.499984740745262"/>
        </vertical>
        <horizontal style="hair">
          <color theme="0" tint="-0.499984740745262"/>
        </horizontal>
      </border>
    </dxf>
    <dxf>
      <alignment horizontal="right" vertical="bottom" textRotation="0" wrapText="0" indent="0" justifyLastLine="0" shrinkToFit="0" readingOrder="0"/>
      <border diagonalUp="0" diagonalDown="0">
        <left/>
        <right style="hair">
          <color theme="0" tint="-0.499984740745262"/>
        </right>
        <top style="hair">
          <color theme="0" tint="-0.499984740745262"/>
        </top>
        <bottom style="hair">
          <color theme="0" tint="-0.499984740745262"/>
        </bottom>
        <vertical style="hair">
          <color theme="0" tint="-0.499984740745262"/>
        </vertical>
        <horizontal style="hair">
          <color theme="0" tint="-0.499984740745262"/>
        </horizontal>
      </border>
    </dxf>
    <dxf>
      <border>
        <bottom style="thin">
          <color indexed="64"/>
        </bottom>
      </border>
    </dxf>
    <dxf>
      <font>
        <strike val="0"/>
        <outline val="0"/>
        <shadow val="0"/>
        <u val="none"/>
        <vertAlign val="baseline"/>
        <sz val="14"/>
        <color theme="1"/>
        <name val="Arial"/>
        <family val="2"/>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F4F656-B742-4B43-85C3-C9435313CCC8}" name="Table1" displayName="Table1" ref="A1:L121" totalsRowShown="0" headerRowDxfId="14" headerRowBorderDxfId="13">
  <autoFilter ref="A1:L121" xr:uid="{6AF4F656-B742-4B43-85C3-C9435313CCC8}"/>
  <tableColumns count="12">
    <tableColumn id="1" xr3:uid="{63A9FF9C-7248-D342-AD83-4D0ABC62EDC2}" name="Campaign Type" dataDxfId="12"/>
    <tableColumn id="2" xr3:uid="{A8567BDA-7F85-BB46-9DD7-4A44C395F31E}" name="Source" dataDxfId="11"/>
    <tableColumn id="3" xr3:uid="{15ECF50E-4D08-CB47-94DA-8F4AC56E35F4}" name="Campaign" dataDxfId="10"/>
    <tableColumn id="4" xr3:uid="{1F17BA6B-706A-F540-80A3-1198A43CEC41}" name="Input Budget" dataDxfId="9" dataCellStyle="Currency"/>
    <tableColumn id="5" xr3:uid="{CC626A3C-FB52-EA4A-A24C-1BE70F2F887A}" name="Cost per Impression" dataDxfId="8" dataCellStyle="Currency">
      <calculatedColumnFormula>Table1[[#This Row],[Cost]]/Table1[[#This Row],[Impressions]]</calculatedColumnFormula>
    </tableColumn>
    <tableColumn id="6" xr3:uid="{8FECE8F9-B967-224E-9BBC-F36D46A687BC}" name="Impressions" dataDxfId="7" dataCellStyle="Comma"/>
    <tableColumn id="7" xr3:uid="{5A70BDCF-2F78-A140-91CC-965707A10CF2}" name="CTR" dataDxfId="6">
      <calculatedColumnFormula>Table1[[#This Row],[Clicks]]/Table1[[#This Row],[Impressions]]</calculatedColumnFormula>
    </tableColumn>
    <tableColumn id="8" xr3:uid="{AD3CCAB4-BAE0-FC41-8F75-A2C20F58DDCE}" name="Clicks" dataDxfId="5"/>
    <tableColumn id="9" xr3:uid="{D2A5B2F6-021A-EB40-A145-24EBDA94D696}" name="CPC" dataDxfId="4" dataCellStyle="Currency">
      <calculatedColumnFormula>Table1[[#This Row],[Cost]]/Table1[[#This Row],[Clicks]]</calculatedColumnFormula>
    </tableColumn>
    <tableColumn id="10" xr3:uid="{7C6E0E2F-4E77-9C47-BD81-21C340F4EA42}" name="Cost" dataDxfId="3" dataCellStyle="Currency"/>
    <tableColumn id="14" xr3:uid="{A172D756-AE92-044C-AB96-7179D661548F}" name="Conversion Rate" dataDxfId="2" dataCellStyle="Percent">
      <calculatedColumnFormula>Table1[[#This Row],[Conversions]]/Table1[[#This Row],[Clicks]]</calculatedColumnFormula>
    </tableColumn>
    <tableColumn id="13" xr3:uid="{7963C6BA-E4BA-BD43-8E1E-5212808694B8}" name="Conversions" dataDxfId="1" dataCellStyle="Percent"/>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3465B-C458-AD45-B73A-FB7A7E4F17A3}">
  <sheetPr codeName="Sheet2"/>
  <dimension ref="A1:M121"/>
  <sheetViews>
    <sheetView workbookViewId="0">
      <selection activeCell="P9" sqref="P9"/>
    </sheetView>
  </sheetViews>
  <sheetFormatPr baseColWidth="10" defaultRowHeight="16" x14ac:dyDescent="0.2"/>
  <cols>
    <col min="6" max="6" width="3.83203125" customWidth="1"/>
    <col min="10" max="13" width="4"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t="s">
        <v>13</v>
      </c>
      <c r="B2" t="s">
        <v>14</v>
      </c>
      <c r="C2" t="s">
        <v>15</v>
      </c>
      <c r="D2">
        <v>112</v>
      </c>
      <c r="E2">
        <v>0.04</v>
      </c>
      <c r="F2">
        <v>2811</v>
      </c>
      <c r="G2">
        <v>0.01</v>
      </c>
      <c r="H2">
        <v>24</v>
      </c>
      <c r="I2">
        <v>4.4000000000000004</v>
      </c>
      <c r="J2">
        <v>104</v>
      </c>
      <c r="K2">
        <v>2657</v>
      </c>
      <c r="L2">
        <v>2</v>
      </c>
      <c r="M2">
        <v>7.0000000000000007E-2</v>
      </c>
    </row>
    <row r="3" spans="1:13" x14ac:dyDescent="0.2">
      <c r="A3" t="s">
        <v>13</v>
      </c>
      <c r="B3" t="s">
        <v>14</v>
      </c>
      <c r="C3" t="s">
        <v>16</v>
      </c>
      <c r="D3">
        <v>108</v>
      </c>
      <c r="E3">
        <v>0.04</v>
      </c>
      <c r="F3">
        <v>2513</v>
      </c>
      <c r="G3">
        <v>0.01</v>
      </c>
      <c r="H3">
        <v>28</v>
      </c>
      <c r="I3">
        <v>3.55</v>
      </c>
      <c r="J3">
        <v>98</v>
      </c>
      <c r="K3">
        <v>1489</v>
      </c>
      <c r="L3">
        <v>1</v>
      </c>
      <c r="M3">
        <v>0.05</v>
      </c>
    </row>
    <row r="4" spans="1:13" x14ac:dyDescent="0.2">
      <c r="A4" t="s">
        <v>13</v>
      </c>
      <c r="B4" t="s">
        <v>14</v>
      </c>
      <c r="C4" t="s">
        <v>17</v>
      </c>
      <c r="D4">
        <v>126</v>
      </c>
      <c r="E4">
        <v>0.04</v>
      </c>
      <c r="F4">
        <v>3486</v>
      </c>
      <c r="G4">
        <v>0.01</v>
      </c>
      <c r="H4">
        <v>32</v>
      </c>
      <c r="I4">
        <v>3.85</v>
      </c>
      <c r="J4">
        <v>122</v>
      </c>
      <c r="K4">
        <v>1646</v>
      </c>
      <c r="L4">
        <v>2</v>
      </c>
      <c r="M4">
        <v>7.0000000000000007E-2</v>
      </c>
    </row>
    <row r="5" spans="1:13" x14ac:dyDescent="0.2">
      <c r="A5" t="s">
        <v>13</v>
      </c>
      <c r="B5" t="s">
        <v>18</v>
      </c>
      <c r="C5" t="s">
        <v>17</v>
      </c>
      <c r="D5">
        <v>151</v>
      </c>
      <c r="E5">
        <v>0.03</v>
      </c>
      <c r="F5">
        <v>5560</v>
      </c>
      <c r="G5">
        <v>0.01</v>
      </c>
      <c r="H5">
        <v>37</v>
      </c>
      <c r="I5">
        <v>3.73</v>
      </c>
      <c r="J5">
        <v>139</v>
      </c>
      <c r="K5">
        <v>460</v>
      </c>
      <c r="L5">
        <v>3</v>
      </c>
      <c r="M5">
        <v>7.0000000000000007E-2</v>
      </c>
    </row>
    <row r="6" spans="1:13" x14ac:dyDescent="0.2">
      <c r="A6" t="s">
        <v>19</v>
      </c>
      <c r="B6" t="s">
        <v>20</v>
      </c>
      <c r="C6" t="s">
        <v>21</v>
      </c>
      <c r="D6">
        <v>295</v>
      </c>
      <c r="E6">
        <v>0.01</v>
      </c>
      <c r="F6">
        <v>35750</v>
      </c>
      <c r="G6">
        <v>0</v>
      </c>
      <c r="H6">
        <v>39</v>
      </c>
      <c r="I6">
        <v>7.27</v>
      </c>
      <c r="J6">
        <v>286</v>
      </c>
      <c r="K6">
        <v>782</v>
      </c>
      <c r="L6">
        <v>1</v>
      </c>
      <c r="M6">
        <v>0.02</v>
      </c>
    </row>
    <row r="7" spans="1:13" x14ac:dyDescent="0.2">
      <c r="A7" t="s">
        <v>13</v>
      </c>
      <c r="B7" t="s">
        <v>18</v>
      </c>
      <c r="C7" t="s">
        <v>21</v>
      </c>
      <c r="D7">
        <v>112</v>
      </c>
      <c r="E7">
        <v>0.03</v>
      </c>
      <c r="F7">
        <v>3152</v>
      </c>
      <c r="G7">
        <v>0.01</v>
      </c>
      <c r="H7">
        <v>39</v>
      </c>
      <c r="I7">
        <v>2.64</v>
      </c>
      <c r="J7">
        <v>104</v>
      </c>
      <c r="K7">
        <v>2569</v>
      </c>
      <c r="L7">
        <v>2</v>
      </c>
      <c r="M7">
        <v>0.05</v>
      </c>
    </row>
    <row r="8" spans="1:13" x14ac:dyDescent="0.2">
      <c r="A8" t="s">
        <v>13</v>
      </c>
      <c r="B8" t="s">
        <v>22</v>
      </c>
      <c r="C8" t="s">
        <v>15</v>
      </c>
      <c r="D8">
        <v>153</v>
      </c>
      <c r="E8">
        <v>0.03</v>
      </c>
      <c r="F8">
        <v>4710</v>
      </c>
      <c r="G8">
        <v>0.01</v>
      </c>
      <c r="H8">
        <v>41</v>
      </c>
      <c r="I8">
        <v>3.6</v>
      </c>
      <c r="J8">
        <v>146</v>
      </c>
      <c r="K8">
        <v>2798</v>
      </c>
      <c r="L8">
        <v>2</v>
      </c>
      <c r="M8">
        <v>0.06</v>
      </c>
    </row>
    <row r="9" spans="1:13" x14ac:dyDescent="0.2">
      <c r="A9" t="s">
        <v>23</v>
      </c>
      <c r="B9" t="s">
        <v>24</v>
      </c>
      <c r="C9" t="s">
        <v>25</v>
      </c>
      <c r="D9">
        <v>140</v>
      </c>
      <c r="E9">
        <v>0.03</v>
      </c>
      <c r="F9">
        <v>5120</v>
      </c>
      <c r="G9">
        <v>0.01</v>
      </c>
      <c r="H9">
        <v>41</v>
      </c>
      <c r="I9">
        <v>3.09</v>
      </c>
      <c r="J9">
        <v>128</v>
      </c>
      <c r="K9">
        <v>1142</v>
      </c>
      <c r="L9">
        <v>1</v>
      </c>
      <c r="M9">
        <v>0.04</v>
      </c>
    </row>
    <row r="10" spans="1:13" x14ac:dyDescent="0.2">
      <c r="A10" t="s">
        <v>23</v>
      </c>
      <c r="B10" t="s">
        <v>24</v>
      </c>
      <c r="C10" t="s">
        <v>26</v>
      </c>
      <c r="D10">
        <v>123</v>
      </c>
      <c r="E10">
        <v>0.02</v>
      </c>
      <c r="F10">
        <v>5217</v>
      </c>
      <c r="G10">
        <v>0.01</v>
      </c>
      <c r="H10">
        <v>43</v>
      </c>
      <c r="I10">
        <v>2.8</v>
      </c>
      <c r="J10">
        <v>120</v>
      </c>
      <c r="K10">
        <v>2976</v>
      </c>
      <c r="L10">
        <v>1</v>
      </c>
      <c r="M10">
        <v>0.03</v>
      </c>
    </row>
    <row r="11" spans="1:13" x14ac:dyDescent="0.2">
      <c r="A11" t="s">
        <v>23</v>
      </c>
      <c r="B11" t="s">
        <v>27</v>
      </c>
      <c r="C11" t="s">
        <v>28</v>
      </c>
      <c r="D11">
        <v>118</v>
      </c>
      <c r="E11">
        <v>0.02</v>
      </c>
      <c r="F11">
        <v>6158</v>
      </c>
      <c r="G11">
        <v>0.01</v>
      </c>
      <c r="H11">
        <v>43</v>
      </c>
      <c r="I11">
        <v>2.71</v>
      </c>
      <c r="J11">
        <v>117</v>
      </c>
      <c r="K11">
        <v>1533</v>
      </c>
      <c r="L11">
        <v>1</v>
      </c>
      <c r="M11">
        <v>0.02</v>
      </c>
    </row>
    <row r="12" spans="1:13" x14ac:dyDescent="0.2">
      <c r="A12" t="s">
        <v>23</v>
      </c>
      <c r="B12" t="s">
        <v>29</v>
      </c>
      <c r="C12" t="s">
        <v>16</v>
      </c>
      <c r="D12">
        <v>110</v>
      </c>
      <c r="E12">
        <v>0.02</v>
      </c>
      <c r="F12">
        <v>5941</v>
      </c>
      <c r="G12">
        <v>0.01</v>
      </c>
      <c r="H12">
        <v>43</v>
      </c>
      <c r="I12">
        <v>2.33</v>
      </c>
      <c r="J12">
        <v>101</v>
      </c>
      <c r="K12">
        <v>1873</v>
      </c>
      <c r="L12">
        <v>2</v>
      </c>
      <c r="M12">
        <v>0.04</v>
      </c>
    </row>
    <row r="13" spans="1:13" x14ac:dyDescent="0.2">
      <c r="A13" t="s">
        <v>23</v>
      </c>
      <c r="B13" t="s">
        <v>27</v>
      </c>
      <c r="C13" t="s">
        <v>26</v>
      </c>
      <c r="D13">
        <v>103</v>
      </c>
      <c r="E13">
        <v>0.02</v>
      </c>
      <c r="F13">
        <v>5588</v>
      </c>
      <c r="G13">
        <v>0.01</v>
      </c>
      <c r="H13">
        <v>46</v>
      </c>
      <c r="I13">
        <v>2.0499999999999998</v>
      </c>
      <c r="J13">
        <v>95</v>
      </c>
      <c r="K13">
        <v>874</v>
      </c>
      <c r="L13">
        <v>2</v>
      </c>
      <c r="M13">
        <v>0.04</v>
      </c>
    </row>
    <row r="14" spans="1:13" x14ac:dyDescent="0.2">
      <c r="A14" t="s">
        <v>23</v>
      </c>
      <c r="B14" t="s">
        <v>27</v>
      </c>
      <c r="C14" t="s">
        <v>21</v>
      </c>
      <c r="D14">
        <v>221</v>
      </c>
      <c r="E14">
        <v>0.03</v>
      </c>
      <c r="F14">
        <v>7741</v>
      </c>
      <c r="G14">
        <v>0.01</v>
      </c>
      <c r="H14">
        <v>50</v>
      </c>
      <c r="I14">
        <v>4.22</v>
      </c>
      <c r="J14">
        <v>209</v>
      </c>
      <c r="K14">
        <v>2745</v>
      </c>
      <c r="L14">
        <v>2</v>
      </c>
      <c r="M14">
        <v>0.04</v>
      </c>
    </row>
    <row r="15" spans="1:13" x14ac:dyDescent="0.2">
      <c r="A15" t="s">
        <v>23</v>
      </c>
      <c r="B15" t="s">
        <v>24</v>
      </c>
      <c r="C15" t="s">
        <v>17</v>
      </c>
      <c r="D15">
        <v>148</v>
      </c>
      <c r="E15">
        <v>0.02</v>
      </c>
      <c r="F15">
        <v>5917</v>
      </c>
      <c r="G15">
        <v>0.01</v>
      </c>
      <c r="H15">
        <v>53</v>
      </c>
      <c r="I15">
        <v>2.7</v>
      </c>
      <c r="J15">
        <v>142</v>
      </c>
      <c r="K15">
        <v>2019</v>
      </c>
      <c r="L15">
        <v>2</v>
      </c>
      <c r="M15">
        <v>0.04</v>
      </c>
    </row>
    <row r="16" spans="1:13" x14ac:dyDescent="0.2">
      <c r="A16" t="s">
        <v>30</v>
      </c>
      <c r="B16" t="s">
        <v>31</v>
      </c>
      <c r="C16" t="s">
        <v>32</v>
      </c>
      <c r="D16">
        <v>123</v>
      </c>
      <c r="E16">
        <v>0.03</v>
      </c>
      <c r="F16">
        <v>3294</v>
      </c>
      <c r="G16">
        <v>0.02</v>
      </c>
      <c r="H16">
        <v>53</v>
      </c>
      <c r="I16">
        <v>2.11</v>
      </c>
      <c r="J16">
        <v>112</v>
      </c>
      <c r="K16">
        <v>841</v>
      </c>
      <c r="L16">
        <v>3</v>
      </c>
      <c r="M16">
        <v>0.06</v>
      </c>
    </row>
    <row r="17" spans="1:13" x14ac:dyDescent="0.2">
      <c r="A17" t="s">
        <v>23</v>
      </c>
      <c r="B17" t="s">
        <v>27</v>
      </c>
      <c r="C17" t="s">
        <v>15</v>
      </c>
      <c r="D17">
        <v>102</v>
      </c>
      <c r="E17">
        <v>0.02</v>
      </c>
      <c r="F17">
        <v>6667</v>
      </c>
      <c r="G17">
        <v>0.01</v>
      </c>
      <c r="H17">
        <v>53</v>
      </c>
      <c r="I17">
        <v>1.88</v>
      </c>
      <c r="J17">
        <v>100</v>
      </c>
      <c r="K17">
        <v>1124</v>
      </c>
      <c r="L17">
        <v>2</v>
      </c>
      <c r="M17">
        <v>0.04</v>
      </c>
    </row>
    <row r="18" spans="1:13" x14ac:dyDescent="0.2">
      <c r="A18" t="s">
        <v>23</v>
      </c>
      <c r="B18" t="s">
        <v>24</v>
      </c>
      <c r="C18" t="s">
        <v>16</v>
      </c>
      <c r="D18">
        <v>112</v>
      </c>
      <c r="E18">
        <v>0.02</v>
      </c>
      <c r="F18">
        <v>6933</v>
      </c>
      <c r="G18">
        <v>0.01</v>
      </c>
      <c r="H18">
        <v>53</v>
      </c>
      <c r="I18">
        <v>1.95</v>
      </c>
      <c r="J18">
        <v>104</v>
      </c>
      <c r="K18">
        <v>874</v>
      </c>
      <c r="L18">
        <v>1</v>
      </c>
      <c r="M18">
        <v>0.03</v>
      </c>
    </row>
    <row r="19" spans="1:13" x14ac:dyDescent="0.2">
      <c r="A19" t="s">
        <v>30</v>
      </c>
      <c r="B19" t="s">
        <v>33</v>
      </c>
      <c r="C19" t="s">
        <v>26</v>
      </c>
      <c r="D19">
        <v>111</v>
      </c>
      <c r="E19">
        <v>0.03</v>
      </c>
      <c r="F19">
        <v>3281</v>
      </c>
      <c r="G19">
        <v>0.02</v>
      </c>
      <c r="H19">
        <v>56</v>
      </c>
      <c r="I19">
        <v>1.88</v>
      </c>
      <c r="J19">
        <v>105</v>
      </c>
      <c r="K19">
        <v>529</v>
      </c>
      <c r="L19">
        <v>4</v>
      </c>
      <c r="M19">
        <v>7.0000000000000007E-2</v>
      </c>
    </row>
    <row r="20" spans="1:13" x14ac:dyDescent="0.2">
      <c r="A20" t="s">
        <v>23</v>
      </c>
      <c r="B20" t="s">
        <v>29</v>
      </c>
      <c r="C20" t="s">
        <v>21</v>
      </c>
      <c r="D20">
        <v>181</v>
      </c>
      <c r="E20">
        <v>0.03</v>
      </c>
      <c r="F20">
        <v>6308</v>
      </c>
      <c r="G20">
        <v>0.01</v>
      </c>
      <c r="H20">
        <v>57</v>
      </c>
      <c r="I20">
        <v>2.89</v>
      </c>
      <c r="J20">
        <v>164</v>
      </c>
      <c r="K20">
        <v>2301</v>
      </c>
      <c r="L20">
        <v>3</v>
      </c>
      <c r="M20">
        <v>0.05</v>
      </c>
    </row>
    <row r="21" spans="1:13" x14ac:dyDescent="0.2">
      <c r="A21" t="s">
        <v>13</v>
      </c>
      <c r="B21" t="s">
        <v>14</v>
      </c>
      <c r="C21" t="s">
        <v>25</v>
      </c>
      <c r="D21">
        <v>202</v>
      </c>
      <c r="E21">
        <v>0.03</v>
      </c>
      <c r="F21">
        <v>6750</v>
      </c>
      <c r="G21">
        <v>0.01</v>
      </c>
      <c r="H21">
        <v>59</v>
      </c>
      <c r="I21">
        <v>3.18</v>
      </c>
      <c r="J21">
        <v>189</v>
      </c>
      <c r="K21">
        <v>2869</v>
      </c>
      <c r="L21">
        <v>3</v>
      </c>
      <c r="M21">
        <v>0.05</v>
      </c>
    </row>
    <row r="22" spans="1:13" x14ac:dyDescent="0.2">
      <c r="A22" t="s">
        <v>13</v>
      </c>
      <c r="B22" t="s">
        <v>18</v>
      </c>
      <c r="C22" t="s">
        <v>28</v>
      </c>
      <c r="D22">
        <v>173</v>
      </c>
      <c r="E22">
        <v>0.03</v>
      </c>
      <c r="F22">
        <v>5889</v>
      </c>
      <c r="G22">
        <v>0.01</v>
      </c>
      <c r="H22">
        <v>62</v>
      </c>
      <c r="I22">
        <v>2.57</v>
      </c>
      <c r="J22">
        <v>159</v>
      </c>
      <c r="K22">
        <v>707</v>
      </c>
      <c r="L22">
        <v>5</v>
      </c>
      <c r="M22">
        <v>0.08</v>
      </c>
    </row>
    <row r="23" spans="1:13" x14ac:dyDescent="0.2">
      <c r="A23" t="s">
        <v>13</v>
      </c>
      <c r="B23" t="s">
        <v>22</v>
      </c>
      <c r="C23" t="s">
        <v>34</v>
      </c>
      <c r="D23">
        <v>291</v>
      </c>
      <c r="E23">
        <v>0.03</v>
      </c>
      <c r="F23">
        <v>8742</v>
      </c>
      <c r="G23">
        <v>0.01</v>
      </c>
      <c r="H23">
        <v>63</v>
      </c>
      <c r="I23">
        <v>4.3099999999999996</v>
      </c>
      <c r="J23">
        <v>271</v>
      </c>
      <c r="K23">
        <v>1608</v>
      </c>
      <c r="L23">
        <v>3</v>
      </c>
      <c r="M23">
        <v>0.05</v>
      </c>
    </row>
    <row r="24" spans="1:13" x14ac:dyDescent="0.2">
      <c r="A24" t="s">
        <v>30</v>
      </c>
      <c r="B24" t="s">
        <v>33</v>
      </c>
      <c r="C24" t="s">
        <v>25</v>
      </c>
      <c r="D24">
        <v>111</v>
      </c>
      <c r="E24">
        <v>0.04</v>
      </c>
      <c r="F24">
        <v>2861</v>
      </c>
      <c r="G24">
        <v>0.02</v>
      </c>
      <c r="H24">
        <v>63</v>
      </c>
      <c r="I24">
        <v>1.63</v>
      </c>
      <c r="J24">
        <v>103</v>
      </c>
      <c r="K24">
        <v>776</v>
      </c>
      <c r="L24">
        <v>4</v>
      </c>
      <c r="M24">
        <v>0.06</v>
      </c>
    </row>
    <row r="25" spans="1:13" x14ac:dyDescent="0.2">
      <c r="A25" t="s">
        <v>19</v>
      </c>
      <c r="B25" t="s">
        <v>20</v>
      </c>
      <c r="C25" t="s">
        <v>35</v>
      </c>
      <c r="D25">
        <v>293</v>
      </c>
      <c r="E25">
        <v>0.01</v>
      </c>
      <c r="F25">
        <v>40286</v>
      </c>
      <c r="G25">
        <v>0</v>
      </c>
      <c r="H25">
        <v>64</v>
      </c>
      <c r="I25">
        <v>4.38</v>
      </c>
      <c r="J25">
        <v>282</v>
      </c>
      <c r="K25">
        <v>2345</v>
      </c>
      <c r="L25">
        <v>1</v>
      </c>
      <c r="M25">
        <v>0.01</v>
      </c>
    </row>
    <row r="26" spans="1:13" x14ac:dyDescent="0.2">
      <c r="A26" t="s">
        <v>30</v>
      </c>
      <c r="B26" t="s">
        <v>33</v>
      </c>
      <c r="C26" t="s">
        <v>21</v>
      </c>
      <c r="D26">
        <v>104</v>
      </c>
      <c r="E26">
        <v>0.04</v>
      </c>
      <c r="F26">
        <v>2861</v>
      </c>
      <c r="G26">
        <v>0.02</v>
      </c>
      <c r="H26">
        <v>65</v>
      </c>
      <c r="I26">
        <v>1.58</v>
      </c>
      <c r="J26">
        <v>103</v>
      </c>
      <c r="K26">
        <v>2751</v>
      </c>
      <c r="L26">
        <v>4</v>
      </c>
      <c r="M26">
        <v>7.0000000000000007E-2</v>
      </c>
    </row>
    <row r="27" spans="1:13" x14ac:dyDescent="0.2">
      <c r="A27" t="s">
        <v>13</v>
      </c>
      <c r="B27" t="s">
        <v>14</v>
      </c>
      <c r="C27" t="s">
        <v>21</v>
      </c>
      <c r="D27">
        <v>291</v>
      </c>
      <c r="E27">
        <v>0.03</v>
      </c>
      <c r="F27">
        <v>11038</v>
      </c>
      <c r="G27">
        <v>0.01</v>
      </c>
      <c r="H27">
        <v>66</v>
      </c>
      <c r="I27">
        <v>4.33</v>
      </c>
      <c r="J27">
        <v>287</v>
      </c>
      <c r="K27">
        <v>2651</v>
      </c>
      <c r="L27">
        <v>6</v>
      </c>
      <c r="M27">
        <v>0.08</v>
      </c>
    </row>
    <row r="28" spans="1:13" x14ac:dyDescent="0.2">
      <c r="A28" t="s">
        <v>13</v>
      </c>
      <c r="B28" t="s">
        <v>22</v>
      </c>
      <c r="C28" t="s">
        <v>21</v>
      </c>
      <c r="D28">
        <v>158</v>
      </c>
      <c r="E28">
        <v>0.02</v>
      </c>
      <c r="F28">
        <v>10200</v>
      </c>
      <c r="G28">
        <v>0.01</v>
      </c>
      <c r="H28">
        <v>67</v>
      </c>
      <c r="I28">
        <v>2.27</v>
      </c>
      <c r="J28">
        <v>153</v>
      </c>
      <c r="K28">
        <v>1551</v>
      </c>
      <c r="L28">
        <v>5</v>
      </c>
      <c r="M28">
        <v>0.08</v>
      </c>
    </row>
    <row r="29" spans="1:13" x14ac:dyDescent="0.2">
      <c r="A29" t="s">
        <v>19</v>
      </c>
      <c r="B29" t="s">
        <v>31</v>
      </c>
      <c r="C29" t="s">
        <v>16</v>
      </c>
      <c r="D29">
        <v>299</v>
      </c>
      <c r="E29">
        <v>0.01</v>
      </c>
      <c r="F29">
        <v>34000</v>
      </c>
      <c r="G29">
        <v>0</v>
      </c>
      <c r="H29">
        <v>68</v>
      </c>
      <c r="I29">
        <v>4</v>
      </c>
      <c r="J29">
        <v>272</v>
      </c>
      <c r="K29">
        <v>2668</v>
      </c>
      <c r="L29">
        <v>1</v>
      </c>
      <c r="M29">
        <v>0.01</v>
      </c>
    </row>
    <row r="30" spans="1:13" x14ac:dyDescent="0.2">
      <c r="A30" t="s">
        <v>23</v>
      </c>
      <c r="B30" t="s">
        <v>24</v>
      </c>
      <c r="C30" t="s">
        <v>28</v>
      </c>
      <c r="D30">
        <v>167</v>
      </c>
      <c r="E30">
        <v>0.03</v>
      </c>
      <c r="F30">
        <v>6560</v>
      </c>
      <c r="G30">
        <v>0.01</v>
      </c>
      <c r="H30">
        <v>68</v>
      </c>
      <c r="I30">
        <v>2.4</v>
      </c>
      <c r="J30">
        <v>164</v>
      </c>
      <c r="K30">
        <v>486</v>
      </c>
      <c r="L30">
        <v>3</v>
      </c>
      <c r="M30">
        <v>0.05</v>
      </c>
    </row>
    <row r="31" spans="1:13" x14ac:dyDescent="0.2">
      <c r="A31" t="s">
        <v>23</v>
      </c>
      <c r="B31" t="s">
        <v>24</v>
      </c>
      <c r="C31" t="s">
        <v>34</v>
      </c>
      <c r="D31">
        <v>215</v>
      </c>
      <c r="E31">
        <v>0.03</v>
      </c>
      <c r="F31">
        <v>6862</v>
      </c>
      <c r="G31">
        <v>0.01</v>
      </c>
      <c r="H31">
        <v>70</v>
      </c>
      <c r="I31">
        <v>2.84</v>
      </c>
      <c r="J31">
        <v>199</v>
      </c>
      <c r="K31">
        <v>2074</v>
      </c>
      <c r="L31">
        <v>2</v>
      </c>
      <c r="M31">
        <v>0.03</v>
      </c>
    </row>
    <row r="32" spans="1:13" x14ac:dyDescent="0.2">
      <c r="A32" t="s">
        <v>13</v>
      </c>
      <c r="B32" t="s">
        <v>22</v>
      </c>
      <c r="C32" t="s">
        <v>26</v>
      </c>
      <c r="D32">
        <v>243</v>
      </c>
      <c r="E32">
        <v>0.04</v>
      </c>
      <c r="F32">
        <v>5897</v>
      </c>
      <c r="G32">
        <v>0.01</v>
      </c>
      <c r="H32">
        <v>71</v>
      </c>
      <c r="I32">
        <v>3.25</v>
      </c>
      <c r="J32">
        <v>230</v>
      </c>
      <c r="K32">
        <v>531</v>
      </c>
      <c r="L32">
        <v>4</v>
      </c>
      <c r="M32">
        <v>0.05</v>
      </c>
    </row>
    <row r="33" spans="1:13" x14ac:dyDescent="0.2">
      <c r="A33" t="s">
        <v>23</v>
      </c>
      <c r="B33" t="s">
        <v>24</v>
      </c>
      <c r="C33" t="s">
        <v>21</v>
      </c>
      <c r="D33">
        <v>163</v>
      </c>
      <c r="E33">
        <v>0.03</v>
      </c>
      <c r="F33">
        <v>5310</v>
      </c>
      <c r="G33">
        <v>0.01</v>
      </c>
      <c r="H33">
        <v>71</v>
      </c>
      <c r="I33">
        <v>2.16</v>
      </c>
      <c r="J33">
        <v>154</v>
      </c>
      <c r="K33">
        <v>1584</v>
      </c>
      <c r="L33">
        <v>3</v>
      </c>
      <c r="M33">
        <v>0.04</v>
      </c>
    </row>
    <row r="34" spans="1:13" x14ac:dyDescent="0.2">
      <c r="A34" t="s">
        <v>23</v>
      </c>
      <c r="B34" t="s">
        <v>27</v>
      </c>
      <c r="C34" t="s">
        <v>17</v>
      </c>
      <c r="D34">
        <v>153</v>
      </c>
      <c r="E34">
        <v>0.03</v>
      </c>
      <c r="F34">
        <v>5615</v>
      </c>
      <c r="G34">
        <v>0.01</v>
      </c>
      <c r="H34">
        <v>72</v>
      </c>
      <c r="I34">
        <v>2.0299999999999998</v>
      </c>
      <c r="J34">
        <v>146</v>
      </c>
      <c r="K34">
        <v>2112</v>
      </c>
      <c r="L34">
        <v>3</v>
      </c>
      <c r="M34">
        <v>0.04</v>
      </c>
    </row>
    <row r="35" spans="1:13" x14ac:dyDescent="0.2">
      <c r="A35" t="s">
        <v>23</v>
      </c>
      <c r="B35" t="s">
        <v>36</v>
      </c>
      <c r="C35" t="s">
        <v>28</v>
      </c>
      <c r="D35">
        <v>157</v>
      </c>
      <c r="E35">
        <v>0.02</v>
      </c>
      <c r="F35">
        <v>6250</v>
      </c>
      <c r="G35">
        <v>0.01</v>
      </c>
      <c r="H35">
        <v>74</v>
      </c>
      <c r="I35">
        <v>2.02</v>
      </c>
      <c r="J35">
        <v>150</v>
      </c>
      <c r="K35">
        <v>553</v>
      </c>
      <c r="L35">
        <v>3</v>
      </c>
      <c r="M35">
        <v>0.05</v>
      </c>
    </row>
    <row r="36" spans="1:13" x14ac:dyDescent="0.2">
      <c r="A36" t="s">
        <v>19</v>
      </c>
      <c r="B36" t="s">
        <v>37</v>
      </c>
      <c r="C36" t="s">
        <v>32</v>
      </c>
      <c r="D36">
        <v>297</v>
      </c>
      <c r="E36">
        <v>0</v>
      </c>
      <c r="F36">
        <v>69500</v>
      </c>
      <c r="G36">
        <v>0</v>
      </c>
      <c r="H36">
        <v>76</v>
      </c>
      <c r="I36">
        <v>3.64</v>
      </c>
      <c r="J36">
        <v>278</v>
      </c>
      <c r="K36">
        <v>1917</v>
      </c>
      <c r="L36">
        <v>1</v>
      </c>
      <c r="M36">
        <v>0.01</v>
      </c>
    </row>
    <row r="37" spans="1:13" x14ac:dyDescent="0.2">
      <c r="A37" t="s">
        <v>13</v>
      </c>
      <c r="B37" t="s">
        <v>22</v>
      </c>
      <c r="C37" t="s">
        <v>35</v>
      </c>
      <c r="D37">
        <v>216</v>
      </c>
      <c r="E37">
        <v>0.03</v>
      </c>
      <c r="F37">
        <v>5765</v>
      </c>
      <c r="G37">
        <v>0.01</v>
      </c>
      <c r="H37">
        <v>78</v>
      </c>
      <c r="I37">
        <v>2.52</v>
      </c>
      <c r="J37">
        <v>196</v>
      </c>
      <c r="K37">
        <v>1921</v>
      </c>
      <c r="L37">
        <v>3</v>
      </c>
      <c r="M37">
        <v>0.04</v>
      </c>
    </row>
    <row r="38" spans="1:13" x14ac:dyDescent="0.2">
      <c r="A38" t="s">
        <v>30</v>
      </c>
      <c r="B38" t="s">
        <v>33</v>
      </c>
      <c r="C38" t="s">
        <v>28</v>
      </c>
      <c r="D38">
        <v>145</v>
      </c>
      <c r="E38">
        <v>0.05</v>
      </c>
      <c r="F38">
        <v>3222</v>
      </c>
      <c r="G38">
        <v>0.02</v>
      </c>
      <c r="H38">
        <v>78</v>
      </c>
      <c r="I38">
        <v>1.85</v>
      </c>
      <c r="J38">
        <v>145</v>
      </c>
      <c r="K38">
        <v>1785</v>
      </c>
      <c r="L38">
        <v>4</v>
      </c>
      <c r="M38">
        <v>0.05</v>
      </c>
    </row>
    <row r="39" spans="1:13" x14ac:dyDescent="0.2">
      <c r="A39" t="s">
        <v>23</v>
      </c>
      <c r="B39" t="s">
        <v>29</v>
      </c>
      <c r="C39" t="s">
        <v>26</v>
      </c>
      <c r="D39">
        <v>195</v>
      </c>
      <c r="E39">
        <v>0.01</v>
      </c>
      <c r="F39">
        <v>13286</v>
      </c>
      <c r="G39">
        <v>0.01</v>
      </c>
      <c r="H39">
        <v>80</v>
      </c>
      <c r="I39">
        <v>2.33</v>
      </c>
      <c r="J39">
        <v>186</v>
      </c>
      <c r="K39">
        <v>2468</v>
      </c>
      <c r="L39">
        <v>4</v>
      </c>
      <c r="M39">
        <v>0.04</v>
      </c>
    </row>
    <row r="40" spans="1:13" x14ac:dyDescent="0.2">
      <c r="A40" t="s">
        <v>23</v>
      </c>
      <c r="B40" t="s">
        <v>29</v>
      </c>
      <c r="C40" t="s">
        <v>28</v>
      </c>
      <c r="D40">
        <v>157</v>
      </c>
      <c r="E40">
        <v>0.02</v>
      </c>
      <c r="F40">
        <v>7895</v>
      </c>
      <c r="G40">
        <v>0.01</v>
      </c>
      <c r="H40">
        <v>80</v>
      </c>
      <c r="I40">
        <v>1.88</v>
      </c>
      <c r="J40">
        <v>150</v>
      </c>
      <c r="K40">
        <v>2590</v>
      </c>
      <c r="L40">
        <v>2</v>
      </c>
      <c r="M40">
        <v>0.02</v>
      </c>
    </row>
    <row r="41" spans="1:13" x14ac:dyDescent="0.2">
      <c r="A41" t="s">
        <v>23</v>
      </c>
      <c r="B41" t="s">
        <v>29</v>
      </c>
      <c r="C41" t="s">
        <v>34</v>
      </c>
      <c r="D41">
        <v>132</v>
      </c>
      <c r="E41">
        <v>0.01</v>
      </c>
      <c r="F41">
        <v>8643</v>
      </c>
      <c r="G41">
        <v>0.01</v>
      </c>
      <c r="H41">
        <v>80</v>
      </c>
      <c r="I41">
        <v>1.51</v>
      </c>
      <c r="J41">
        <v>121</v>
      </c>
      <c r="K41">
        <v>1260</v>
      </c>
      <c r="L41">
        <v>3</v>
      </c>
      <c r="M41">
        <v>0.04</v>
      </c>
    </row>
    <row r="42" spans="1:13" x14ac:dyDescent="0.2">
      <c r="A42" t="s">
        <v>13</v>
      </c>
      <c r="B42" t="s">
        <v>22</v>
      </c>
      <c r="C42" t="s">
        <v>28</v>
      </c>
      <c r="D42">
        <v>232</v>
      </c>
      <c r="E42">
        <v>0.04</v>
      </c>
      <c r="F42">
        <v>6333</v>
      </c>
      <c r="G42">
        <v>0.01</v>
      </c>
      <c r="H42">
        <v>80</v>
      </c>
      <c r="I42">
        <v>2.83</v>
      </c>
      <c r="J42">
        <v>228</v>
      </c>
      <c r="K42">
        <v>526</v>
      </c>
      <c r="L42">
        <v>6</v>
      </c>
      <c r="M42">
        <v>0.08</v>
      </c>
    </row>
    <row r="43" spans="1:13" x14ac:dyDescent="0.2">
      <c r="A43" t="s">
        <v>19</v>
      </c>
      <c r="B43" t="s">
        <v>37</v>
      </c>
      <c r="C43" t="s">
        <v>28</v>
      </c>
      <c r="D43">
        <v>290</v>
      </c>
      <c r="E43">
        <v>0.01</v>
      </c>
      <c r="F43">
        <v>57800</v>
      </c>
      <c r="G43">
        <v>0</v>
      </c>
      <c r="H43">
        <v>81</v>
      </c>
      <c r="I43">
        <v>3.57</v>
      </c>
      <c r="J43">
        <v>289</v>
      </c>
      <c r="K43">
        <v>822</v>
      </c>
      <c r="L43">
        <v>1</v>
      </c>
      <c r="M43">
        <v>0.01</v>
      </c>
    </row>
    <row r="44" spans="1:13" x14ac:dyDescent="0.2">
      <c r="A44" t="s">
        <v>23</v>
      </c>
      <c r="B44" t="s">
        <v>36</v>
      </c>
      <c r="C44" t="s">
        <v>26</v>
      </c>
      <c r="D44">
        <v>191</v>
      </c>
      <c r="E44">
        <v>0.03</v>
      </c>
      <c r="F44">
        <v>6500</v>
      </c>
      <c r="G44">
        <v>0.01</v>
      </c>
      <c r="H44">
        <v>81</v>
      </c>
      <c r="I44">
        <v>2.2400000000000002</v>
      </c>
      <c r="J44">
        <v>182</v>
      </c>
      <c r="K44">
        <v>351</v>
      </c>
      <c r="L44">
        <v>2</v>
      </c>
      <c r="M44">
        <v>0.03</v>
      </c>
    </row>
    <row r="45" spans="1:13" x14ac:dyDescent="0.2">
      <c r="A45" t="s">
        <v>13</v>
      </c>
      <c r="B45" t="s">
        <v>22</v>
      </c>
      <c r="C45" t="s">
        <v>17</v>
      </c>
      <c r="D45">
        <v>235</v>
      </c>
      <c r="E45">
        <v>0.03</v>
      </c>
      <c r="F45">
        <v>7483</v>
      </c>
      <c r="G45">
        <v>0.01</v>
      </c>
      <c r="H45">
        <v>84</v>
      </c>
      <c r="I45">
        <v>2.59</v>
      </c>
      <c r="J45">
        <v>217</v>
      </c>
      <c r="K45">
        <v>2940</v>
      </c>
      <c r="L45">
        <v>7</v>
      </c>
      <c r="M45">
        <v>0.08</v>
      </c>
    </row>
    <row r="46" spans="1:13" x14ac:dyDescent="0.2">
      <c r="A46" t="s">
        <v>23</v>
      </c>
      <c r="B46" t="s">
        <v>27</v>
      </c>
      <c r="C46" t="s">
        <v>32</v>
      </c>
      <c r="D46">
        <v>181</v>
      </c>
      <c r="E46">
        <v>0.02</v>
      </c>
      <c r="F46">
        <v>9765</v>
      </c>
      <c r="G46">
        <v>0.01</v>
      </c>
      <c r="H46">
        <v>85</v>
      </c>
      <c r="I46">
        <v>1.95</v>
      </c>
      <c r="J46">
        <v>166</v>
      </c>
      <c r="K46">
        <v>593</v>
      </c>
      <c r="L46">
        <v>2</v>
      </c>
      <c r="M46">
        <v>0.02</v>
      </c>
    </row>
    <row r="47" spans="1:13" x14ac:dyDescent="0.2">
      <c r="A47" t="s">
        <v>13</v>
      </c>
      <c r="B47" t="s">
        <v>14</v>
      </c>
      <c r="C47" t="s">
        <v>28</v>
      </c>
      <c r="D47">
        <v>248</v>
      </c>
      <c r="E47">
        <v>0.04</v>
      </c>
      <c r="F47">
        <v>6639</v>
      </c>
      <c r="G47">
        <v>0.01</v>
      </c>
      <c r="H47">
        <v>88</v>
      </c>
      <c r="I47">
        <v>2.71</v>
      </c>
      <c r="J47">
        <v>239</v>
      </c>
      <c r="K47">
        <v>793</v>
      </c>
      <c r="L47">
        <v>6</v>
      </c>
      <c r="M47">
        <v>7.0000000000000007E-2</v>
      </c>
    </row>
    <row r="48" spans="1:13" x14ac:dyDescent="0.2">
      <c r="A48" t="s">
        <v>19</v>
      </c>
      <c r="B48" t="s">
        <v>31</v>
      </c>
      <c r="C48" t="s">
        <v>17</v>
      </c>
      <c r="D48">
        <v>300</v>
      </c>
      <c r="E48">
        <v>0.01</v>
      </c>
      <c r="F48">
        <v>32889</v>
      </c>
      <c r="G48">
        <v>0</v>
      </c>
      <c r="H48">
        <v>89</v>
      </c>
      <c r="I48">
        <v>3.33</v>
      </c>
      <c r="J48">
        <v>296</v>
      </c>
      <c r="K48">
        <v>2224</v>
      </c>
      <c r="L48">
        <v>1</v>
      </c>
      <c r="M48">
        <v>0.01</v>
      </c>
    </row>
    <row r="49" spans="1:13" x14ac:dyDescent="0.2">
      <c r="A49" t="s">
        <v>30</v>
      </c>
      <c r="B49" t="s">
        <v>31</v>
      </c>
      <c r="C49" t="s">
        <v>16</v>
      </c>
      <c r="D49">
        <v>217</v>
      </c>
      <c r="E49">
        <v>0.04</v>
      </c>
      <c r="F49">
        <v>5205</v>
      </c>
      <c r="G49">
        <v>0.02</v>
      </c>
      <c r="H49">
        <v>91</v>
      </c>
      <c r="I49">
        <v>2.23</v>
      </c>
      <c r="J49">
        <v>203</v>
      </c>
      <c r="K49">
        <v>576</v>
      </c>
      <c r="L49">
        <v>6</v>
      </c>
      <c r="M49">
        <v>7.0000000000000007E-2</v>
      </c>
    </row>
    <row r="50" spans="1:13" x14ac:dyDescent="0.2">
      <c r="A50" t="s">
        <v>23</v>
      </c>
      <c r="B50" t="s">
        <v>36</v>
      </c>
      <c r="C50" t="s">
        <v>32</v>
      </c>
      <c r="D50">
        <v>265</v>
      </c>
      <c r="E50">
        <v>0.02</v>
      </c>
      <c r="F50">
        <v>11409</v>
      </c>
      <c r="G50">
        <v>0.01</v>
      </c>
      <c r="H50">
        <v>91</v>
      </c>
      <c r="I50">
        <v>2.75</v>
      </c>
      <c r="J50">
        <v>251</v>
      </c>
      <c r="K50">
        <v>2503</v>
      </c>
      <c r="L50">
        <v>3</v>
      </c>
      <c r="M50">
        <v>0.03</v>
      </c>
    </row>
    <row r="51" spans="1:13" x14ac:dyDescent="0.2">
      <c r="A51" t="s">
        <v>30</v>
      </c>
      <c r="B51" t="s">
        <v>33</v>
      </c>
      <c r="C51" t="s">
        <v>35</v>
      </c>
      <c r="D51">
        <v>178</v>
      </c>
      <c r="E51">
        <v>0.04</v>
      </c>
      <c r="F51">
        <v>4140</v>
      </c>
      <c r="G51">
        <v>0.02</v>
      </c>
      <c r="H51">
        <v>93</v>
      </c>
      <c r="I51">
        <v>1.92</v>
      </c>
      <c r="J51">
        <v>178</v>
      </c>
      <c r="K51">
        <v>2818</v>
      </c>
      <c r="L51">
        <v>6</v>
      </c>
      <c r="M51">
        <v>7.0000000000000007E-2</v>
      </c>
    </row>
    <row r="52" spans="1:13" x14ac:dyDescent="0.2">
      <c r="A52" t="s">
        <v>13</v>
      </c>
      <c r="B52" t="s">
        <v>14</v>
      </c>
      <c r="C52" t="s">
        <v>32</v>
      </c>
      <c r="D52">
        <v>187</v>
      </c>
      <c r="E52">
        <v>0.03</v>
      </c>
      <c r="F52">
        <v>6500</v>
      </c>
      <c r="G52">
        <v>0.01</v>
      </c>
      <c r="H52">
        <v>94</v>
      </c>
      <c r="I52">
        <v>1.93</v>
      </c>
      <c r="J52">
        <v>182</v>
      </c>
      <c r="K52">
        <v>1577</v>
      </c>
      <c r="L52">
        <v>7</v>
      </c>
      <c r="M52">
        <v>7.0000000000000007E-2</v>
      </c>
    </row>
    <row r="53" spans="1:13" x14ac:dyDescent="0.2">
      <c r="A53" t="s">
        <v>30</v>
      </c>
      <c r="B53" t="s">
        <v>33</v>
      </c>
      <c r="C53" t="s">
        <v>34</v>
      </c>
      <c r="D53">
        <v>202</v>
      </c>
      <c r="E53">
        <v>0.04</v>
      </c>
      <c r="F53">
        <v>4477</v>
      </c>
      <c r="G53">
        <v>0.02</v>
      </c>
      <c r="H53">
        <v>95</v>
      </c>
      <c r="I53">
        <v>2.08</v>
      </c>
      <c r="J53">
        <v>197</v>
      </c>
      <c r="K53">
        <v>833</v>
      </c>
      <c r="L53">
        <v>6</v>
      </c>
      <c r="M53">
        <v>0.06</v>
      </c>
    </row>
    <row r="54" spans="1:13" x14ac:dyDescent="0.2">
      <c r="A54" t="s">
        <v>30</v>
      </c>
      <c r="B54" t="s">
        <v>33</v>
      </c>
      <c r="C54" t="s">
        <v>17</v>
      </c>
      <c r="D54">
        <v>246</v>
      </c>
      <c r="E54">
        <v>0.05</v>
      </c>
      <c r="F54">
        <v>4933</v>
      </c>
      <c r="G54">
        <v>0.02</v>
      </c>
      <c r="H54">
        <v>95</v>
      </c>
      <c r="I54">
        <v>2.33</v>
      </c>
      <c r="J54">
        <v>222</v>
      </c>
      <c r="K54">
        <v>708</v>
      </c>
      <c r="L54">
        <v>5</v>
      </c>
      <c r="M54">
        <v>0.06</v>
      </c>
    </row>
    <row r="55" spans="1:13" x14ac:dyDescent="0.2">
      <c r="A55" t="s">
        <v>23</v>
      </c>
      <c r="B55" t="s">
        <v>36</v>
      </c>
      <c r="C55" t="s">
        <v>21</v>
      </c>
      <c r="D55">
        <v>163</v>
      </c>
      <c r="E55">
        <v>0.01</v>
      </c>
      <c r="F55">
        <v>15700</v>
      </c>
      <c r="G55">
        <v>0.01</v>
      </c>
      <c r="H55">
        <v>97</v>
      </c>
      <c r="I55">
        <v>1.61</v>
      </c>
      <c r="J55">
        <v>157</v>
      </c>
      <c r="K55">
        <v>1780</v>
      </c>
      <c r="L55">
        <v>3</v>
      </c>
      <c r="M55">
        <v>0.03</v>
      </c>
    </row>
    <row r="56" spans="1:13" x14ac:dyDescent="0.2">
      <c r="A56" t="s">
        <v>19</v>
      </c>
      <c r="B56" t="s">
        <v>37</v>
      </c>
      <c r="C56" t="s">
        <v>34</v>
      </c>
      <c r="D56">
        <v>293</v>
      </c>
      <c r="E56">
        <v>0.01</v>
      </c>
      <c r="F56">
        <v>34625</v>
      </c>
      <c r="G56">
        <v>0</v>
      </c>
      <c r="H56">
        <v>100</v>
      </c>
      <c r="I56">
        <v>2.76</v>
      </c>
      <c r="J56">
        <v>277</v>
      </c>
      <c r="K56">
        <v>437</v>
      </c>
      <c r="L56">
        <v>1</v>
      </c>
      <c r="M56">
        <v>0.01</v>
      </c>
    </row>
    <row r="57" spans="1:13" x14ac:dyDescent="0.2">
      <c r="A57" t="s">
        <v>19</v>
      </c>
      <c r="B57" t="s">
        <v>37</v>
      </c>
      <c r="C57" t="s">
        <v>26</v>
      </c>
      <c r="D57">
        <v>296</v>
      </c>
      <c r="E57">
        <v>0</v>
      </c>
      <c r="F57">
        <v>72500</v>
      </c>
      <c r="G57">
        <v>0</v>
      </c>
      <c r="H57">
        <v>102</v>
      </c>
      <c r="I57">
        <v>2.86</v>
      </c>
      <c r="J57">
        <v>290</v>
      </c>
      <c r="K57">
        <v>2989</v>
      </c>
      <c r="L57">
        <v>1</v>
      </c>
      <c r="M57">
        <v>0.01</v>
      </c>
    </row>
    <row r="58" spans="1:13" x14ac:dyDescent="0.2">
      <c r="A58" t="s">
        <v>19</v>
      </c>
      <c r="B58" t="s">
        <v>37</v>
      </c>
      <c r="C58" t="s">
        <v>25</v>
      </c>
      <c r="D58">
        <v>292</v>
      </c>
      <c r="E58">
        <v>0.01</v>
      </c>
      <c r="F58">
        <v>44667</v>
      </c>
      <c r="G58">
        <v>0</v>
      </c>
      <c r="H58">
        <v>103</v>
      </c>
      <c r="I58">
        <v>2.61</v>
      </c>
      <c r="J58">
        <v>268</v>
      </c>
      <c r="K58">
        <v>1820</v>
      </c>
      <c r="L58">
        <v>1</v>
      </c>
      <c r="M58">
        <v>0.01</v>
      </c>
    </row>
    <row r="59" spans="1:13" x14ac:dyDescent="0.2">
      <c r="A59" t="s">
        <v>13</v>
      </c>
      <c r="B59" t="s">
        <v>18</v>
      </c>
      <c r="C59" t="s">
        <v>32</v>
      </c>
      <c r="D59">
        <v>189</v>
      </c>
      <c r="E59">
        <v>0.02</v>
      </c>
      <c r="F59">
        <v>9667</v>
      </c>
      <c r="G59">
        <v>0.01</v>
      </c>
      <c r="H59">
        <v>103</v>
      </c>
      <c r="I59">
        <v>1.68</v>
      </c>
      <c r="J59">
        <v>174</v>
      </c>
      <c r="K59">
        <v>1241</v>
      </c>
      <c r="L59">
        <v>7</v>
      </c>
      <c r="M59">
        <v>0.06</v>
      </c>
    </row>
    <row r="60" spans="1:13" x14ac:dyDescent="0.2">
      <c r="A60" t="s">
        <v>23</v>
      </c>
      <c r="B60" t="s">
        <v>36</v>
      </c>
      <c r="C60" t="s">
        <v>34</v>
      </c>
      <c r="D60">
        <v>258</v>
      </c>
      <c r="E60">
        <v>0.02</v>
      </c>
      <c r="F60">
        <v>11136</v>
      </c>
      <c r="G60">
        <v>0.01</v>
      </c>
      <c r="H60">
        <v>105</v>
      </c>
      <c r="I60">
        <v>2.34</v>
      </c>
      <c r="J60">
        <v>245</v>
      </c>
      <c r="K60">
        <v>1091</v>
      </c>
      <c r="L60">
        <v>4</v>
      </c>
      <c r="M60">
        <v>0.04</v>
      </c>
    </row>
    <row r="61" spans="1:13" x14ac:dyDescent="0.2">
      <c r="A61" t="s">
        <v>19</v>
      </c>
      <c r="B61" t="s">
        <v>37</v>
      </c>
      <c r="C61" t="s">
        <v>35</v>
      </c>
      <c r="D61">
        <v>299</v>
      </c>
      <c r="E61">
        <v>0.01</v>
      </c>
      <c r="F61">
        <v>47833</v>
      </c>
      <c r="G61">
        <v>0</v>
      </c>
      <c r="H61">
        <v>105</v>
      </c>
      <c r="I61">
        <v>2.73</v>
      </c>
      <c r="J61">
        <v>287</v>
      </c>
      <c r="K61">
        <v>2113</v>
      </c>
      <c r="L61">
        <v>1</v>
      </c>
      <c r="M61">
        <v>0.01</v>
      </c>
    </row>
    <row r="62" spans="1:13" x14ac:dyDescent="0.2">
      <c r="A62" t="s">
        <v>13</v>
      </c>
      <c r="B62" t="s">
        <v>18</v>
      </c>
      <c r="C62" t="s">
        <v>16</v>
      </c>
      <c r="D62">
        <v>197</v>
      </c>
      <c r="E62">
        <v>0.02</v>
      </c>
      <c r="F62">
        <v>10647</v>
      </c>
      <c r="G62">
        <v>0.01</v>
      </c>
      <c r="H62">
        <v>106</v>
      </c>
      <c r="I62">
        <v>1.7</v>
      </c>
      <c r="J62">
        <v>181</v>
      </c>
      <c r="K62">
        <v>584</v>
      </c>
      <c r="L62">
        <v>9</v>
      </c>
      <c r="M62">
        <v>0.08</v>
      </c>
    </row>
    <row r="63" spans="1:13" x14ac:dyDescent="0.2">
      <c r="A63" t="s">
        <v>13</v>
      </c>
      <c r="B63" t="s">
        <v>18</v>
      </c>
      <c r="C63" t="s">
        <v>26</v>
      </c>
      <c r="D63">
        <v>273</v>
      </c>
      <c r="E63">
        <v>0.03</v>
      </c>
      <c r="F63">
        <v>8065</v>
      </c>
      <c r="G63">
        <v>0.01</v>
      </c>
      <c r="H63">
        <v>108</v>
      </c>
      <c r="I63">
        <v>2.31</v>
      </c>
      <c r="J63">
        <v>250</v>
      </c>
      <c r="K63">
        <v>463</v>
      </c>
      <c r="L63">
        <v>6</v>
      </c>
      <c r="M63">
        <v>0.05</v>
      </c>
    </row>
    <row r="64" spans="1:13" x14ac:dyDescent="0.2">
      <c r="A64" t="s">
        <v>23</v>
      </c>
      <c r="B64" t="s">
        <v>29</v>
      </c>
      <c r="C64" t="s">
        <v>25</v>
      </c>
      <c r="D64">
        <v>287</v>
      </c>
      <c r="E64">
        <v>0.03</v>
      </c>
      <c r="F64">
        <v>9367</v>
      </c>
      <c r="G64">
        <v>0.01</v>
      </c>
      <c r="H64">
        <v>111</v>
      </c>
      <c r="I64">
        <v>2.54</v>
      </c>
      <c r="J64">
        <v>281</v>
      </c>
      <c r="K64">
        <v>2531</v>
      </c>
      <c r="L64">
        <v>4</v>
      </c>
      <c r="M64">
        <v>0.03</v>
      </c>
    </row>
    <row r="65" spans="1:13" x14ac:dyDescent="0.2">
      <c r="A65" t="s">
        <v>13</v>
      </c>
      <c r="B65" t="s">
        <v>22</v>
      </c>
      <c r="C65" t="s">
        <v>32</v>
      </c>
      <c r="D65">
        <v>278</v>
      </c>
      <c r="E65">
        <v>0.04</v>
      </c>
      <c r="F65">
        <v>7514</v>
      </c>
      <c r="G65">
        <v>0.02</v>
      </c>
      <c r="H65">
        <v>113</v>
      </c>
      <c r="I65">
        <v>2.33</v>
      </c>
      <c r="J65">
        <v>263</v>
      </c>
      <c r="K65">
        <v>2291</v>
      </c>
      <c r="L65">
        <v>6</v>
      </c>
      <c r="M65">
        <v>0.05</v>
      </c>
    </row>
    <row r="66" spans="1:13" x14ac:dyDescent="0.2">
      <c r="A66" t="s">
        <v>23</v>
      </c>
      <c r="B66" t="s">
        <v>36</v>
      </c>
      <c r="C66" t="s">
        <v>16</v>
      </c>
      <c r="D66">
        <v>183</v>
      </c>
      <c r="E66">
        <v>0.02</v>
      </c>
      <c r="F66">
        <v>8095</v>
      </c>
      <c r="G66">
        <v>0.01</v>
      </c>
      <c r="H66">
        <v>116</v>
      </c>
      <c r="I66">
        <v>1.47</v>
      </c>
      <c r="J66">
        <v>170</v>
      </c>
      <c r="K66">
        <v>2779</v>
      </c>
      <c r="L66">
        <v>3</v>
      </c>
      <c r="M66">
        <v>0.03</v>
      </c>
    </row>
    <row r="67" spans="1:13" x14ac:dyDescent="0.2">
      <c r="A67" t="s">
        <v>23</v>
      </c>
      <c r="B67" t="s">
        <v>29</v>
      </c>
      <c r="C67" t="s">
        <v>15</v>
      </c>
      <c r="D67">
        <v>217</v>
      </c>
      <c r="E67">
        <v>0.02</v>
      </c>
      <c r="F67">
        <v>12353</v>
      </c>
      <c r="G67">
        <v>0.01</v>
      </c>
      <c r="H67">
        <v>119</v>
      </c>
      <c r="I67">
        <v>1.77</v>
      </c>
      <c r="J67">
        <v>210</v>
      </c>
      <c r="K67">
        <v>1333</v>
      </c>
      <c r="L67">
        <v>3</v>
      </c>
      <c r="M67">
        <v>0.03</v>
      </c>
    </row>
    <row r="68" spans="1:13" x14ac:dyDescent="0.2">
      <c r="A68" t="s">
        <v>30</v>
      </c>
      <c r="B68" t="s">
        <v>31</v>
      </c>
      <c r="C68" t="s">
        <v>38</v>
      </c>
      <c r="D68">
        <v>180</v>
      </c>
      <c r="E68">
        <v>0.04</v>
      </c>
      <c r="F68">
        <v>4050</v>
      </c>
      <c r="G68">
        <v>0.03</v>
      </c>
      <c r="H68">
        <v>119</v>
      </c>
      <c r="I68">
        <v>1.36</v>
      </c>
      <c r="J68">
        <v>162</v>
      </c>
      <c r="K68">
        <v>1940</v>
      </c>
      <c r="L68">
        <v>7</v>
      </c>
      <c r="M68">
        <v>0.06</v>
      </c>
    </row>
    <row r="69" spans="1:13" x14ac:dyDescent="0.2">
      <c r="A69" t="s">
        <v>13</v>
      </c>
      <c r="B69" t="s">
        <v>14</v>
      </c>
      <c r="C69" t="s">
        <v>34</v>
      </c>
      <c r="D69">
        <v>224</v>
      </c>
      <c r="E69">
        <v>0.03</v>
      </c>
      <c r="F69">
        <v>8185</v>
      </c>
      <c r="G69">
        <v>0.01</v>
      </c>
      <c r="H69">
        <v>120</v>
      </c>
      <c r="I69">
        <v>1.84</v>
      </c>
      <c r="J69">
        <v>221</v>
      </c>
      <c r="K69">
        <v>689</v>
      </c>
      <c r="L69">
        <v>9</v>
      </c>
      <c r="M69">
        <v>7.0000000000000007E-2</v>
      </c>
    </row>
    <row r="70" spans="1:13" x14ac:dyDescent="0.2">
      <c r="A70" t="s">
        <v>13</v>
      </c>
      <c r="B70" t="s">
        <v>18</v>
      </c>
      <c r="C70" t="s">
        <v>25</v>
      </c>
      <c r="D70">
        <v>240</v>
      </c>
      <c r="E70">
        <v>0.03</v>
      </c>
      <c r="F70">
        <v>8357</v>
      </c>
      <c r="G70">
        <v>0.01</v>
      </c>
      <c r="H70">
        <v>120</v>
      </c>
      <c r="I70">
        <v>1.94</v>
      </c>
      <c r="J70">
        <v>234</v>
      </c>
      <c r="K70">
        <v>2121</v>
      </c>
      <c r="L70">
        <v>9</v>
      </c>
      <c r="M70">
        <v>7.0000000000000007E-2</v>
      </c>
    </row>
    <row r="71" spans="1:13" x14ac:dyDescent="0.2">
      <c r="A71" t="s">
        <v>23</v>
      </c>
      <c r="B71" t="s">
        <v>29</v>
      </c>
      <c r="C71" t="s">
        <v>17</v>
      </c>
      <c r="D71">
        <v>286</v>
      </c>
      <c r="E71">
        <v>0.02</v>
      </c>
      <c r="F71">
        <v>17500</v>
      </c>
      <c r="G71">
        <v>0.01</v>
      </c>
      <c r="H71">
        <v>121</v>
      </c>
      <c r="I71">
        <v>2.3199999999999998</v>
      </c>
      <c r="J71">
        <v>280</v>
      </c>
      <c r="K71">
        <v>2699</v>
      </c>
      <c r="L71">
        <v>3</v>
      </c>
      <c r="M71">
        <v>0.03</v>
      </c>
    </row>
    <row r="72" spans="1:13" x14ac:dyDescent="0.2">
      <c r="A72" t="s">
        <v>19</v>
      </c>
      <c r="B72" t="s">
        <v>20</v>
      </c>
      <c r="C72" t="s">
        <v>38</v>
      </c>
      <c r="D72">
        <v>294</v>
      </c>
      <c r="E72">
        <v>0.01</v>
      </c>
      <c r="F72">
        <v>57600</v>
      </c>
      <c r="G72">
        <v>0</v>
      </c>
      <c r="H72">
        <v>121</v>
      </c>
      <c r="I72">
        <v>2.38</v>
      </c>
      <c r="J72">
        <v>288</v>
      </c>
      <c r="K72">
        <v>2629</v>
      </c>
      <c r="L72">
        <v>2</v>
      </c>
      <c r="M72">
        <v>0.02</v>
      </c>
    </row>
    <row r="73" spans="1:13" x14ac:dyDescent="0.2">
      <c r="A73" t="s">
        <v>13</v>
      </c>
      <c r="B73" t="s">
        <v>14</v>
      </c>
      <c r="C73" t="s">
        <v>35</v>
      </c>
      <c r="D73">
        <v>186</v>
      </c>
      <c r="E73">
        <v>0.02</v>
      </c>
      <c r="F73">
        <v>8895</v>
      </c>
      <c r="G73">
        <v>0.01</v>
      </c>
      <c r="H73">
        <v>123</v>
      </c>
      <c r="I73">
        <v>1.38</v>
      </c>
      <c r="J73">
        <v>169</v>
      </c>
      <c r="K73">
        <v>2210</v>
      </c>
      <c r="L73">
        <v>6</v>
      </c>
      <c r="M73">
        <v>0.05</v>
      </c>
    </row>
    <row r="74" spans="1:13" x14ac:dyDescent="0.2">
      <c r="A74" t="s">
        <v>23</v>
      </c>
      <c r="B74" t="s">
        <v>36</v>
      </c>
      <c r="C74" t="s">
        <v>25</v>
      </c>
      <c r="D74">
        <v>158</v>
      </c>
      <c r="E74">
        <v>0.01</v>
      </c>
      <c r="F74">
        <v>11846</v>
      </c>
      <c r="G74">
        <v>0.01</v>
      </c>
      <c r="H74">
        <v>126</v>
      </c>
      <c r="I74">
        <v>1.23</v>
      </c>
      <c r="J74">
        <v>154</v>
      </c>
      <c r="K74">
        <v>2029</v>
      </c>
      <c r="L74">
        <v>5</v>
      </c>
      <c r="M74">
        <v>0.04</v>
      </c>
    </row>
    <row r="75" spans="1:13" x14ac:dyDescent="0.2">
      <c r="A75" t="s">
        <v>13</v>
      </c>
      <c r="B75" t="s">
        <v>18</v>
      </c>
      <c r="C75" t="s">
        <v>34</v>
      </c>
      <c r="D75">
        <v>156</v>
      </c>
      <c r="E75">
        <v>0.01</v>
      </c>
      <c r="F75">
        <v>15600</v>
      </c>
      <c r="G75">
        <v>0.01</v>
      </c>
      <c r="H75">
        <v>126</v>
      </c>
      <c r="I75">
        <v>1.23</v>
      </c>
      <c r="J75">
        <v>156</v>
      </c>
      <c r="K75">
        <v>986</v>
      </c>
      <c r="L75">
        <v>6</v>
      </c>
      <c r="M75">
        <v>0.04</v>
      </c>
    </row>
    <row r="76" spans="1:13" x14ac:dyDescent="0.2">
      <c r="A76" t="s">
        <v>23</v>
      </c>
      <c r="B76" t="s">
        <v>24</v>
      </c>
      <c r="C76" t="s">
        <v>15</v>
      </c>
      <c r="D76">
        <v>264</v>
      </c>
      <c r="E76">
        <v>0.03</v>
      </c>
      <c r="F76">
        <v>8714</v>
      </c>
      <c r="G76">
        <v>0.01</v>
      </c>
      <c r="H76">
        <v>128</v>
      </c>
      <c r="I76">
        <v>1.9</v>
      </c>
      <c r="J76">
        <v>244</v>
      </c>
      <c r="K76">
        <v>2739</v>
      </c>
      <c r="L76">
        <v>4</v>
      </c>
      <c r="M76">
        <v>0.03</v>
      </c>
    </row>
    <row r="77" spans="1:13" x14ac:dyDescent="0.2">
      <c r="A77" t="s">
        <v>23</v>
      </c>
      <c r="B77" t="s">
        <v>36</v>
      </c>
      <c r="C77" t="s">
        <v>17</v>
      </c>
      <c r="D77">
        <v>121</v>
      </c>
      <c r="E77">
        <v>0.01</v>
      </c>
      <c r="F77">
        <v>10091</v>
      </c>
      <c r="G77">
        <v>0.01</v>
      </c>
      <c r="H77">
        <v>128</v>
      </c>
      <c r="I77">
        <v>0.87</v>
      </c>
      <c r="J77">
        <v>111</v>
      </c>
      <c r="K77">
        <v>1135</v>
      </c>
      <c r="L77">
        <v>3</v>
      </c>
      <c r="M77">
        <v>0.02</v>
      </c>
    </row>
    <row r="78" spans="1:13" x14ac:dyDescent="0.2">
      <c r="A78" t="s">
        <v>19</v>
      </c>
      <c r="B78" t="s">
        <v>31</v>
      </c>
      <c r="C78" t="s">
        <v>34</v>
      </c>
      <c r="D78">
        <v>300</v>
      </c>
      <c r="E78">
        <v>0.01</v>
      </c>
      <c r="F78">
        <v>49667</v>
      </c>
      <c r="G78">
        <v>0</v>
      </c>
      <c r="H78">
        <v>129</v>
      </c>
      <c r="I78">
        <v>2.31</v>
      </c>
      <c r="J78">
        <v>298</v>
      </c>
      <c r="K78">
        <v>2646</v>
      </c>
      <c r="L78">
        <v>2</v>
      </c>
      <c r="M78">
        <v>0.01</v>
      </c>
    </row>
    <row r="79" spans="1:13" x14ac:dyDescent="0.2">
      <c r="A79" t="s">
        <v>19</v>
      </c>
      <c r="B79" t="s">
        <v>31</v>
      </c>
      <c r="C79" t="s">
        <v>26</v>
      </c>
      <c r="D79">
        <v>293</v>
      </c>
      <c r="E79">
        <v>0.01</v>
      </c>
      <c r="F79">
        <v>44667</v>
      </c>
      <c r="G79">
        <v>0</v>
      </c>
      <c r="H79">
        <v>130</v>
      </c>
      <c r="I79">
        <v>2.0699999999999998</v>
      </c>
      <c r="J79">
        <v>268</v>
      </c>
      <c r="K79">
        <v>588</v>
      </c>
      <c r="L79">
        <v>2</v>
      </c>
      <c r="M79">
        <v>0.01</v>
      </c>
    </row>
    <row r="80" spans="1:13" x14ac:dyDescent="0.2">
      <c r="A80" t="s">
        <v>23</v>
      </c>
      <c r="B80" t="s">
        <v>29</v>
      </c>
      <c r="C80" t="s">
        <v>32</v>
      </c>
      <c r="D80">
        <v>283</v>
      </c>
      <c r="E80">
        <v>0.03</v>
      </c>
      <c r="F80">
        <v>10481</v>
      </c>
      <c r="G80">
        <v>0.01</v>
      </c>
      <c r="H80">
        <v>133</v>
      </c>
      <c r="I80">
        <v>2.13</v>
      </c>
      <c r="J80">
        <v>283</v>
      </c>
      <c r="K80">
        <v>2287</v>
      </c>
      <c r="L80">
        <v>5</v>
      </c>
      <c r="M80">
        <v>0.04</v>
      </c>
    </row>
    <row r="81" spans="1:13" x14ac:dyDescent="0.2">
      <c r="A81" t="s">
        <v>30</v>
      </c>
      <c r="B81" t="s">
        <v>31</v>
      </c>
      <c r="C81" t="s">
        <v>34</v>
      </c>
      <c r="D81">
        <v>279</v>
      </c>
      <c r="E81">
        <v>0.03</v>
      </c>
      <c r="F81">
        <v>8387</v>
      </c>
      <c r="G81">
        <v>0.02</v>
      </c>
      <c r="H81">
        <v>136</v>
      </c>
      <c r="I81">
        <v>1.91</v>
      </c>
      <c r="J81">
        <v>260</v>
      </c>
      <c r="K81">
        <v>1998</v>
      </c>
      <c r="L81">
        <v>8</v>
      </c>
      <c r="M81">
        <v>0.06</v>
      </c>
    </row>
    <row r="82" spans="1:13" x14ac:dyDescent="0.2">
      <c r="A82" t="s">
        <v>13</v>
      </c>
      <c r="B82" t="s">
        <v>14</v>
      </c>
      <c r="C82" t="s">
        <v>26</v>
      </c>
      <c r="D82">
        <v>188</v>
      </c>
      <c r="E82">
        <v>0.01</v>
      </c>
      <c r="F82">
        <v>13615</v>
      </c>
      <c r="G82">
        <v>0.01</v>
      </c>
      <c r="H82">
        <v>139</v>
      </c>
      <c r="I82">
        <v>1.27</v>
      </c>
      <c r="J82">
        <v>177</v>
      </c>
      <c r="K82">
        <v>744</v>
      </c>
      <c r="L82">
        <v>11</v>
      </c>
      <c r="M82">
        <v>0.08</v>
      </c>
    </row>
    <row r="83" spans="1:13" x14ac:dyDescent="0.2">
      <c r="A83" t="s">
        <v>23</v>
      </c>
      <c r="B83" t="s">
        <v>27</v>
      </c>
      <c r="C83" t="s">
        <v>25</v>
      </c>
      <c r="D83">
        <v>199</v>
      </c>
      <c r="E83">
        <v>0.02</v>
      </c>
      <c r="F83">
        <v>10611</v>
      </c>
      <c r="G83">
        <v>0.01</v>
      </c>
      <c r="H83">
        <v>139</v>
      </c>
      <c r="I83">
        <v>1.37</v>
      </c>
      <c r="J83">
        <v>191</v>
      </c>
      <c r="K83">
        <v>1581</v>
      </c>
      <c r="L83">
        <v>5</v>
      </c>
      <c r="M83">
        <v>0.03</v>
      </c>
    </row>
    <row r="84" spans="1:13" x14ac:dyDescent="0.2">
      <c r="A84" t="s">
        <v>13</v>
      </c>
      <c r="B84" t="s">
        <v>18</v>
      </c>
      <c r="C84" t="s">
        <v>35</v>
      </c>
      <c r="D84">
        <v>221</v>
      </c>
      <c r="E84">
        <v>0.02</v>
      </c>
      <c r="F84">
        <v>13813</v>
      </c>
      <c r="G84">
        <v>0.01</v>
      </c>
      <c r="H84">
        <v>149</v>
      </c>
      <c r="I84">
        <v>1.48</v>
      </c>
      <c r="J84">
        <v>221</v>
      </c>
      <c r="K84">
        <v>2066</v>
      </c>
      <c r="L84">
        <v>7</v>
      </c>
      <c r="M84">
        <v>0.05</v>
      </c>
    </row>
    <row r="85" spans="1:13" x14ac:dyDescent="0.2">
      <c r="A85" t="s">
        <v>19</v>
      </c>
      <c r="B85" t="s">
        <v>37</v>
      </c>
      <c r="C85" t="s">
        <v>21</v>
      </c>
      <c r="D85">
        <v>295</v>
      </c>
      <c r="E85">
        <v>0</v>
      </c>
      <c r="F85">
        <v>140000</v>
      </c>
      <c r="G85">
        <v>0</v>
      </c>
      <c r="H85">
        <v>154</v>
      </c>
      <c r="I85">
        <v>1.82</v>
      </c>
      <c r="J85">
        <v>280</v>
      </c>
      <c r="K85">
        <v>1037</v>
      </c>
      <c r="L85">
        <v>1</v>
      </c>
      <c r="M85">
        <v>0.01</v>
      </c>
    </row>
    <row r="86" spans="1:13" x14ac:dyDescent="0.2">
      <c r="A86" t="s">
        <v>30</v>
      </c>
      <c r="B86" t="s">
        <v>31</v>
      </c>
      <c r="C86" t="s">
        <v>15</v>
      </c>
      <c r="D86">
        <v>228</v>
      </c>
      <c r="E86">
        <v>0.04</v>
      </c>
      <c r="F86">
        <v>5136</v>
      </c>
      <c r="G86">
        <v>0.03</v>
      </c>
      <c r="H86">
        <v>154</v>
      </c>
      <c r="I86">
        <v>1.47</v>
      </c>
      <c r="J86">
        <v>226</v>
      </c>
      <c r="K86">
        <v>869</v>
      </c>
      <c r="L86">
        <v>10</v>
      </c>
      <c r="M86">
        <v>0.06</v>
      </c>
    </row>
    <row r="87" spans="1:13" x14ac:dyDescent="0.2">
      <c r="A87" t="s">
        <v>23</v>
      </c>
      <c r="B87" t="s">
        <v>36</v>
      </c>
      <c r="C87" t="s">
        <v>15</v>
      </c>
      <c r="D87">
        <v>169</v>
      </c>
      <c r="E87">
        <v>0.01</v>
      </c>
      <c r="F87">
        <v>11929</v>
      </c>
      <c r="G87">
        <v>0.01</v>
      </c>
      <c r="H87">
        <v>160</v>
      </c>
      <c r="I87">
        <v>1.04</v>
      </c>
      <c r="J87">
        <v>167</v>
      </c>
      <c r="K87">
        <v>1235</v>
      </c>
      <c r="L87">
        <v>7</v>
      </c>
      <c r="M87">
        <v>0.05</v>
      </c>
    </row>
    <row r="88" spans="1:13" x14ac:dyDescent="0.2">
      <c r="A88" t="s">
        <v>23</v>
      </c>
      <c r="B88" t="s">
        <v>27</v>
      </c>
      <c r="C88" t="s">
        <v>34</v>
      </c>
      <c r="D88">
        <v>262</v>
      </c>
      <c r="E88">
        <v>0.02</v>
      </c>
      <c r="F88">
        <v>16800</v>
      </c>
      <c r="G88">
        <v>0.01</v>
      </c>
      <c r="H88">
        <v>161</v>
      </c>
      <c r="I88">
        <v>1.56</v>
      </c>
      <c r="J88">
        <v>252</v>
      </c>
      <c r="K88">
        <v>798</v>
      </c>
      <c r="L88">
        <v>6</v>
      </c>
      <c r="M88">
        <v>0.04</v>
      </c>
    </row>
    <row r="89" spans="1:13" x14ac:dyDescent="0.2">
      <c r="A89" t="s">
        <v>30</v>
      </c>
      <c r="B89" t="s">
        <v>31</v>
      </c>
      <c r="C89" t="s">
        <v>21</v>
      </c>
      <c r="D89">
        <v>167</v>
      </c>
      <c r="E89">
        <v>0.02</v>
      </c>
      <c r="F89">
        <v>7455</v>
      </c>
      <c r="G89">
        <v>0.02</v>
      </c>
      <c r="H89">
        <v>162</v>
      </c>
      <c r="I89">
        <v>1.01</v>
      </c>
      <c r="J89">
        <v>164</v>
      </c>
      <c r="K89">
        <v>1919</v>
      </c>
      <c r="L89">
        <v>8</v>
      </c>
      <c r="M89">
        <v>0.05</v>
      </c>
    </row>
    <row r="90" spans="1:13" x14ac:dyDescent="0.2">
      <c r="A90" t="s">
        <v>30</v>
      </c>
      <c r="B90" t="s">
        <v>31</v>
      </c>
      <c r="C90" t="s">
        <v>26</v>
      </c>
      <c r="D90">
        <v>164</v>
      </c>
      <c r="E90">
        <v>0.03</v>
      </c>
      <c r="F90">
        <v>6000</v>
      </c>
      <c r="G90">
        <v>0.03</v>
      </c>
      <c r="H90">
        <v>164</v>
      </c>
      <c r="I90">
        <v>0.92</v>
      </c>
      <c r="J90">
        <v>150</v>
      </c>
      <c r="K90">
        <v>527</v>
      </c>
      <c r="L90">
        <v>7</v>
      </c>
      <c r="M90">
        <v>0.05</v>
      </c>
    </row>
    <row r="91" spans="1:13" x14ac:dyDescent="0.2">
      <c r="A91" t="s">
        <v>19</v>
      </c>
      <c r="B91" t="s">
        <v>31</v>
      </c>
      <c r="C91" t="s">
        <v>38</v>
      </c>
      <c r="D91">
        <v>292</v>
      </c>
      <c r="E91">
        <v>0.01</v>
      </c>
      <c r="F91">
        <v>56800</v>
      </c>
      <c r="G91">
        <v>0</v>
      </c>
      <c r="H91">
        <v>165</v>
      </c>
      <c r="I91">
        <v>1.72</v>
      </c>
      <c r="J91">
        <v>284</v>
      </c>
      <c r="K91">
        <v>1374</v>
      </c>
      <c r="L91">
        <v>1</v>
      </c>
      <c r="M91">
        <v>0.01</v>
      </c>
    </row>
    <row r="92" spans="1:13" x14ac:dyDescent="0.2">
      <c r="A92" t="s">
        <v>30</v>
      </c>
      <c r="B92" t="s">
        <v>31</v>
      </c>
      <c r="C92" t="s">
        <v>35</v>
      </c>
      <c r="D92">
        <v>179</v>
      </c>
      <c r="E92">
        <v>0.03</v>
      </c>
      <c r="F92">
        <v>6500</v>
      </c>
      <c r="G92">
        <v>0.03</v>
      </c>
      <c r="H92">
        <v>167</v>
      </c>
      <c r="I92">
        <v>1.01</v>
      </c>
      <c r="J92">
        <v>169</v>
      </c>
      <c r="K92">
        <v>2121</v>
      </c>
      <c r="L92">
        <v>9</v>
      </c>
      <c r="M92">
        <v>0.05</v>
      </c>
    </row>
    <row r="93" spans="1:13" x14ac:dyDescent="0.2">
      <c r="A93" t="s">
        <v>30</v>
      </c>
      <c r="B93" t="s">
        <v>31</v>
      </c>
      <c r="C93" t="s">
        <v>17</v>
      </c>
      <c r="D93">
        <v>262</v>
      </c>
      <c r="E93">
        <v>0.04</v>
      </c>
      <c r="F93">
        <v>6730</v>
      </c>
      <c r="G93">
        <v>0.03</v>
      </c>
      <c r="H93">
        <v>171</v>
      </c>
      <c r="I93">
        <v>1.46</v>
      </c>
      <c r="J93">
        <v>249</v>
      </c>
      <c r="K93">
        <v>2893</v>
      </c>
      <c r="L93">
        <v>9</v>
      </c>
      <c r="M93">
        <v>0.05</v>
      </c>
    </row>
    <row r="94" spans="1:13" x14ac:dyDescent="0.2">
      <c r="A94" t="s">
        <v>30</v>
      </c>
      <c r="B94" t="s">
        <v>33</v>
      </c>
      <c r="C94" t="s">
        <v>15</v>
      </c>
      <c r="D94">
        <v>288</v>
      </c>
      <c r="E94">
        <v>0.05</v>
      </c>
      <c r="F94">
        <v>5878</v>
      </c>
      <c r="G94">
        <v>0.03</v>
      </c>
      <c r="H94">
        <v>173</v>
      </c>
      <c r="I94">
        <v>1.66</v>
      </c>
      <c r="J94">
        <v>288</v>
      </c>
      <c r="K94">
        <v>789</v>
      </c>
      <c r="L94">
        <v>9</v>
      </c>
      <c r="M94">
        <v>0.05</v>
      </c>
    </row>
    <row r="95" spans="1:13" x14ac:dyDescent="0.2">
      <c r="A95" t="s">
        <v>30</v>
      </c>
      <c r="B95" t="s">
        <v>33</v>
      </c>
      <c r="C95" t="s">
        <v>32</v>
      </c>
      <c r="D95">
        <v>175</v>
      </c>
      <c r="E95">
        <v>0.02</v>
      </c>
      <c r="F95">
        <v>7130</v>
      </c>
      <c r="G95">
        <v>0.02</v>
      </c>
      <c r="H95">
        <v>176</v>
      </c>
      <c r="I95">
        <v>0.93</v>
      </c>
      <c r="J95">
        <v>164</v>
      </c>
      <c r="K95">
        <v>1912</v>
      </c>
      <c r="L95">
        <v>12</v>
      </c>
      <c r="M95">
        <v>7.0000000000000007E-2</v>
      </c>
    </row>
    <row r="96" spans="1:13" x14ac:dyDescent="0.2">
      <c r="A96" t="s">
        <v>19</v>
      </c>
      <c r="B96" t="s">
        <v>20</v>
      </c>
      <c r="C96" t="s">
        <v>26</v>
      </c>
      <c r="D96">
        <v>295</v>
      </c>
      <c r="E96">
        <v>0</v>
      </c>
      <c r="F96">
        <v>90000</v>
      </c>
      <c r="G96">
        <v>0</v>
      </c>
      <c r="H96">
        <v>180</v>
      </c>
      <c r="I96">
        <v>1.5</v>
      </c>
      <c r="J96">
        <v>270</v>
      </c>
      <c r="K96">
        <v>2098</v>
      </c>
      <c r="L96">
        <v>3</v>
      </c>
      <c r="M96">
        <v>0.02</v>
      </c>
    </row>
    <row r="97" spans="1:13" x14ac:dyDescent="0.2">
      <c r="A97" t="s">
        <v>13</v>
      </c>
      <c r="B97" t="s">
        <v>22</v>
      </c>
      <c r="C97" t="s">
        <v>16</v>
      </c>
      <c r="D97">
        <v>275</v>
      </c>
      <c r="E97">
        <v>0.02</v>
      </c>
      <c r="F97">
        <v>13100</v>
      </c>
      <c r="G97">
        <v>0.01</v>
      </c>
      <c r="H97">
        <v>193</v>
      </c>
      <c r="I97">
        <v>1.36</v>
      </c>
      <c r="J97">
        <v>262</v>
      </c>
      <c r="K97">
        <v>1105</v>
      </c>
      <c r="L97">
        <v>10</v>
      </c>
      <c r="M97">
        <v>0.05</v>
      </c>
    </row>
    <row r="98" spans="1:13" x14ac:dyDescent="0.2">
      <c r="A98" t="s">
        <v>19</v>
      </c>
      <c r="B98" t="s">
        <v>31</v>
      </c>
      <c r="C98" t="s">
        <v>25</v>
      </c>
      <c r="D98">
        <v>293</v>
      </c>
      <c r="E98">
        <v>0</v>
      </c>
      <c r="F98">
        <v>132500</v>
      </c>
      <c r="G98">
        <v>0</v>
      </c>
      <c r="H98">
        <v>199</v>
      </c>
      <c r="I98">
        <v>1.33</v>
      </c>
      <c r="J98">
        <v>265</v>
      </c>
      <c r="K98">
        <v>816</v>
      </c>
      <c r="L98">
        <v>3</v>
      </c>
      <c r="M98">
        <v>0.01</v>
      </c>
    </row>
    <row r="99" spans="1:13" x14ac:dyDescent="0.2">
      <c r="A99" t="s">
        <v>13</v>
      </c>
      <c r="B99" t="s">
        <v>22</v>
      </c>
      <c r="C99" t="s">
        <v>25</v>
      </c>
      <c r="D99">
        <v>269</v>
      </c>
      <c r="E99">
        <v>0.01</v>
      </c>
      <c r="F99">
        <v>20333</v>
      </c>
      <c r="G99">
        <v>0.01</v>
      </c>
      <c r="H99">
        <v>199</v>
      </c>
      <c r="I99">
        <v>1.22</v>
      </c>
      <c r="J99">
        <v>244</v>
      </c>
      <c r="K99">
        <v>2609</v>
      </c>
      <c r="L99">
        <v>10</v>
      </c>
      <c r="M99">
        <v>0.05</v>
      </c>
    </row>
    <row r="100" spans="1:13" x14ac:dyDescent="0.2">
      <c r="A100" t="s">
        <v>23</v>
      </c>
      <c r="B100" t="s">
        <v>27</v>
      </c>
      <c r="C100" t="s">
        <v>35</v>
      </c>
      <c r="D100">
        <v>254</v>
      </c>
      <c r="E100">
        <v>0.01</v>
      </c>
      <c r="F100">
        <v>20083</v>
      </c>
      <c r="G100">
        <v>0.01</v>
      </c>
      <c r="H100">
        <v>207</v>
      </c>
      <c r="I100">
        <v>1.17</v>
      </c>
      <c r="J100">
        <v>241</v>
      </c>
      <c r="K100">
        <v>2753</v>
      </c>
      <c r="L100">
        <v>6</v>
      </c>
      <c r="M100">
        <v>0.03</v>
      </c>
    </row>
    <row r="101" spans="1:13" x14ac:dyDescent="0.2">
      <c r="A101" t="s">
        <v>30</v>
      </c>
      <c r="B101" t="s">
        <v>33</v>
      </c>
      <c r="C101" t="s">
        <v>16</v>
      </c>
      <c r="D101">
        <v>196</v>
      </c>
      <c r="E101">
        <v>0.02</v>
      </c>
      <c r="F101">
        <v>8727</v>
      </c>
      <c r="G101">
        <v>0.02</v>
      </c>
      <c r="H101">
        <v>213</v>
      </c>
      <c r="I101">
        <v>0.9</v>
      </c>
      <c r="J101">
        <v>192</v>
      </c>
      <c r="K101">
        <v>2906</v>
      </c>
      <c r="L101">
        <v>12</v>
      </c>
      <c r="M101">
        <v>0.06</v>
      </c>
    </row>
    <row r="102" spans="1:13" x14ac:dyDescent="0.2">
      <c r="A102" t="s">
        <v>23</v>
      </c>
      <c r="B102" t="s">
        <v>27</v>
      </c>
      <c r="C102" t="s">
        <v>16</v>
      </c>
      <c r="D102">
        <v>291</v>
      </c>
      <c r="E102">
        <v>0.02</v>
      </c>
      <c r="F102">
        <v>15833</v>
      </c>
      <c r="G102">
        <v>0.01</v>
      </c>
      <c r="H102">
        <v>214</v>
      </c>
      <c r="I102">
        <v>1.33</v>
      </c>
      <c r="J102">
        <v>285</v>
      </c>
      <c r="K102">
        <v>2755</v>
      </c>
      <c r="L102">
        <v>8</v>
      </c>
      <c r="M102">
        <v>0.04</v>
      </c>
    </row>
    <row r="103" spans="1:13" x14ac:dyDescent="0.2">
      <c r="A103" t="s">
        <v>23</v>
      </c>
      <c r="B103" t="s">
        <v>36</v>
      </c>
      <c r="C103" t="s">
        <v>35</v>
      </c>
      <c r="D103">
        <v>259</v>
      </c>
      <c r="E103">
        <v>0.01</v>
      </c>
      <c r="F103">
        <v>18846</v>
      </c>
      <c r="G103">
        <v>0.01</v>
      </c>
      <c r="H103">
        <v>230</v>
      </c>
      <c r="I103">
        <v>1.07</v>
      </c>
      <c r="J103">
        <v>245</v>
      </c>
      <c r="K103">
        <v>331</v>
      </c>
      <c r="L103">
        <v>5</v>
      </c>
      <c r="M103">
        <v>0.02</v>
      </c>
    </row>
    <row r="104" spans="1:13" x14ac:dyDescent="0.2">
      <c r="A104" t="s">
        <v>23</v>
      </c>
      <c r="B104" t="s">
        <v>24</v>
      </c>
      <c r="C104" t="s">
        <v>32</v>
      </c>
      <c r="D104">
        <v>208</v>
      </c>
      <c r="E104">
        <v>0.01</v>
      </c>
      <c r="F104">
        <v>19500</v>
      </c>
      <c r="G104">
        <v>0.01</v>
      </c>
      <c r="H104">
        <v>252</v>
      </c>
      <c r="I104">
        <v>0.78</v>
      </c>
      <c r="J104">
        <v>195</v>
      </c>
      <c r="K104">
        <v>2155</v>
      </c>
      <c r="L104">
        <v>11</v>
      </c>
      <c r="M104">
        <v>0.04</v>
      </c>
    </row>
    <row r="105" spans="1:13" x14ac:dyDescent="0.2">
      <c r="A105" t="s">
        <v>30</v>
      </c>
      <c r="B105" t="s">
        <v>31</v>
      </c>
      <c r="C105" t="s">
        <v>25</v>
      </c>
      <c r="D105">
        <v>235</v>
      </c>
      <c r="E105">
        <v>0.03</v>
      </c>
      <c r="F105">
        <v>8630</v>
      </c>
      <c r="G105">
        <v>0.03</v>
      </c>
      <c r="H105">
        <v>257</v>
      </c>
      <c r="I105">
        <v>0.91</v>
      </c>
      <c r="J105">
        <v>233</v>
      </c>
      <c r="K105">
        <v>2911</v>
      </c>
      <c r="L105">
        <v>13</v>
      </c>
      <c r="M105">
        <v>0.05</v>
      </c>
    </row>
    <row r="106" spans="1:13" x14ac:dyDescent="0.2">
      <c r="A106" t="s">
        <v>19</v>
      </c>
      <c r="B106" t="s">
        <v>37</v>
      </c>
      <c r="C106" t="s">
        <v>16</v>
      </c>
      <c r="D106">
        <v>296</v>
      </c>
      <c r="E106">
        <v>0</v>
      </c>
      <c r="F106">
        <v>144500</v>
      </c>
      <c r="G106">
        <v>0</v>
      </c>
      <c r="H106">
        <v>260</v>
      </c>
      <c r="I106">
        <v>1.1100000000000001</v>
      </c>
      <c r="J106">
        <v>289</v>
      </c>
      <c r="K106">
        <v>506</v>
      </c>
      <c r="L106">
        <v>2</v>
      </c>
      <c r="M106">
        <v>0.01</v>
      </c>
    </row>
    <row r="107" spans="1:13" x14ac:dyDescent="0.2">
      <c r="A107" t="s">
        <v>23</v>
      </c>
      <c r="B107" t="s">
        <v>24</v>
      </c>
      <c r="C107" t="s">
        <v>35</v>
      </c>
      <c r="D107">
        <v>257</v>
      </c>
      <c r="E107">
        <v>0.01</v>
      </c>
      <c r="F107">
        <v>25300</v>
      </c>
      <c r="G107">
        <v>0.01</v>
      </c>
      <c r="H107">
        <v>271</v>
      </c>
      <c r="I107">
        <v>0.93</v>
      </c>
      <c r="J107">
        <v>253</v>
      </c>
      <c r="K107">
        <v>2382</v>
      </c>
      <c r="L107">
        <v>10</v>
      </c>
      <c r="M107">
        <v>0.04</v>
      </c>
    </row>
    <row r="108" spans="1:13" x14ac:dyDescent="0.2">
      <c r="A108" t="s">
        <v>19</v>
      </c>
      <c r="B108" t="s">
        <v>31</v>
      </c>
      <c r="C108" t="s">
        <v>15</v>
      </c>
      <c r="D108">
        <v>300</v>
      </c>
      <c r="E108">
        <v>0</v>
      </c>
      <c r="F108">
        <v>138000</v>
      </c>
      <c r="G108">
        <v>0</v>
      </c>
      <c r="H108">
        <v>276</v>
      </c>
      <c r="I108">
        <v>1</v>
      </c>
      <c r="J108">
        <v>276</v>
      </c>
      <c r="K108">
        <v>2847</v>
      </c>
      <c r="L108">
        <v>2</v>
      </c>
      <c r="M108">
        <v>0.01</v>
      </c>
    </row>
    <row r="109" spans="1:13" x14ac:dyDescent="0.2">
      <c r="A109" t="s">
        <v>13</v>
      </c>
      <c r="B109" t="s">
        <v>18</v>
      </c>
      <c r="C109" t="s">
        <v>15</v>
      </c>
      <c r="D109">
        <v>291</v>
      </c>
      <c r="E109">
        <v>0.01</v>
      </c>
      <c r="F109">
        <v>20571</v>
      </c>
      <c r="G109">
        <v>0.01</v>
      </c>
      <c r="H109">
        <v>296</v>
      </c>
      <c r="I109">
        <v>0.97</v>
      </c>
      <c r="J109">
        <v>288</v>
      </c>
      <c r="K109">
        <v>2841</v>
      </c>
      <c r="L109">
        <v>13</v>
      </c>
      <c r="M109">
        <v>0.04</v>
      </c>
    </row>
    <row r="110" spans="1:13" x14ac:dyDescent="0.2">
      <c r="A110" t="s">
        <v>23</v>
      </c>
      <c r="B110" t="s">
        <v>29</v>
      </c>
      <c r="C110" t="s">
        <v>35</v>
      </c>
      <c r="D110">
        <v>234</v>
      </c>
      <c r="E110">
        <v>0.01</v>
      </c>
      <c r="F110">
        <v>21200</v>
      </c>
      <c r="G110">
        <v>0.01</v>
      </c>
      <c r="H110">
        <v>312</v>
      </c>
      <c r="I110">
        <v>0.68</v>
      </c>
      <c r="J110">
        <v>212</v>
      </c>
      <c r="K110">
        <v>1285</v>
      </c>
      <c r="L110">
        <v>14</v>
      </c>
      <c r="M110">
        <v>0.05</v>
      </c>
    </row>
    <row r="111" spans="1:13" x14ac:dyDescent="0.2">
      <c r="A111" t="s">
        <v>19</v>
      </c>
      <c r="B111" t="s">
        <v>31</v>
      </c>
      <c r="C111" t="s">
        <v>32</v>
      </c>
      <c r="D111">
        <v>293</v>
      </c>
      <c r="E111">
        <v>0</v>
      </c>
      <c r="F111">
        <v>140500</v>
      </c>
      <c r="G111">
        <v>0</v>
      </c>
      <c r="H111">
        <v>337</v>
      </c>
      <c r="I111">
        <v>0.83</v>
      </c>
      <c r="J111">
        <v>281</v>
      </c>
      <c r="K111">
        <v>1997</v>
      </c>
      <c r="L111">
        <v>5</v>
      </c>
      <c r="M111">
        <v>0.01</v>
      </c>
    </row>
    <row r="112" spans="1:13" x14ac:dyDescent="0.2">
      <c r="A112" t="s">
        <v>19</v>
      </c>
      <c r="B112" t="s">
        <v>20</v>
      </c>
      <c r="C112" t="s">
        <v>34</v>
      </c>
      <c r="D112">
        <v>293</v>
      </c>
      <c r="E112">
        <v>0.01</v>
      </c>
      <c r="F112">
        <v>39143</v>
      </c>
      <c r="G112">
        <v>0.01</v>
      </c>
      <c r="H112">
        <v>344</v>
      </c>
      <c r="I112">
        <v>0.8</v>
      </c>
      <c r="J112">
        <v>274</v>
      </c>
      <c r="K112">
        <v>1010</v>
      </c>
      <c r="L112">
        <v>6</v>
      </c>
      <c r="M112">
        <v>0.02</v>
      </c>
    </row>
    <row r="113" spans="1:13" x14ac:dyDescent="0.2">
      <c r="A113" t="s">
        <v>19</v>
      </c>
      <c r="B113" t="s">
        <v>37</v>
      </c>
      <c r="C113" t="s">
        <v>17</v>
      </c>
      <c r="D113">
        <v>299</v>
      </c>
      <c r="E113">
        <v>0</v>
      </c>
      <c r="F113">
        <v>289000</v>
      </c>
      <c r="G113">
        <v>0</v>
      </c>
      <c r="H113">
        <v>347</v>
      </c>
      <c r="I113">
        <v>0.83</v>
      </c>
      <c r="J113">
        <v>289</v>
      </c>
      <c r="K113">
        <v>2742</v>
      </c>
      <c r="L113">
        <v>3</v>
      </c>
      <c r="M113">
        <v>0.01</v>
      </c>
    </row>
    <row r="114" spans="1:13" x14ac:dyDescent="0.2">
      <c r="A114" t="s">
        <v>19</v>
      </c>
      <c r="B114" t="s">
        <v>20</v>
      </c>
      <c r="C114" t="s">
        <v>32</v>
      </c>
      <c r="D114">
        <v>290</v>
      </c>
      <c r="E114">
        <v>0</v>
      </c>
      <c r="F114">
        <v>91667</v>
      </c>
      <c r="G114">
        <v>0.01</v>
      </c>
      <c r="H114">
        <v>458</v>
      </c>
      <c r="I114">
        <v>0.6</v>
      </c>
      <c r="J114">
        <v>275</v>
      </c>
      <c r="K114">
        <v>477</v>
      </c>
      <c r="L114">
        <v>5</v>
      </c>
      <c r="M114">
        <v>0.01</v>
      </c>
    </row>
    <row r="115" spans="1:13" x14ac:dyDescent="0.2">
      <c r="A115" t="s">
        <v>19</v>
      </c>
      <c r="B115" t="s">
        <v>20</v>
      </c>
      <c r="C115" t="s">
        <v>15</v>
      </c>
      <c r="D115">
        <v>297</v>
      </c>
      <c r="E115">
        <v>0</v>
      </c>
      <c r="F115">
        <v>71250</v>
      </c>
      <c r="G115">
        <v>0.01</v>
      </c>
      <c r="H115">
        <v>477</v>
      </c>
      <c r="I115">
        <v>0.6</v>
      </c>
      <c r="J115">
        <v>285</v>
      </c>
      <c r="K115">
        <v>423</v>
      </c>
      <c r="L115">
        <v>9</v>
      </c>
      <c r="M115">
        <v>0.02</v>
      </c>
    </row>
    <row r="116" spans="1:13" x14ac:dyDescent="0.2">
      <c r="A116" t="s">
        <v>19</v>
      </c>
      <c r="B116" t="s">
        <v>31</v>
      </c>
      <c r="C116" t="s">
        <v>35</v>
      </c>
      <c r="D116">
        <v>300</v>
      </c>
      <c r="E116">
        <v>0</v>
      </c>
      <c r="F116">
        <v>279000</v>
      </c>
      <c r="G116">
        <v>0</v>
      </c>
      <c r="H116">
        <v>530</v>
      </c>
      <c r="I116">
        <v>0.53</v>
      </c>
      <c r="J116">
        <v>279</v>
      </c>
      <c r="K116">
        <v>2553</v>
      </c>
      <c r="L116">
        <v>6</v>
      </c>
      <c r="M116">
        <v>0.01</v>
      </c>
    </row>
    <row r="117" spans="1:13" x14ac:dyDescent="0.2">
      <c r="A117" t="s">
        <v>19</v>
      </c>
      <c r="B117" t="s">
        <v>20</v>
      </c>
      <c r="C117" t="s">
        <v>25</v>
      </c>
      <c r="D117">
        <v>290</v>
      </c>
      <c r="E117">
        <v>0</v>
      </c>
      <c r="F117">
        <v>90667</v>
      </c>
      <c r="G117">
        <v>0.01</v>
      </c>
      <c r="H117">
        <v>725</v>
      </c>
      <c r="I117">
        <v>0.38</v>
      </c>
      <c r="J117">
        <v>272</v>
      </c>
      <c r="K117">
        <v>729</v>
      </c>
      <c r="L117">
        <v>9</v>
      </c>
      <c r="M117">
        <v>0.01</v>
      </c>
    </row>
    <row r="118" spans="1:13" x14ac:dyDescent="0.2">
      <c r="A118" t="s">
        <v>19</v>
      </c>
      <c r="B118" t="s">
        <v>31</v>
      </c>
      <c r="C118" t="s">
        <v>21</v>
      </c>
      <c r="D118">
        <v>295</v>
      </c>
      <c r="E118">
        <v>0</v>
      </c>
      <c r="F118">
        <v>276000</v>
      </c>
      <c r="G118">
        <v>0</v>
      </c>
      <c r="H118">
        <v>800</v>
      </c>
      <c r="I118">
        <v>0.34</v>
      </c>
      <c r="J118">
        <v>276</v>
      </c>
      <c r="K118">
        <v>1878</v>
      </c>
      <c r="L118">
        <v>5</v>
      </c>
      <c r="M118">
        <v>0.01</v>
      </c>
    </row>
    <row r="119" spans="1:13" x14ac:dyDescent="0.2">
      <c r="A119" t="s">
        <v>19</v>
      </c>
      <c r="B119" t="s">
        <v>37</v>
      </c>
      <c r="C119" t="s">
        <v>15</v>
      </c>
      <c r="D119">
        <v>295</v>
      </c>
      <c r="E119">
        <v>0</v>
      </c>
      <c r="F119">
        <v>277000</v>
      </c>
      <c r="G119">
        <v>0</v>
      </c>
      <c r="H119">
        <v>831</v>
      </c>
      <c r="I119">
        <v>0.33</v>
      </c>
      <c r="J119">
        <v>277</v>
      </c>
      <c r="K119">
        <v>950</v>
      </c>
      <c r="L119">
        <v>10</v>
      </c>
      <c r="M119">
        <v>0.01</v>
      </c>
    </row>
    <row r="120" spans="1:13" x14ac:dyDescent="0.2">
      <c r="A120" t="s">
        <v>19</v>
      </c>
      <c r="B120" t="s">
        <v>20</v>
      </c>
      <c r="C120" t="s">
        <v>17</v>
      </c>
      <c r="D120">
        <v>291</v>
      </c>
      <c r="E120">
        <v>0</v>
      </c>
      <c r="F120">
        <v>278000</v>
      </c>
      <c r="G120">
        <v>0</v>
      </c>
      <c r="H120">
        <v>1029</v>
      </c>
      <c r="I120">
        <v>0.27</v>
      </c>
      <c r="J120">
        <v>278</v>
      </c>
      <c r="K120">
        <v>1623</v>
      </c>
      <c r="L120">
        <v>11</v>
      </c>
      <c r="M120">
        <v>0.01</v>
      </c>
    </row>
    <row r="121" spans="1:13" x14ac:dyDescent="0.2">
      <c r="A121" t="s">
        <v>19</v>
      </c>
      <c r="B121" t="s">
        <v>20</v>
      </c>
      <c r="C121" t="s">
        <v>16</v>
      </c>
      <c r="D121">
        <v>297</v>
      </c>
      <c r="E121">
        <v>0</v>
      </c>
      <c r="F121">
        <v>279000</v>
      </c>
      <c r="G121">
        <v>0.01</v>
      </c>
      <c r="H121">
        <v>1479</v>
      </c>
      <c r="I121">
        <v>0.19</v>
      </c>
      <c r="J121">
        <v>279</v>
      </c>
      <c r="K121">
        <v>1344</v>
      </c>
      <c r="L121">
        <v>30</v>
      </c>
      <c r="M121">
        <v>0.02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CA506-2816-4643-8703-340C4A719444}">
  <sheetPr codeName="Sheet3"/>
  <dimension ref="A1:L121"/>
  <sheetViews>
    <sheetView showGridLines="0" topLeftCell="B90" zoomScale="125" workbookViewId="0">
      <selection activeCell="K90" sqref="K1:K1048576"/>
    </sheetView>
  </sheetViews>
  <sheetFormatPr baseColWidth="10" defaultRowHeight="16" x14ac:dyDescent="0.2"/>
  <cols>
    <col min="1" max="1" width="17.6640625" bestFit="1" customWidth="1"/>
    <col min="2" max="2" width="14.1640625" bestFit="1" customWidth="1"/>
    <col min="3" max="3" width="17.6640625" customWidth="1"/>
    <col min="4" max="4" width="21.33203125" bestFit="1" customWidth="1"/>
    <col min="5" max="5" width="18.83203125" bestFit="1" customWidth="1"/>
    <col min="6" max="6" width="20.1640625" bestFit="1" customWidth="1"/>
    <col min="7" max="7" width="11" bestFit="1" customWidth="1"/>
    <col min="8" max="8" width="13.1640625" bestFit="1" customWidth="1"/>
    <col min="9" max="9" width="11" bestFit="1" customWidth="1"/>
    <col min="10" max="10" width="11.5" bestFit="1" customWidth="1"/>
    <col min="11" max="11" width="20.6640625" customWidth="1"/>
    <col min="12" max="12" width="19.33203125" bestFit="1" customWidth="1"/>
  </cols>
  <sheetData>
    <row r="1" spans="1:12" ht="52" customHeight="1" x14ac:dyDescent="0.2">
      <c r="A1" s="15" t="s">
        <v>0</v>
      </c>
      <c r="B1" s="15" t="s">
        <v>1</v>
      </c>
      <c r="C1" s="15" t="s">
        <v>2</v>
      </c>
      <c r="D1" s="15" t="s">
        <v>3</v>
      </c>
      <c r="E1" s="15" t="s">
        <v>4</v>
      </c>
      <c r="F1" s="15" t="s">
        <v>5</v>
      </c>
      <c r="G1" s="15" t="s">
        <v>6</v>
      </c>
      <c r="H1" s="15" t="s">
        <v>7</v>
      </c>
      <c r="I1" s="15" t="s">
        <v>8</v>
      </c>
      <c r="J1" s="15" t="s">
        <v>9</v>
      </c>
      <c r="K1" s="15" t="s">
        <v>12</v>
      </c>
      <c r="L1" s="15" t="s">
        <v>11</v>
      </c>
    </row>
    <row r="2" spans="1:12" x14ac:dyDescent="0.2">
      <c r="A2" s="7" t="s">
        <v>19</v>
      </c>
      <c r="B2" s="8" t="s">
        <v>37</v>
      </c>
      <c r="C2" s="8" t="s">
        <v>26</v>
      </c>
      <c r="D2" s="6">
        <v>296</v>
      </c>
      <c r="E2" s="14">
        <f>Table1[[#This Row],[Cost]]/Table1[[#This Row],[Impressions]]</f>
        <v>4.0000000000000001E-3</v>
      </c>
      <c r="F2" s="13">
        <v>72500</v>
      </c>
      <c r="G2" s="18">
        <f>Table1[[#This Row],[Clicks]]/Table1[[#This Row],[Impressions]]</f>
        <v>1.4068965517241379E-3</v>
      </c>
      <c r="H2" s="5">
        <v>102</v>
      </c>
      <c r="I2" s="14">
        <f>Table1[[#This Row],[Cost]]/Table1[[#This Row],[Clicks]]</f>
        <v>2.8431372549019609</v>
      </c>
      <c r="J2" s="6">
        <v>290</v>
      </c>
      <c r="K2" s="19">
        <f>Table1[[#This Row],[Conversions]]/Table1[[#This Row],[Clicks]]</f>
        <v>9.8039215686274508E-3</v>
      </c>
      <c r="L2" s="5">
        <v>1</v>
      </c>
    </row>
    <row r="3" spans="1:12" x14ac:dyDescent="0.2">
      <c r="A3" s="9" t="s">
        <v>23</v>
      </c>
      <c r="B3" s="10" t="s">
        <v>24</v>
      </c>
      <c r="C3" s="10" t="s">
        <v>26</v>
      </c>
      <c r="D3" s="2">
        <v>123</v>
      </c>
      <c r="E3" s="14">
        <f>Table1[[#This Row],[Cost]]/Table1[[#This Row],[Impressions]]</f>
        <v>2.3001725129384705E-2</v>
      </c>
      <c r="F3" s="16">
        <v>5217</v>
      </c>
      <c r="G3" s="18">
        <f>Table1[[#This Row],[Clicks]]/Table1[[#This Row],[Impressions]]</f>
        <v>8.2422848380295181E-3</v>
      </c>
      <c r="H3" s="1">
        <v>43</v>
      </c>
      <c r="I3" s="14">
        <f>Table1[[#This Row],[Cost]]/Table1[[#This Row],[Clicks]]</f>
        <v>2.7906976744186047</v>
      </c>
      <c r="J3" s="2">
        <v>120</v>
      </c>
      <c r="K3" s="19">
        <f>Table1[[#This Row],[Conversions]]/Table1[[#This Row],[Clicks]]</f>
        <v>2.3255813953488372E-2</v>
      </c>
      <c r="L3" s="1">
        <v>1</v>
      </c>
    </row>
    <row r="4" spans="1:12" x14ac:dyDescent="0.2">
      <c r="A4" s="9" t="s">
        <v>13</v>
      </c>
      <c r="B4" s="10" t="s">
        <v>22</v>
      </c>
      <c r="C4" s="10" t="s">
        <v>17</v>
      </c>
      <c r="D4" s="2">
        <v>235</v>
      </c>
      <c r="E4" s="14">
        <f>Table1[[#This Row],[Cost]]/Table1[[#This Row],[Impressions]]</f>
        <v>2.8999064546304958E-2</v>
      </c>
      <c r="F4" s="16">
        <v>7483</v>
      </c>
      <c r="G4" s="18">
        <f>Table1[[#This Row],[Clicks]]/Table1[[#This Row],[Impressions]]</f>
        <v>1.1225444340505144E-2</v>
      </c>
      <c r="H4" s="1">
        <v>84</v>
      </c>
      <c r="I4" s="14">
        <f>Table1[[#This Row],[Cost]]/Table1[[#This Row],[Clicks]]</f>
        <v>2.5833333333333335</v>
      </c>
      <c r="J4" s="2">
        <v>217</v>
      </c>
      <c r="K4" s="19">
        <f>Table1[[#This Row],[Conversions]]/Table1[[#This Row],[Clicks]]</f>
        <v>8.3333333333333329E-2</v>
      </c>
      <c r="L4" s="1">
        <v>7</v>
      </c>
    </row>
    <row r="5" spans="1:12" x14ac:dyDescent="0.2">
      <c r="A5" s="9" t="s">
        <v>30</v>
      </c>
      <c r="B5" s="10" t="s">
        <v>31</v>
      </c>
      <c r="C5" s="10" t="s">
        <v>25</v>
      </c>
      <c r="D5" s="2">
        <v>235</v>
      </c>
      <c r="E5" s="14">
        <f>Table1[[#This Row],[Cost]]/Table1[[#This Row],[Impressions]]</f>
        <v>2.6998841251448434E-2</v>
      </c>
      <c r="F5" s="16">
        <v>8630</v>
      </c>
      <c r="G5" s="18">
        <f>Table1[[#This Row],[Clicks]]/Table1[[#This Row],[Impressions]]</f>
        <v>2.977983777520278E-2</v>
      </c>
      <c r="H5" s="1">
        <v>257</v>
      </c>
      <c r="I5" s="14">
        <f>Table1[[#This Row],[Cost]]/Table1[[#This Row],[Clicks]]</f>
        <v>0.9066147859922179</v>
      </c>
      <c r="J5" s="2">
        <v>233</v>
      </c>
      <c r="K5" s="19">
        <f>Table1[[#This Row],[Conversions]]/Table1[[#This Row],[Clicks]]</f>
        <v>5.0583657587548639E-2</v>
      </c>
      <c r="L5" s="1">
        <v>13</v>
      </c>
    </row>
    <row r="6" spans="1:12" x14ac:dyDescent="0.2">
      <c r="A6" s="9" t="s">
        <v>30</v>
      </c>
      <c r="B6" s="10" t="s">
        <v>33</v>
      </c>
      <c r="C6" s="10" t="s">
        <v>16</v>
      </c>
      <c r="D6" s="2">
        <v>196</v>
      </c>
      <c r="E6" s="14">
        <f>Table1[[#This Row],[Cost]]/Table1[[#This Row],[Impressions]]</f>
        <v>2.2000687521485048E-2</v>
      </c>
      <c r="F6" s="16">
        <v>8727</v>
      </c>
      <c r="G6" s="18">
        <f>Table1[[#This Row],[Clicks]]/Table1[[#This Row],[Impressions]]</f>
        <v>2.4407012719147473E-2</v>
      </c>
      <c r="H6" s="1">
        <v>213</v>
      </c>
      <c r="I6" s="14">
        <f>Table1[[#This Row],[Cost]]/Table1[[#This Row],[Clicks]]</f>
        <v>0.90140845070422537</v>
      </c>
      <c r="J6" s="2">
        <v>192</v>
      </c>
      <c r="K6" s="19">
        <f>Table1[[#This Row],[Conversions]]/Table1[[#This Row],[Clicks]]</f>
        <v>5.6338028169014086E-2</v>
      </c>
      <c r="L6" s="1">
        <v>12</v>
      </c>
    </row>
    <row r="7" spans="1:12" x14ac:dyDescent="0.2">
      <c r="A7" s="9" t="s">
        <v>30</v>
      </c>
      <c r="B7" s="10" t="s">
        <v>31</v>
      </c>
      <c r="C7" s="10" t="s">
        <v>17</v>
      </c>
      <c r="D7" s="2">
        <v>262</v>
      </c>
      <c r="E7" s="14">
        <f>Table1[[#This Row],[Cost]]/Table1[[#This Row],[Impressions]]</f>
        <v>3.699851411589896E-2</v>
      </c>
      <c r="F7" s="16">
        <v>6730</v>
      </c>
      <c r="G7" s="18">
        <f>Table1[[#This Row],[Clicks]]/Table1[[#This Row],[Impressions]]</f>
        <v>2.5408618127786033E-2</v>
      </c>
      <c r="H7" s="1">
        <v>171</v>
      </c>
      <c r="I7" s="14">
        <f>Table1[[#This Row],[Cost]]/Table1[[#This Row],[Clicks]]</f>
        <v>1.4561403508771931</v>
      </c>
      <c r="J7" s="2">
        <v>249</v>
      </c>
      <c r="K7" s="19">
        <f>Table1[[#This Row],[Conversions]]/Table1[[#This Row],[Clicks]]</f>
        <v>5.2631578947368418E-2</v>
      </c>
      <c r="L7" s="1">
        <v>9</v>
      </c>
    </row>
    <row r="8" spans="1:12" x14ac:dyDescent="0.2">
      <c r="A8" s="9" t="s">
        <v>13</v>
      </c>
      <c r="B8" s="10" t="s">
        <v>14</v>
      </c>
      <c r="C8" s="10" t="s">
        <v>25</v>
      </c>
      <c r="D8" s="2">
        <v>202</v>
      </c>
      <c r="E8" s="14">
        <f>Table1[[#This Row],[Cost]]/Table1[[#This Row],[Impressions]]</f>
        <v>2.8000000000000001E-2</v>
      </c>
      <c r="F8" s="16">
        <v>6750</v>
      </c>
      <c r="G8" s="18">
        <f>Table1[[#This Row],[Clicks]]/Table1[[#This Row],[Impressions]]</f>
        <v>8.7407407407407399E-3</v>
      </c>
      <c r="H8" s="1">
        <v>59</v>
      </c>
      <c r="I8" s="14">
        <f>Table1[[#This Row],[Cost]]/Table1[[#This Row],[Clicks]]</f>
        <v>3.2033898305084745</v>
      </c>
      <c r="J8" s="2">
        <v>189</v>
      </c>
      <c r="K8" s="19">
        <f>Table1[[#This Row],[Conversions]]/Table1[[#This Row],[Clicks]]</f>
        <v>5.0847457627118647E-2</v>
      </c>
      <c r="L8" s="1">
        <v>3</v>
      </c>
    </row>
    <row r="9" spans="1:12" x14ac:dyDescent="0.2">
      <c r="A9" s="9" t="s">
        <v>19</v>
      </c>
      <c r="B9" s="10" t="s">
        <v>31</v>
      </c>
      <c r="C9" s="10" t="s">
        <v>15</v>
      </c>
      <c r="D9" s="2">
        <v>300</v>
      </c>
      <c r="E9" s="14">
        <f>Table1[[#This Row],[Cost]]/Table1[[#This Row],[Impressions]]</f>
        <v>2E-3</v>
      </c>
      <c r="F9" s="16">
        <v>138000</v>
      </c>
      <c r="G9" s="18">
        <f>Table1[[#This Row],[Clicks]]/Table1[[#This Row],[Impressions]]</f>
        <v>2E-3</v>
      </c>
      <c r="H9" s="1">
        <v>276</v>
      </c>
      <c r="I9" s="14">
        <f>Table1[[#This Row],[Cost]]/Table1[[#This Row],[Clicks]]</f>
        <v>1</v>
      </c>
      <c r="J9" s="2">
        <v>276</v>
      </c>
      <c r="K9" s="19">
        <f>Table1[[#This Row],[Conversions]]/Table1[[#This Row],[Clicks]]</f>
        <v>7.246376811594203E-3</v>
      </c>
      <c r="L9" s="1">
        <v>2</v>
      </c>
    </row>
    <row r="10" spans="1:12" x14ac:dyDescent="0.2">
      <c r="A10" s="9" t="s">
        <v>13</v>
      </c>
      <c r="B10" s="10" t="s">
        <v>18</v>
      </c>
      <c r="C10" s="10" t="s">
        <v>15</v>
      </c>
      <c r="D10" s="2">
        <v>291</v>
      </c>
      <c r="E10" s="14">
        <f>Table1[[#This Row],[Cost]]/Table1[[#This Row],[Impressions]]</f>
        <v>1.4000291672743182E-2</v>
      </c>
      <c r="F10" s="16">
        <v>20571</v>
      </c>
      <c r="G10" s="18">
        <f>Table1[[#This Row],[Clicks]]/Table1[[#This Row],[Impressions]]</f>
        <v>1.4389188663652715E-2</v>
      </c>
      <c r="H10" s="1">
        <v>296</v>
      </c>
      <c r="I10" s="14">
        <f>Table1[[#This Row],[Cost]]/Table1[[#This Row],[Clicks]]</f>
        <v>0.97297297297297303</v>
      </c>
      <c r="J10" s="2">
        <v>288</v>
      </c>
      <c r="K10" s="19">
        <f>Table1[[#This Row],[Conversions]]/Table1[[#This Row],[Clicks]]</f>
        <v>4.3918918918918921E-2</v>
      </c>
      <c r="L10" s="1">
        <v>13</v>
      </c>
    </row>
    <row r="11" spans="1:12" x14ac:dyDescent="0.2">
      <c r="A11" s="9" t="s">
        <v>30</v>
      </c>
      <c r="B11" s="10" t="s">
        <v>33</v>
      </c>
      <c r="C11" s="10" t="s">
        <v>35</v>
      </c>
      <c r="D11" s="2">
        <v>178</v>
      </c>
      <c r="E11" s="14">
        <f>Table1[[#This Row],[Cost]]/Table1[[#This Row],[Impressions]]</f>
        <v>4.2995169082125605E-2</v>
      </c>
      <c r="F11" s="16">
        <v>4140</v>
      </c>
      <c r="G11" s="18">
        <f>Table1[[#This Row],[Clicks]]/Table1[[#This Row],[Impressions]]</f>
        <v>2.2463768115942029E-2</v>
      </c>
      <c r="H11" s="1">
        <v>93</v>
      </c>
      <c r="I11" s="14">
        <f>Table1[[#This Row],[Cost]]/Table1[[#This Row],[Clicks]]</f>
        <v>1.913978494623656</v>
      </c>
      <c r="J11" s="2">
        <v>178</v>
      </c>
      <c r="K11" s="19">
        <f>Table1[[#This Row],[Conversions]]/Table1[[#This Row],[Clicks]]</f>
        <v>6.4516129032258063E-2</v>
      </c>
      <c r="L11" s="1">
        <v>6</v>
      </c>
    </row>
    <row r="12" spans="1:12" x14ac:dyDescent="0.2">
      <c r="A12" s="9" t="s">
        <v>13</v>
      </c>
      <c r="B12" s="10" t="s">
        <v>22</v>
      </c>
      <c r="C12" s="10" t="s">
        <v>15</v>
      </c>
      <c r="D12" s="2">
        <v>153</v>
      </c>
      <c r="E12" s="14">
        <f>Table1[[#This Row],[Cost]]/Table1[[#This Row],[Impressions]]</f>
        <v>3.0997876857749469E-2</v>
      </c>
      <c r="F12" s="16">
        <v>4710</v>
      </c>
      <c r="G12" s="18">
        <f>Table1[[#This Row],[Clicks]]/Table1[[#This Row],[Impressions]]</f>
        <v>8.7048832271762206E-3</v>
      </c>
      <c r="H12" s="1">
        <v>41</v>
      </c>
      <c r="I12" s="14">
        <f>Table1[[#This Row],[Cost]]/Table1[[#This Row],[Clicks]]</f>
        <v>3.5609756097560976</v>
      </c>
      <c r="J12" s="2">
        <v>146</v>
      </c>
      <c r="K12" s="19">
        <f>Table1[[#This Row],[Conversions]]/Table1[[#This Row],[Clicks]]</f>
        <v>4.878048780487805E-2</v>
      </c>
      <c r="L12" s="1">
        <v>2</v>
      </c>
    </row>
    <row r="13" spans="1:12" x14ac:dyDescent="0.2">
      <c r="A13" s="9" t="s">
        <v>23</v>
      </c>
      <c r="B13" s="10" t="s">
        <v>36</v>
      </c>
      <c r="C13" s="10" t="s">
        <v>16</v>
      </c>
      <c r="D13" s="2">
        <v>183</v>
      </c>
      <c r="E13" s="14">
        <f>Table1[[#This Row],[Cost]]/Table1[[#This Row],[Impressions]]</f>
        <v>2.1000617665225447E-2</v>
      </c>
      <c r="F13" s="16">
        <v>8095</v>
      </c>
      <c r="G13" s="18">
        <f>Table1[[#This Row],[Clicks]]/Table1[[#This Row],[Impressions]]</f>
        <v>1.432983323038913E-2</v>
      </c>
      <c r="H13" s="1">
        <v>116</v>
      </c>
      <c r="I13" s="14">
        <f>Table1[[#This Row],[Cost]]/Table1[[#This Row],[Clicks]]</f>
        <v>1.4655172413793103</v>
      </c>
      <c r="J13" s="2">
        <v>170</v>
      </c>
      <c r="K13" s="19">
        <f>Table1[[#This Row],[Conversions]]/Table1[[#This Row],[Clicks]]</f>
        <v>2.5862068965517241E-2</v>
      </c>
      <c r="L13" s="1">
        <v>3</v>
      </c>
    </row>
    <row r="14" spans="1:12" x14ac:dyDescent="0.2">
      <c r="A14" s="9" t="s">
        <v>23</v>
      </c>
      <c r="B14" s="10" t="s">
        <v>27</v>
      </c>
      <c r="C14" s="10" t="s">
        <v>16</v>
      </c>
      <c r="D14" s="2">
        <v>291</v>
      </c>
      <c r="E14" s="14">
        <f>Table1[[#This Row],[Cost]]/Table1[[#This Row],[Impressions]]</f>
        <v>1.8000378955346428E-2</v>
      </c>
      <c r="F14" s="16">
        <v>15833</v>
      </c>
      <c r="G14" s="18">
        <f>Table1[[#This Row],[Clicks]]/Table1[[#This Row],[Impressions]]</f>
        <v>1.3516074022611003E-2</v>
      </c>
      <c r="H14" s="1">
        <v>214</v>
      </c>
      <c r="I14" s="14">
        <f>Table1[[#This Row],[Cost]]/Table1[[#This Row],[Clicks]]</f>
        <v>1.3317757009345794</v>
      </c>
      <c r="J14" s="2">
        <v>285</v>
      </c>
      <c r="K14" s="19">
        <f>Table1[[#This Row],[Conversions]]/Table1[[#This Row],[Clicks]]</f>
        <v>3.7383177570093455E-2</v>
      </c>
      <c r="L14" s="1">
        <v>8</v>
      </c>
    </row>
    <row r="15" spans="1:12" x14ac:dyDescent="0.2">
      <c r="A15" s="9" t="s">
        <v>23</v>
      </c>
      <c r="B15" s="10" t="s">
        <v>27</v>
      </c>
      <c r="C15" s="10" t="s">
        <v>35</v>
      </c>
      <c r="D15" s="2">
        <v>254</v>
      </c>
      <c r="E15" s="14">
        <f>Table1[[#This Row],[Cost]]/Table1[[#This Row],[Impressions]]</f>
        <v>1.2000199173430265E-2</v>
      </c>
      <c r="F15" s="16">
        <v>20083</v>
      </c>
      <c r="G15" s="18">
        <f>Table1[[#This Row],[Clicks]]/Table1[[#This Row],[Impressions]]</f>
        <v>1.0307225016182841E-2</v>
      </c>
      <c r="H15" s="1">
        <v>207</v>
      </c>
      <c r="I15" s="14">
        <f>Table1[[#This Row],[Cost]]/Table1[[#This Row],[Clicks]]</f>
        <v>1.1642512077294687</v>
      </c>
      <c r="J15" s="2">
        <v>241</v>
      </c>
      <c r="K15" s="19">
        <f>Table1[[#This Row],[Conversions]]/Table1[[#This Row],[Clicks]]</f>
        <v>2.8985507246376812E-2</v>
      </c>
      <c r="L15" s="1">
        <v>6</v>
      </c>
    </row>
    <row r="16" spans="1:12" x14ac:dyDescent="0.2">
      <c r="A16" s="9" t="s">
        <v>30</v>
      </c>
      <c r="B16" s="10" t="s">
        <v>33</v>
      </c>
      <c r="C16" s="10" t="s">
        <v>21</v>
      </c>
      <c r="D16" s="2">
        <v>104</v>
      </c>
      <c r="E16" s="14">
        <f>Table1[[#This Row],[Cost]]/Table1[[#This Row],[Impressions]]</f>
        <v>3.6001398112548058E-2</v>
      </c>
      <c r="F16" s="16">
        <v>2861</v>
      </c>
      <c r="G16" s="18">
        <f>Table1[[#This Row],[Clicks]]/Table1[[#This Row],[Impressions]]</f>
        <v>2.2719328905976933E-2</v>
      </c>
      <c r="H16" s="1">
        <v>65</v>
      </c>
      <c r="I16" s="14">
        <f>Table1[[#This Row],[Cost]]/Table1[[#This Row],[Clicks]]</f>
        <v>1.5846153846153845</v>
      </c>
      <c r="J16" s="2">
        <v>103</v>
      </c>
      <c r="K16" s="19">
        <f>Table1[[#This Row],[Conversions]]/Table1[[#This Row],[Clicks]]</f>
        <v>6.1538461538461542E-2</v>
      </c>
      <c r="L16" s="1">
        <v>4</v>
      </c>
    </row>
    <row r="17" spans="1:12" x14ac:dyDescent="0.2">
      <c r="A17" s="9" t="s">
        <v>23</v>
      </c>
      <c r="B17" s="10" t="s">
        <v>27</v>
      </c>
      <c r="C17" s="10" t="s">
        <v>21</v>
      </c>
      <c r="D17" s="2">
        <v>221</v>
      </c>
      <c r="E17" s="14">
        <f>Table1[[#This Row],[Cost]]/Table1[[#This Row],[Impressions]]</f>
        <v>2.6999095724066658E-2</v>
      </c>
      <c r="F17" s="16">
        <v>7741</v>
      </c>
      <c r="G17" s="18">
        <f>Table1[[#This Row],[Clicks]]/Table1[[#This Row],[Impressions]]</f>
        <v>6.4591138095853248E-3</v>
      </c>
      <c r="H17" s="1">
        <v>50</v>
      </c>
      <c r="I17" s="14">
        <f>Table1[[#This Row],[Cost]]/Table1[[#This Row],[Clicks]]</f>
        <v>4.18</v>
      </c>
      <c r="J17" s="2">
        <v>209</v>
      </c>
      <c r="K17" s="19">
        <f>Table1[[#This Row],[Conversions]]/Table1[[#This Row],[Clicks]]</f>
        <v>0.04</v>
      </c>
      <c r="L17" s="1">
        <v>2</v>
      </c>
    </row>
    <row r="18" spans="1:12" x14ac:dyDescent="0.2">
      <c r="A18" s="9" t="s">
        <v>19</v>
      </c>
      <c r="B18" s="10" t="s">
        <v>37</v>
      </c>
      <c r="C18" s="10" t="s">
        <v>17</v>
      </c>
      <c r="D18" s="2">
        <v>299</v>
      </c>
      <c r="E18" s="14">
        <f>Table1[[#This Row],[Cost]]/Table1[[#This Row],[Impressions]]</f>
        <v>1E-3</v>
      </c>
      <c r="F18" s="16">
        <v>289000</v>
      </c>
      <c r="G18" s="18">
        <f>Table1[[#This Row],[Clicks]]/Table1[[#This Row],[Impressions]]</f>
        <v>1.2006920415224913E-3</v>
      </c>
      <c r="H18" s="1">
        <v>347</v>
      </c>
      <c r="I18" s="14">
        <f>Table1[[#This Row],[Cost]]/Table1[[#This Row],[Clicks]]</f>
        <v>0.83285302593659938</v>
      </c>
      <c r="J18" s="2">
        <v>289</v>
      </c>
      <c r="K18" s="19">
        <f>Table1[[#This Row],[Conversions]]/Table1[[#This Row],[Clicks]]</f>
        <v>8.6455331412103754E-3</v>
      </c>
      <c r="L18" s="1">
        <v>3</v>
      </c>
    </row>
    <row r="19" spans="1:12" x14ac:dyDescent="0.2">
      <c r="A19" s="9" t="s">
        <v>23</v>
      </c>
      <c r="B19" s="10" t="s">
        <v>24</v>
      </c>
      <c r="C19" s="10" t="s">
        <v>15</v>
      </c>
      <c r="D19" s="2">
        <v>264</v>
      </c>
      <c r="E19" s="14">
        <f>Table1[[#This Row],[Cost]]/Table1[[#This Row],[Impressions]]</f>
        <v>2.8000918062887306E-2</v>
      </c>
      <c r="F19" s="16">
        <v>8714</v>
      </c>
      <c r="G19" s="18">
        <f>Table1[[#This Row],[Clicks]]/Table1[[#This Row],[Impressions]]</f>
        <v>1.468900619692449E-2</v>
      </c>
      <c r="H19" s="1">
        <v>128</v>
      </c>
      <c r="I19" s="14">
        <f>Table1[[#This Row],[Cost]]/Table1[[#This Row],[Clicks]]</f>
        <v>1.90625</v>
      </c>
      <c r="J19" s="2">
        <v>244</v>
      </c>
      <c r="K19" s="19">
        <f>Table1[[#This Row],[Conversions]]/Table1[[#This Row],[Clicks]]</f>
        <v>3.125E-2</v>
      </c>
      <c r="L19" s="1">
        <v>4</v>
      </c>
    </row>
    <row r="20" spans="1:12" x14ac:dyDescent="0.2">
      <c r="A20" s="9" t="s">
        <v>23</v>
      </c>
      <c r="B20" s="10" t="s">
        <v>29</v>
      </c>
      <c r="C20" s="10" t="s">
        <v>17</v>
      </c>
      <c r="D20" s="2">
        <v>286</v>
      </c>
      <c r="E20" s="14">
        <f>Table1[[#This Row],[Cost]]/Table1[[#This Row],[Impressions]]</f>
        <v>1.6E-2</v>
      </c>
      <c r="F20" s="16">
        <v>17500</v>
      </c>
      <c r="G20" s="18">
        <f>Table1[[#This Row],[Clicks]]/Table1[[#This Row],[Impressions]]</f>
        <v>6.914285714285714E-3</v>
      </c>
      <c r="H20" s="1">
        <v>121</v>
      </c>
      <c r="I20" s="14">
        <f>Table1[[#This Row],[Cost]]/Table1[[#This Row],[Clicks]]</f>
        <v>2.3140495867768593</v>
      </c>
      <c r="J20" s="2">
        <v>280</v>
      </c>
      <c r="K20" s="19">
        <f>Table1[[#This Row],[Conversions]]/Table1[[#This Row],[Clicks]]</f>
        <v>2.4793388429752067E-2</v>
      </c>
      <c r="L20" s="1">
        <v>3</v>
      </c>
    </row>
    <row r="21" spans="1:12" x14ac:dyDescent="0.2">
      <c r="A21" s="9" t="s">
        <v>19</v>
      </c>
      <c r="B21" s="10" t="s">
        <v>31</v>
      </c>
      <c r="C21" s="10" t="s">
        <v>16</v>
      </c>
      <c r="D21" s="2">
        <v>299</v>
      </c>
      <c r="E21" s="14">
        <f>Table1[[#This Row],[Cost]]/Table1[[#This Row],[Impressions]]</f>
        <v>8.0000000000000002E-3</v>
      </c>
      <c r="F21" s="16">
        <v>34000</v>
      </c>
      <c r="G21" s="18">
        <f>Table1[[#This Row],[Clicks]]/Table1[[#This Row],[Impressions]]</f>
        <v>2E-3</v>
      </c>
      <c r="H21" s="1">
        <v>68</v>
      </c>
      <c r="I21" s="14">
        <f>Table1[[#This Row],[Cost]]/Table1[[#This Row],[Clicks]]</f>
        <v>4</v>
      </c>
      <c r="J21" s="2">
        <v>272</v>
      </c>
      <c r="K21" s="19">
        <f>Table1[[#This Row],[Conversions]]/Table1[[#This Row],[Clicks]]</f>
        <v>1.4705882352941176E-2</v>
      </c>
      <c r="L21" s="1">
        <v>1</v>
      </c>
    </row>
    <row r="22" spans="1:12" x14ac:dyDescent="0.2">
      <c r="A22" s="9" t="s">
        <v>13</v>
      </c>
      <c r="B22" s="10" t="s">
        <v>14</v>
      </c>
      <c r="C22" s="10" t="s">
        <v>15</v>
      </c>
      <c r="D22" s="2">
        <v>112</v>
      </c>
      <c r="E22" s="14">
        <f>Table1[[#This Row],[Cost]]/Table1[[#This Row],[Impressions]]</f>
        <v>3.6997509782995375E-2</v>
      </c>
      <c r="F22" s="16">
        <v>2811</v>
      </c>
      <c r="G22" s="18">
        <f>Table1[[#This Row],[Clicks]]/Table1[[#This Row],[Impressions]]</f>
        <v>8.5378868729989333E-3</v>
      </c>
      <c r="H22" s="1">
        <v>24</v>
      </c>
      <c r="I22" s="14">
        <f>Table1[[#This Row],[Cost]]/Table1[[#This Row],[Clicks]]</f>
        <v>4.333333333333333</v>
      </c>
      <c r="J22" s="2">
        <v>104</v>
      </c>
      <c r="K22" s="19">
        <f>Table1[[#This Row],[Conversions]]/Table1[[#This Row],[Clicks]]</f>
        <v>8.3333333333333329E-2</v>
      </c>
      <c r="L22" s="1">
        <v>2</v>
      </c>
    </row>
    <row r="23" spans="1:12" x14ac:dyDescent="0.2">
      <c r="A23" s="9" t="s">
        <v>13</v>
      </c>
      <c r="B23" s="10" t="s">
        <v>14</v>
      </c>
      <c r="C23" s="10" t="s">
        <v>21</v>
      </c>
      <c r="D23" s="2">
        <v>291</v>
      </c>
      <c r="E23" s="14">
        <f>Table1[[#This Row],[Cost]]/Table1[[#This Row],[Impressions]]</f>
        <v>2.6001087153469833E-2</v>
      </c>
      <c r="F23" s="16">
        <v>11038</v>
      </c>
      <c r="G23" s="18">
        <f>Table1[[#This Row],[Clicks]]/Table1[[#This Row],[Impressions]]</f>
        <v>5.9793440840732017E-3</v>
      </c>
      <c r="H23" s="1">
        <v>66</v>
      </c>
      <c r="I23" s="14">
        <f>Table1[[#This Row],[Cost]]/Table1[[#This Row],[Clicks]]</f>
        <v>4.3484848484848486</v>
      </c>
      <c r="J23" s="2">
        <v>287</v>
      </c>
      <c r="K23" s="19">
        <f>Table1[[#This Row],[Conversions]]/Table1[[#This Row],[Clicks]]</f>
        <v>9.0909090909090912E-2</v>
      </c>
      <c r="L23" s="1">
        <v>6</v>
      </c>
    </row>
    <row r="24" spans="1:12" x14ac:dyDescent="0.2">
      <c r="A24" s="9" t="s">
        <v>19</v>
      </c>
      <c r="B24" s="10" t="s">
        <v>31</v>
      </c>
      <c r="C24" s="10" t="s">
        <v>34</v>
      </c>
      <c r="D24" s="2">
        <v>300</v>
      </c>
      <c r="E24" s="14">
        <f>Table1[[#This Row],[Cost]]/Table1[[#This Row],[Impressions]]</f>
        <v>5.9999597318138803E-3</v>
      </c>
      <c r="F24" s="16">
        <v>49667</v>
      </c>
      <c r="G24" s="18">
        <f>Table1[[#This Row],[Clicks]]/Table1[[#This Row],[Impressions]]</f>
        <v>2.5972980047113776E-3</v>
      </c>
      <c r="H24" s="1">
        <v>129</v>
      </c>
      <c r="I24" s="14">
        <f>Table1[[#This Row],[Cost]]/Table1[[#This Row],[Clicks]]</f>
        <v>2.3100775193798451</v>
      </c>
      <c r="J24" s="2">
        <v>298</v>
      </c>
      <c r="K24" s="19">
        <f>Table1[[#This Row],[Conversions]]/Table1[[#This Row],[Clicks]]</f>
        <v>1.5503875968992248E-2</v>
      </c>
      <c r="L24" s="1">
        <v>2</v>
      </c>
    </row>
    <row r="25" spans="1:12" x14ac:dyDescent="0.2">
      <c r="A25" s="9" t="s">
        <v>19</v>
      </c>
      <c r="B25" s="10" t="s">
        <v>20</v>
      </c>
      <c r="C25" s="10" t="s">
        <v>38</v>
      </c>
      <c r="D25" s="2">
        <v>294</v>
      </c>
      <c r="E25" s="14">
        <f>Table1[[#This Row],[Cost]]/Table1[[#This Row],[Impressions]]</f>
        <v>5.0000000000000001E-3</v>
      </c>
      <c r="F25" s="16">
        <v>57600</v>
      </c>
      <c r="G25" s="18">
        <f>Table1[[#This Row],[Clicks]]/Table1[[#This Row],[Impressions]]</f>
        <v>2.1006944444444445E-3</v>
      </c>
      <c r="H25" s="1">
        <v>121</v>
      </c>
      <c r="I25" s="14">
        <f>Table1[[#This Row],[Cost]]/Table1[[#This Row],[Clicks]]</f>
        <v>2.3801652892561984</v>
      </c>
      <c r="J25" s="2">
        <v>288</v>
      </c>
      <c r="K25" s="19">
        <f>Table1[[#This Row],[Conversions]]/Table1[[#This Row],[Clicks]]</f>
        <v>1.6528925619834711E-2</v>
      </c>
      <c r="L25" s="1">
        <v>2</v>
      </c>
    </row>
    <row r="26" spans="1:12" x14ac:dyDescent="0.2">
      <c r="A26" s="9" t="s">
        <v>13</v>
      </c>
      <c r="B26" s="10" t="s">
        <v>22</v>
      </c>
      <c r="C26" s="10" t="s">
        <v>25</v>
      </c>
      <c r="D26" s="2">
        <v>269</v>
      </c>
      <c r="E26" s="14">
        <f>Table1[[#This Row],[Cost]]/Table1[[#This Row],[Impressions]]</f>
        <v>1.2000196724536468E-2</v>
      </c>
      <c r="F26" s="16">
        <v>20333</v>
      </c>
      <c r="G26" s="18">
        <f>Table1[[#This Row],[Clicks]]/Table1[[#This Row],[Impressions]]</f>
        <v>9.7870456892735942E-3</v>
      </c>
      <c r="H26" s="1">
        <v>199</v>
      </c>
      <c r="I26" s="14">
        <f>Table1[[#This Row],[Cost]]/Table1[[#This Row],[Clicks]]</f>
        <v>1.2261306532663316</v>
      </c>
      <c r="J26" s="2">
        <v>244</v>
      </c>
      <c r="K26" s="19">
        <f>Table1[[#This Row],[Conversions]]/Table1[[#This Row],[Clicks]]</f>
        <v>5.0251256281407038E-2</v>
      </c>
      <c r="L26" s="1">
        <v>10</v>
      </c>
    </row>
    <row r="27" spans="1:12" x14ac:dyDescent="0.2">
      <c r="A27" s="9" t="s">
        <v>23</v>
      </c>
      <c r="B27" s="10" t="s">
        <v>29</v>
      </c>
      <c r="C27" s="10" t="s">
        <v>28</v>
      </c>
      <c r="D27" s="2">
        <v>157</v>
      </c>
      <c r="E27" s="14">
        <f>Table1[[#This Row],[Cost]]/Table1[[#This Row],[Impressions]]</f>
        <v>1.8999366687777075E-2</v>
      </c>
      <c r="F27" s="16">
        <v>7895</v>
      </c>
      <c r="G27" s="18">
        <f>Table1[[#This Row],[Clicks]]/Table1[[#This Row],[Impressions]]</f>
        <v>1.013299556681444E-2</v>
      </c>
      <c r="H27" s="1">
        <v>80</v>
      </c>
      <c r="I27" s="14">
        <f>Table1[[#This Row],[Cost]]/Table1[[#This Row],[Clicks]]</f>
        <v>1.875</v>
      </c>
      <c r="J27" s="2">
        <v>150</v>
      </c>
      <c r="K27" s="19">
        <f>Table1[[#This Row],[Conversions]]/Table1[[#This Row],[Clicks]]</f>
        <v>2.5000000000000001E-2</v>
      </c>
      <c r="L27" s="1">
        <v>2</v>
      </c>
    </row>
    <row r="28" spans="1:12" x14ac:dyDescent="0.2">
      <c r="A28" s="9" t="s">
        <v>13</v>
      </c>
      <c r="B28" s="10" t="s">
        <v>18</v>
      </c>
      <c r="C28" s="10" t="s">
        <v>21</v>
      </c>
      <c r="D28" s="2">
        <v>112</v>
      </c>
      <c r="E28" s="14">
        <f>Table1[[#This Row],[Cost]]/Table1[[#This Row],[Impressions]]</f>
        <v>3.2994923857868022E-2</v>
      </c>
      <c r="F28" s="16">
        <v>3152</v>
      </c>
      <c r="G28" s="18">
        <f>Table1[[#This Row],[Clicks]]/Table1[[#This Row],[Impressions]]</f>
        <v>1.2373096446700508E-2</v>
      </c>
      <c r="H28" s="1">
        <v>39</v>
      </c>
      <c r="I28" s="14">
        <f>Table1[[#This Row],[Cost]]/Table1[[#This Row],[Clicks]]</f>
        <v>2.6666666666666665</v>
      </c>
      <c r="J28" s="2">
        <v>104</v>
      </c>
      <c r="K28" s="19">
        <f>Table1[[#This Row],[Conversions]]/Table1[[#This Row],[Clicks]]</f>
        <v>5.128205128205128E-2</v>
      </c>
      <c r="L28" s="1">
        <v>2</v>
      </c>
    </row>
    <row r="29" spans="1:12" x14ac:dyDescent="0.2">
      <c r="A29" s="9" t="s">
        <v>19</v>
      </c>
      <c r="B29" s="10" t="s">
        <v>31</v>
      </c>
      <c r="C29" s="10" t="s">
        <v>35</v>
      </c>
      <c r="D29" s="2">
        <v>300</v>
      </c>
      <c r="E29" s="14">
        <f>Table1[[#This Row],[Cost]]/Table1[[#This Row],[Impressions]]</f>
        <v>1E-3</v>
      </c>
      <c r="F29" s="16">
        <v>279000</v>
      </c>
      <c r="G29" s="18">
        <f>Table1[[#This Row],[Clicks]]/Table1[[#This Row],[Impressions]]</f>
        <v>1.8996415770609319E-3</v>
      </c>
      <c r="H29" s="1">
        <v>530</v>
      </c>
      <c r="I29" s="14">
        <f>Table1[[#This Row],[Cost]]/Table1[[#This Row],[Clicks]]</f>
        <v>0.52641509433962264</v>
      </c>
      <c r="J29" s="2">
        <v>279</v>
      </c>
      <c r="K29" s="19">
        <f>Table1[[#This Row],[Conversions]]/Table1[[#This Row],[Clicks]]</f>
        <v>1.1320754716981131E-2</v>
      </c>
      <c r="L29" s="1">
        <v>6</v>
      </c>
    </row>
    <row r="30" spans="1:12" x14ac:dyDescent="0.2">
      <c r="A30" s="9" t="s">
        <v>23</v>
      </c>
      <c r="B30" s="10" t="s">
        <v>29</v>
      </c>
      <c r="C30" s="10" t="s">
        <v>25</v>
      </c>
      <c r="D30" s="2">
        <v>287</v>
      </c>
      <c r="E30" s="14">
        <f>Table1[[#This Row],[Cost]]/Table1[[#This Row],[Impressions]]</f>
        <v>2.9998932422333726E-2</v>
      </c>
      <c r="F30" s="16">
        <v>9367</v>
      </c>
      <c r="G30" s="18">
        <f>Table1[[#This Row],[Clicks]]/Table1[[#This Row],[Impressions]]</f>
        <v>1.1850112095654959E-2</v>
      </c>
      <c r="H30" s="1">
        <v>111</v>
      </c>
      <c r="I30" s="14">
        <f>Table1[[#This Row],[Cost]]/Table1[[#This Row],[Clicks]]</f>
        <v>2.5315315315315314</v>
      </c>
      <c r="J30" s="2">
        <v>281</v>
      </c>
      <c r="K30" s="19">
        <f>Table1[[#This Row],[Conversions]]/Table1[[#This Row],[Clicks]]</f>
        <v>3.6036036036036036E-2</v>
      </c>
      <c r="L30" s="1">
        <v>4</v>
      </c>
    </row>
    <row r="31" spans="1:12" x14ac:dyDescent="0.2">
      <c r="A31" s="9" t="s">
        <v>23</v>
      </c>
      <c r="B31" s="10" t="s">
        <v>36</v>
      </c>
      <c r="C31" s="10" t="s">
        <v>32</v>
      </c>
      <c r="D31" s="2">
        <v>265</v>
      </c>
      <c r="E31" s="14">
        <f>Table1[[#This Row],[Cost]]/Table1[[#This Row],[Impressions]]</f>
        <v>2.2000175300201597E-2</v>
      </c>
      <c r="F31" s="16">
        <v>11409</v>
      </c>
      <c r="G31" s="18">
        <f>Table1[[#This Row],[Clicks]]/Table1[[#This Row],[Impressions]]</f>
        <v>7.9761591725830486E-3</v>
      </c>
      <c r="H31" s="1">
        <v>91</v>
      </c>
      <c r="I31" s="14">
        <f>Table1[[#This Row],[Cost]]/Table1[[#This Row],[Clicks]]</f>
        <v>2.7582417582417582</v>
      </c>
      <c r="J31" s="2">
        <v>251</v>
      </c>
      <c r="K31" s="19">
        <f>Table1[[#This Row],[Conversions]]/Table1[[#This Row],[Clicks]]</f>
        <v>3.2967032967032968E-2</v>
      </c>
      <c r="L31" s="1">
        <v>3</v>
      </c>
    </row>
    <row r="32" spans="1:12" x14ac:dyDescent="0.2">
      <c r="A32" s="9" t="s">
        <v>23</v>
      </c>
      <c r="B32" s="10" t="s">
        <v>29</v>
      </c>
      <c r="C32" s="10" t="s">
        <v>26</v>
      </c>
      <c r="D32" s="2">
        <v>195</v>
      </c>
      <c r="E32" s="14">
        <f>Table1[[#This Row],[Cost]]/Table1[[#This Row],[Impressions]]</f>
        <v>1.3999698931205781E-2</v>
      </c>
      <c r="F32" s="16">
        <v>13286</v>
      </c>
      <c r="G32" s="18">
        <f>Table1[[#This Row],[Clicks]]/Table1[[#This Row],[Impressions]]</f>
        <v>6.0213758843895831E-3</v>
      </c>
      <c r="H32" s="1">
        <v>80</v>
      </c>
      <c r="I32" s="14">
        <f>Table1[[#This Row],[Cost]]/Table1[[#This Row],[Clicks]]</f>
        <v>2.3250000000000002</v>
      </c>
      <c r="J32" s="2">
        <v>186</v>
      </c>
      <c r="K32" s="19">
        <f>Table1[[#This Row],[Conversions]]/Table1[[#This Row],[Clicks]]</f>
        <v>0.05</v>
      </c>
      <c r="L32" s="1">
        <v>4</v>
      </c>
    </row>
    <row r="33" spans="1:12" x14ac:dyDescent="0.2">
      <c r="A33" s="9" t="s">
        <v>23</v>
      </c>
      <c r="B33" s="10" t="s">
        <v>24</v>
      </c>
      <c r="C33" s="10" t="s">
        <v>35</v>
      </c>
      <c r="D33" s="2">
        <v>257</v>
      </c>
      <c r="E33" s="14">
        <f>Table1[[#This Row],[Cost]]/Table1[[#This Row],[Impressions]]</f>
        <v>0.01</v>
      </c>
      <c r="F33" s="16">
        <v>25300</v>
      </c>
      <c r="G33" s="18">
        <f>Table1[[#This Row],[Clicks]]/Table1[[#This Row],[Impressions]]</f>
        <v>1.0711462450592886E-2</v>
      </c>
      <c r="H33" s="1">
        <v>271</v>
      </c>
      <c r="I33" s="14">
        <f>Table1[[#This Row],[Cost]]/Table1[[#This Row],[Clicks]]</f>
        <v>0.93357933579335795</v>
      </c>
      <c r="J33" s="2">
        <v>253</v>
      </c>
      <c r="K33" s="19">
        <f>Table1[[#This Row],[Conversions]]/Table1[[#This Row],[Clicks]]</f>
        <v>3.6900369003690037E-2</v>
      </c>
      <c r="L33" s="1">
        <v>10</v>
      </c>
    </row>
    <row r="34" spans="1:12" x14ac:dyDescent="0.2">
      <c r="A34" s="9" t="s">
        <v>19</v>
      </c>
      <c r="B34" s="10" t="s">
        <v>20</v>
      </c>
      <c r="C34" s="10" t="s">
        <v>35</v>
      </c>
      <c r="D34" s="2">
        <v>293</v>
      </c>
      <c r="E34" s="14">
        <f>Table1[[#This Row],[Cost]]/Table1[[#This Row],[Impressions]]</f>
        <v>6.9999503549620212E-3</v>
      </c>
      <c r="F34" s="16">
        <v>40286</v>
      </c>
      <c r="G34" s="18">
        <f>Table1[[#This Row],[Clicks]]/Table1[[#This Row],[Impressions]]</f>
        <v>1.5886412153105296E-3</v>
      </c>
      <c r="H34" s="1">
        <v>64</v>
      </c>
      <c r="I34" s="14">
        <f>Table1[[#This Row],[Cost]]/Table1[[#This Row],[Clicks]]</f>
        <v>4.40625</v>
      </c>
      <c r="J34" s="2">
        <v>282</v>
      </c>
      <c r="K34" s="19">
        <f>Table1[[#This Row],[Conversions]]/Table1[[#This Row],[Clicks]]</f>
        <v>1.5625E-2</v>
      </c>
      <c r="L34" s="1">
        <v>1</v>
      </c>
    </row>
    <row r="35" spans="1:12" x14ac:dyDescent="0.2">
      <c r="A35" s="9" t="s">
        <v>23</v>
      </c>
      <c r="B35" s="10" t="s">
        <v>29</v>
      </c>
      <c r="C35" s="10" t="s">
        <v>21</v>
      </c>
      <c r="D35" s="2">
        <v>181</v>
      </c>
      <c r="E35" s="14">
        <f>Table1[[#This Row],[Cost]]/Table1[[#This Row],[Impressions]]</f>
        <v>2.599873176918199E-2</v>
      </c>
      <c r="F35" s="16">
        <v>6308</v>
      </c>
      <c r="G35" s="18">
        <f>Table1[[#This Row],[Clicks]]/Table1[[#This Row],[Impressions]]</f>
        <v>9.0361445783132526E-3</v>
      </c>
      <c r="H35" s="1">
        <v>57</v>
      </c>
      <c r="I35" s="14">
        <f>Table1[[#This Row],[Cost]]/Table1[[#This Row],[Clicks]]</f>
        <v>2.8771929824561404</v>
      </c>
      <c r="J35" s="2">
        <v>164</v>
      </c>
      <c r="K35" s="19">
        <f>Table1[[#This Row],[Conversions]]/Table1[[#This Row],[Clicks]]</f>
        <v>5.2631578947368418E-2</v>
      </c>
      <c r="L35" s="1">
        <v>3</v>
      </c>
    </row>
    <row r="36" spans="1:12" x14ac:dyDescent="0.2">
      <c r="A36" s="9" t="s">
        <v>13</v>
      </c>
      <c r="B36" s="10" t="s">
        <v>22</v>
      </c>
      <c r="C36" s="10" t="s">
        <v>32</v>
      </c>
      <c r="D36" s="2">
        <v>278</v>
      </c>
      <c r="E36" s="14">
        <f>Table1[[#This Row],[Cost]]/Table1[[#This Row],[Impressions]]</f>
        <v>3.5001330849081712E-2</v>
      </c>
      <c r="F36" s="16">
        <v>7514</v>
      </c>
      <c r="G36" s="18">
        <f>Table1[[#This Row],[Clicks]]/Table1[[#This Row],[Impressions]]</f>
        <v>1.5038594623369711E-2</v>
      </c>
      <c r="H36" s="1">
        <v>113</v>
      </c>
      <c r="I36" s="14">
        <f>Table1[[#This Row],[Cost]]/Table1[[#This Row],[Clicks]]</f>
        <v>2.3274336283185839</v>
      </c>
      <c r="J36" s="2">
        <v>263</v>
      </c>
      <c r="K36" s="19">
        <f>Table1[[#This Row],[Conversions]]/Table1[[#This Row],[Clicks]]</f>
        <v>5.3097345132743362E-2</v>
      </c>
      <c r="L36" s="1">
        <v>6</v>
      </c>
    </row>
    <row r="37" spans="1:12" x14ac:dyDescent="0.2">
      <c r="A37" s="9" t="s">
        <v>23</v>
      </c>
      <c r="B37" s="10" t="s">
        <v>29</v>
      </c>
      <c r="C37" s="10" t="s">
        <v>32</v>
      </c>
      <c r="D37" s="2">
        <v>283</v>
      </c>
      <c r="E37" s="14">
        <f>Table1[[#This Row],[Cost]]/Table1[[#This Row],[Impressions]]</f>
        <v>2.7001240339662246E-2</v>
      </c>
      <c r="F37" s="16">
        <v>10481</v>
      </c>
      <c r="G37" s="18">
        <f>Table1[[#This Row],[Clicks]]/Table1[[#This Row],[Impressions]]</f>
        <v>1.2689628852208758E-2</v>
      </c>
      <c r="H37" s="1">
        <v>133</v>
      </c>
      <c r="I37" s="14">
        <f>Table1[[#This Row],[Cost]]/Table1[[#This Row],[Clicks]]</f>
        <v>2.1278195488721803</v>
      </c>
      <c r="J37" s="2">
        <v>283</v>
      </c>
      <c r="K37" s="19">
        <f>Table1[[#This Row],[Conversions]]/Table1[[#This Row],[Clicks]]</f>
        <v>3.7593984962406013E-2</v>
      </c>
      <c r="L37" s="1">
        <v>5</v>
      </c>
    </row>
    <row r="38" spans="1:12" x14ac:dyDescent="0.2">
      <c r="A38" s="9" t="s">
        <v>19</v>
      </c>
      <c r="B38" s="10" t="s">
        <v>31</v>
      </c>
      <c r="C38" s="10" t="s">
        <v>17</v>
      </c>
      <c r="D38" s="2">
        <v>300</v>
      </c>
      <c r="E38" s="14">
        <f>Table1[[#This Row],[Cost]]/Table1[[#This Row],[Impressions]]</f>
        <v>8.9999695946973157E-3</v>
      </c>
      <c r="F38" s="16">
        <v>32889</v>
      </c>
      <c r="G38" s="18">
        <f>Table1[[#This Row],[Clicks]]/Table1[[#This Row],[Impressions]]</f>
        <v>2.7060719389461522E-3</v>
      </c>
      <c r="H38" s="1">
        <v>89</v>
      </c>
      <c r="I38" s="14">
        <f>Table1[[#This Row],[Cost]]/Table1[[#This Row],[Clicks]]</f>
        <v>3.3258426966292136</v>
      </c>
      <c r="J38" s="2">
        <v>296</v>
      </c>
      <c r="K38" s="19">
        <f>Table1[[#This Row],[Conversions]]/Table1[[#This Row],[Clicks]]</f>
        <v>1.1235955056179775E-2</v>
      </c>
      <c r="L38" s="1">
        <v>1</v>
      </c>
    </row>
    <row r="39" spans="1:12" x14ac:dyDescent="0.2">
      <c r="A39" s="9" t="s">
        <v>13</v>
      </c>
      <c r="B39" s="10" t="s">
        <v>14</v>
      </c>
      <c r="C39" s="10" t="s">
        <v>35</v>
      </c>
      <c r="D39" s="2">
        <v>186</v>
      </c>
      <c r="E39" s="14">
        <f>Table1[[#This Row],[Cost]]/Table1[[#This Row],[Impressions]]</f>
        <v>1.8999437886453065E-2</v>
      </c>
      <c r="F39" s="16">
        <v>8895</v>
      </c>
      <c r="G39" s="18">
        <f>Table1[[#This Row],[Clicks]]/Table1[[#This Row],[Impressions]]</f>
        <v>1.3827993254637436E-2</v>
      </c>
      <c r="H39" s="1">
        <v>123</v>
      </c>
      <c r="I39" s="14">
        <f>Table1[[#This Row],[Cost]]/Table1[[#This Row],[Clicks]]</f>
        <v>1.3739837398373984</v>
      </c>
      <c r="J39" s="2">
        <v>169</v>
      </c>
      <c r="K39" s="19">
        <f>Table1[[#This Row],[Conversions]]/Table1[[#This Row],[Clicks]]</f>
        <v>4.878048780487805E-2</v>
      </c>
      <c r="L39" s="1">
        <v>6</v>
      </c>
    </row>
    <row r="40" spans="1:12" x14ac:dyDescent="0.2">
      <c r="A40" s="9" t="s">
        <v>23</v>
      </c>
      <c r="B40" s="10" t="s">
        <v>24</v>
      </c>
      <c r="C40" s="10" t="s">
        <v>32</v>
      </c>
      <c r="D40" s="2">
        <v>208</v>
      </c>
      <c r="E40" s="14">
        <f>Table1[[#This Row],[Cost]]/Table1[[#This Row],[Impressions]]</f>
        <v>0.01</v>
      </c>
      <c r="F40" s="16">
        <v>19500</v>
      </c>
      <c r="G40" s="18">
        <f>Table1[[#This Row],[Clicks]]/Table1[[#This Row],[Impressions]]</f>
        <v>1.2923076923076923E-2</v>
      </c>
      <c r="H40" s="1">
        <v>252</v>
      </c>
      <c r="I40" s="14">
        <f>Table1[[#This Row],[Cost]]/Table1[[#This Row],[Clicks]]</f>
        <v>0.77380952380952384</v>
      </c>
      <c r="J40" s="2">
        <v>195</v>
      </c>
      <c r="K40" s="19">
        <f>Table1[[#This Row],[Conversions]]/Table1[[#This Row],[Clicks]]</f>
        <v>4.3650793650793648E-2</v>
      </c>
      <c r="L40" s="1">
        <v>11</v>
      </c>
    </row>
    <row r="41" spans="1:12" x14ac:dyDescent="0.2">
      <c r="A41" s="9" t="s">
        <v>13</v>
      </c>
      <c r="B41" s="10" t="s">
        <v>18</v>
      </c>
      <c r="C41" s="10" t="s">
        <v>25</v>
      </c>
      <c r="D41" s="2">
        <v>240</v>
      </c>
      <c r="E41" s="14">
        <f>Table1[[#This Row],[Cost]]/Table1[[#This Row],[Impressions]]</f>
        <v>2.8000478640660523E-2</v>
      </c>
      <c r="F41" s="16">
        <v>8357</v>
      </c>
      <c r="G41" s="18">
        <f>Table1[[#This Row],[Clicks]]/Table1[[#This Row],[Impressions]]</f>
        <v>1.4359219815723346E-2</v>
      </c>
      <c r="H41" s="1">
        <v>120</v>
      </c>
      <c r="I41" s="14">
        <f>Table1[[#This Row],[Cost]]/Table1[[#This Row],[Clicks]]</f>
        <v>1.95</v>
      </c>
      <c r="J41" s="2">
        <v>234</v>
      </c>
      <c r="K41" s="19">
        <f>Table1[[#This Row],[Conversions]]/Table1[[#This Row],[Clicks]]</f>
        <v>7.4999999999999997E-2</v>
      </c>
      <c r="L41" s="1">
        <v>9</v>
      </c>
    </row>
    <row r="42" spans="1:12" x14ac:dyDescent="0.2">
      <c r="A42" s="9" t="s">
        <v>30</v>
      </c>
      <c r="B42" s="10" t="s">
        <v>31</v>
      </c>
      <c r="C42" s="10" t="s">
        <v>35</v>
      </c>
      <c r="D42" s="2">
        <v>179</v>
      </c>
      <c r="E42" s="14">
        <f>Table1[[#This Row],[Cost]]/Table1[[#This Row],[Impressions]]</f>
        <v>2.5999999999999999E-2</v>
      </c>
      <c r="F42" s="16">
        <v>6500</v>
      </c>
      <c r="G42" s="18">
        <f>Table1[[#This Row],[Clicks]]/Table1[[#This Row],[Impressions]]</f>
        <v>2.5692307692307691E-2</v>
      </c>
      <c r="H42" s="1">
        <v>167</v>
      </c>
      <c r="I42" s="14">
        <f>Table1[[#This Row],[Cost]]/Table1[[#This Row],[Clicks]]</f>
        <v>1.0119760479041917</v>
      </c>
      <c r="J42" s="2">
        <v>169</v>
      </c>
      <c r="K42" s="19">
        <f>Table1[[#This Row],[Conversions]]/Table1[[#This Row],[Clicks]]</f>
        <v>5.3892215568862277E-2</v>
      </c>
      <c r="L42" s="1">
        <v>9</v>
      </c>
    </row>
    <row r="43" spans="1:12" x14ac:dyDescent="0.2">
      <c r="A43" s="9" t="s">
        <v>19</v>
      </c>
      <c r="B43" s="10" t="s">
        <v>37</v>
      </c>
      <c r="C43" s="10" t="s">
        <v>35</v>
      </c>
      <c r="D43" s="2">
        <v>299</v>
      </c>
      <c r="E43" s="14">
        <f>Table1[[#This Row],[Cost]]/Table1[[#This Row],[Impressions]]</f>
        <v>6.0000418121380636E-3</v>
      </c>
      <c r="F43" s="16">
        <v>47833</v>
      </c>
      <c r="G43" s="18">
        <f>Table1[[#This Row],[Clicks]]/Table1[[#This Row],[Impressions]]</f>
        <v>2.1951372483431939E-3</v>
      </c>
      <c r="H43" s="1">
        <v>105</v>
      </c>
      <c r="I43" s="14">
        <f>Table1[[#This Row],[Cost]]/Table1[[#This Row],[Clicks]]</f>
        <v>2.7333333333333334</v>
      </c>
      <c r="J43" s="2">
        <v>287</v>
      </c>
      <c r="K43" s="19">
        <f>Table1[[#This Row],[Conversions]]/Table1[[#This Row],[Clicks]]</f>
        <v>9.5238095238095247E-3</v>
      </c>
      <c r="L43" s="1">
        <v>1</v>
      </c>
    </row>
    <row r="44" spans="1:12" x14ac:dyDescent="0.2">
      <c r="A44" s="9" t="s">
        <v>23</v>
      </c>
      <c r="B44" s="10" t="s">
        <v>27</v>
      </c>
      <c r="C44" s="10" t="s">
        <v>17</v>
      </c>
      <c r="D44" s="2">
        <v>153</v>
      </c>
      <c r="E44" s="14">
        <f>Table1[[#This Row],[Cost]]/Table1[[#This Row],[Impressions]]</f>
        <v>2.6001780943900266E-2</v>
      </c>
      <c r="F44" s="16">
        <v>5615</v>
      </c>
      <c r="G44" s="18">
        <f>Table1[[#This Row],[Clicks]]/Table1[[#This Row],[Impressions]]</f>
        <v>1.2822796081923419E-2</v>
      </c>
      <c r="H44" s="1">
        <v>72</v>
      </c>
      <c r="I44" s="14">
        <f>Table1[[#This Row],[Cost]]/Table1[[#This Row],[Clicks]]</f>
        <v>2.0277777777777777</v>
      </c>
      <c r="J44" s="2">
        <v>146</v>
      </c>
      <c r="K44" s="19">
        <f>Table1[[#This Row],[Conversions]]/Table1[[#This Row],[Clicks]]</f>
        <v>4.1666666666666664E-2</v>
      </c>
      <c r="L44" s="1">
        <v>3</v>
      </c>
    </row>
    <row r="45" spans="1:12" x14ac:dyDescent="0.2">
      <c r="A45" s="9" t="s">
        <v>19</v>
      </c>
      <c r="B45" s="10" t="s">
        <v>20</v>
      </c>
      <c r="C45" s="10" t="s">
        <v>26</v>
      </c>
      <c r="D45" s="2">
        <v>295</v>
      </c>
      <c r="E45" s="14">
        <f>Table1[[#This Row],[Cost]]/Table1[[#This Row],[Impressions]]</f>
        <v>3.0000000000000001E-3</v>
      </c>
      <c r="F45" s="16">
        <v>90000</v>
      </c>
      <c r="G45" s="18">
        <f>Table1[[#This Row],[Clicks]]/Table1[[#This Row],[Impressions]]</f>
        <v>2E-3</v>
      </c>
      <c r="H45" s="1">
        <v>180</v>
      </c>
      <c r="I45" s="14">
        <f>Table1[[#This Row],[Cost]]/Table1[[#This Row],[Clicks]]</f>
        <v>1.5</v>
      </c>
      <c r="J45" s="2">
        <v>270</v>
      </c>
      <c r="K45" s="19">
        <f>Table1[[#This Row],[Conversions]]/Table1[[#This Row],[Clicks]]</f>
        <v>1.6666666666666666E-2</v>
      </c>
      <c r="L45" s="1">
        <v>3</v>
      </c>
    </row>
    <row r="46" spans="1:12" x14ac:dyDescent="0.2">
      <c r="A46" s="9" t="s">
        <v>23</v>
      </c>
      <c r="B46" s="10" t="s">
        <v>24</v>
      </c>
      <c r="C46" s="10" t="s">
        <v>34</v>
      </c>
      <c r="D46" s="2">
        <v>215</v>
      </c>
      <c r="E46" s="14">
        <f>Table1[[#This Row],[Cost]]/Table1[[#This Row],[Impressions]]</f>
        <v>2.9000291460215679E-2</v>
      </c>
      <c r="F46" s="16">
        <v>6862</v>
      </c>
      <c r="G46" s="18">
        <f>Table1[[#This Row],[Clicks]]/Table1[[#This Row],[Impressions]]</f>
        <v>1.0201107548819586E-2</v>
      </c>
      <c r="H46" s="1">
        <v>70</v>
      </c>
      <c r="I46" s="14">
        <f>Table1[[#This Row],[Cost]]/Table1[[#This Row],[Clicks]]</f>
        <v>2.842857142857143</v>
      </c>
      <c r="J46" s="2">
        <v>199</v>
      </c>
      <c r="K46" s="19">
        <f>Table1[[#This Row],[Conversions]]/Table1[[#This Row],[Clicks]]</f>
        <v>2.8571428571428571E-2</v>
      </c>
      <c r="L46" s="1">
        <v>2</v>
      </c>
    </row>
    <row r="47" spans="1:12" x14ac:dyDescent="0.2">
      <c r="A47" s="9" t="s">
        <v>13</v>
      </c>
      <c r="B47" s="10" t="s">
        <v>18</v>
      </c>
      <c r="C47" s="10" t="s">
        <v>35</v>
      </c>
      <c r="D47" s="2">
        <v>221</v>
      </c>
      <c r="E47" s="14">
        <f>Table1[[#This Row],[Cost]]/Table1[[#This Row],[Impressions]]</f>
        <v>1.599942083544487E-2</v>
      </c>
      <c r="F47" s="16">
        <v>13813</v>
      </c>
      <c r="G47" s="18">
        <f>Table1[[#This Row],[Clicks]]/Table1[[#This Row],[Impressions]]</f>
        <v>1.0786939839281836E-2</v>
      </c>
      <c r="H47" s="1">
        <v>149</v>
      </c>
      <c r="I47" s="14">
        <f>Table1[[#This Row],[Cost]]/Table1[[#This Row],[Clicks]]</f>
        <v>1.4832214765100671</v>
      </c>
      <c r="J47" s="2">
        <v>221</v>
      </c>
      <c r="K47" s="19">
        <f>Table1[[#This Row],[Conversions]]/Table1[[#This Row],[Clicks]]</f>
        <v>4.6979865771812082E-2</v>
      </c>
      <c r="L47" s="1">
        <v>7</v>
      </c>
    </row>
    <row r="48" spans="1:12" x14ac:dyDescent="0.2">
      <c r="A48" s="9" t="s">
        <v>23</v>
      </c>
      <c r="B48" s="10" t="s">
        <v>36</v>
      </c>
      <c r="C48" s="10" t="s">
        <v>25</v>
      </c>
      <c r="D48" s="2">
        <v>158</v>
      </c>
      <c r="E48" s="14">
        <f>Table1[[#This Row],[Cost]]/Table1[[#This Row],[Impressions]]</f>
        <v>1.3000168833361473E-2</v>
      </c>
      <c r="F48" s="16">
        <v>11846</v>
      </c>
      <c r="G48" s="18">
        <f>Table1[[#This Row],[Clicks]]/Table1[[#This Row],[Impressions]]</f>
        <v>1.0636501772750296E-2</v>
      </c>
      <c r="H48" s="1">
        <v>126</v>
      </c>
      <c r="I48" s="14">
        <f>Table1[[#This Row],[Cost]]/Table1[[#This Row],[Clicks]]</f>
        <v>1.2222222222222223</v>
      </c>
      <c r="J48" s="2">
        <v>154</v>
      </c>
      <c r="K48" s="19">
        <f>Table1[[#This Row],[Conversions]]/Table1[[#This Row],[Clicks]]</f>
        <v>3.968253968253968E-2</v>
      </c>
      <c r="L48" s="1">
        <v>5</v>
      </c>
    </row>
    <row r="49" spans="1:12" x14ac:dyDescent="0.2">
      <c r="A49" s="9" t="s">
        <v>23</v>
      </c>
      <c r="B49" s="10" t="s">
        <v>24</v>
      </c>
      <c r="C49" s="10" t="s">
        <v>17</v>
      </c>
      <c r="D49" s="2">
        <v>148</v>
      </c>
      <c r="E49" s="14">
        <f>Table1[[#This Row],[Cost]]/Table1[[#This Row],[Impressions]]</f>
        <v>2.3998647963495014E-2</v>
      </c>
      <c r="F49" s="16">
        <v>5917</v>
      </c>
      <c r="G49" s="18">
        <f>Table1[[#This Row],[Clicks]]/Table1[[#This Row],[Impressions]]</f>
        <v>8.9572418455298296E-3</v>
      </c>
      <c r="H49" s="1">
        <v>53</v>
      </c>
      <c r="I49" s="14">
        <f>Table1[[#This Row],[Cost]]/Table1[[#This Row],[Clicks]]</f>
        <v>2.6792452830188678</v>
      </c>
      <c r="J49" s="2">
        <v>142</v>
      </c>
      <c r="K49" s="19">
        <f>Table1[[#This Row],[Conversions]]/Table1[[#This Row],[Clicks]]</f>
        <v>3.7735849056603772E-2</v>
      </c>
      <c r="L49" s="1">
        <v>2</v>
      </c>
    </row>
    <row r="50" spans="1:12" x14ac:dyDescent="0.2">
      <c r="A50" s="9" t="s">
        <v>30</v>
      </c>
      <c r="B50" s="10" t="s">
        <v>31</v>
      </c>
      <c r="C50" s="10" t="s">
        <v>34</v>
      </c>
      <c r="D50" s="2">
        <v>279</v>
      </c>
      <c r="E50" s="14">
        <f>Table1[[#This Row],[Cost]]/Table1[[#This Row],[Impressions]]</f>
        <v>3.1000357696434958E-2</v>
      </c>
      <c r="F50" s="16">
        <v>8387</v>
      </c>
      <c r="G50" s="18">
        <f>Table1[[#This Row],[Clicks]]/Table1[[#This Row],[Impressions]]</f>
        <v>1.6215571718135209E-2</v>
      </c>
      <c r="H50" s="1">
        <v>136</v>
      </c>
      <c r="I50" s="14">
        <f>Table1[[#This Row],[Cost]]/Table1[[#This Row],[Clicks]]</f>
        <v>1.911764705882353</v>
      </c>
      <c r="J50" s="2">
        <v>260</v>
      </c>
      <c r="K50" s="19">
        <f>Table1[[#This Row],[Conversions]]/Table1[[#This Row],[Clicks]]</f>
        <v>5.8823529411764705E-2</v>
      </c>
      <c r="L50" s="1">
        <v>8</v>
      </c>
    </row>
    <row r="51" spans="1:12" x14ac:dyDescent="0.2">
      <c r="A51" s="9" t="s">
        <v>19</v>
      </c>
      <c r="B51" s="10" t="s">
        <v>31</v>
      </c>
      <c r="C51" s="10" t="s">
        <v>32</v>
      </c>
      <c r="D51" s="2">
        <v>293</v>
      </c>
      <c r="E51" s="14">
        <f>Table1[[#This Row],[Cost]]/Table1[[#This Row],[Impressions]]</f>
        <v>2E-3</v>
      </c>
      <c r="F51" s="16">
        <v>140500</v>
      </c>
      <c r="G51" s="18">
        <f>Table1[[#This Row],[Clicks]]/Table1[[#This Row],[Impressions]]</f>
        <v>2.3985765124555159E-3</v>
      </c>
      <c r="H51" s="1">
        <v>337</v>
      </c>
      <c r="I51" s="14">
        <f>Table1[[#This Row],[Cost]]/Table1[[#This Row],[Clicks]]</f>
        <v>0.83382789317507422</v>
      </c>
      <c r="J51" s="2">
        <v>281</v>
      </c>
      <c r="K51" s="19">
        <f>Table1[[#This Row],[Conversions]]/Table1[[#This Row],[Clicks]]</f>
        <v>1.483679525222552E-2</v>
      </c>
      <c r="L51" s="1">
        <v>5</v>
      </c>
    </row>
    <row r="52" spans="1:12" x14ac:dyDescent="0.2">
      <c r="A52" s="9" t="s">
        <v>30</v>
      </c>
      <c r="B52" s="10" t="s">
        <v>31</v>
      </c>
      <c r="C52" s="10" t="s">
        <v>38</v>
      </c>
      <c r="D52" s="2">
        <v>180</v>
      </c>
      <c r="E52" s="14">
        <f>Table1[[#This Row],[Cost]]/Table1[[#This Row],[Impressions]]</f>
        <v>0.04</v>
      </c>
      <c r="F52" s="16">
        <v>4050</v>
      </c>
      <c r="G52" s="18">
        <f>Table1[[#This Row],[Clicks]]/Table1[[#This Row],[Impressions]]</f>
        <v>2.9382716049382716E-2</v>
      </c>
      <c r="H52" s="1">
        <v>119</v>
      </c>
      <c r="I52" s="14">
        <f>Table1[[#This Row],[Cost]]/Table1[[#This Row],[Clicks]]</f>
        <v>1.3613445378151261</v>
      </c>
      <c r="J52" s="2">
        <v>162</v>
      </c>
      <c r="K52" s="19">
        <f>Table1[[#This Row],[Conversions]]/Table1[[#This Row],[Clicks]]</f>
        <v>5.8823529411764705E-2</v>
      </c>
      <c r="L52" s="1">
        <v>7</v>
      </c>
    </row>
    <row r="53" spans="1:12" x14ac:dyDescent="0.2">
      <c r="A53" s="9" t="s">
        <v>13</v>
      </c>
      <c r="B53" s="10" t="s">
        <v>22</v>
      </c>
      <c r="C53" s="10" t="s">
        <v>35</v>
      </c>
      <c r="D53" s="2">
        <v>216</v>
      </c>
      <c r="E53" s="14">
        <f>Table1[[#This Row],[Cost]]/Table1[[#This Row],[Impressions]]</f>
        <v>3.3998265394622723E-2</v>
      </c>
      <c r="F53" s="16">
        <v>5765</v>
      </c>
      <c r="G53" s="18">
        <f>Table1[[#This Row],[Clicks]]/Table1[[#This Row],[Impressions]]</f>
        <v>1.3529921942758023E-2</v>
      </c>
      <c r="H53" s="1">
        <v>78</v>
      </c>
      <c r="I53" s="14">
        <f>Table1[[#This Row],[Cost]]/Table1[[#This Row],[Clicks]]</f>
        <v>2.5128205128205128</v>
      </c>
      <c r="J53" s="2">
        <v>196</v>
      </c>
      <c r="K53" s="19">
        <f>Table1[[#This Row],[Conversions]]/Table1[[#This Row],[Clicks]]</f>
        <v>3.8461538461538464E-2</v>
      </c>
      <c r="L53" s="1">
        <v>3</v>
      </c>
    </row>
    <row r="54" spans="1:12" x14ac:dyDescent="0.2">
      <c r="A54" s="9" t="s">
        <v>30</v>
      </c>
      <c r="B54" s="10" t="s">
        <v>31</v>
      </c>
      <c r="C54" s="10" t="s">
        <v>21</v>
      </c>
      <c r="D54" s="2">
        <v>167</v>
      </c>
      <c r="E54" s="14">
        <f>Table1[[#This Row],[Cost]]/Table1[[#This Row],[Impressions]]</f>
        <v>2.1998658618376927E-2</v>
      </c>
      <c r="F54" s="16">
        <v>7455</v>
      </c>
      <c r="G54" s="18">
        <f>Table1[[#This Row],[Clicks]]/Table1[[#This Row],[Impressions]]</f>
        <v>2.1730382293762576E-2</v>
      </c>
      <c r="H54" s="1">
        <v>162</v>
      </c>
      <c r="I54" s="14">
        <f>Table1[[#This Row],[Cost]]/Table1[[#This Row],[Clicks]]</f>
        <v>1.0123456790123457</v>
      </c>
      <c r="J54" s="2">
        <v>164</v>
      </c>
      <c r="K54" s="19">
        <f>Table1[[#This Row],[Conversions]]/Table1[[#This Row],[Clicks]]</f>
        <v>4.9382716049382713E-2</v>
      </c>
      <c r="L54" s="1">
        <v>8</v>
      </c>
    </row>
    <row r="55" spans="1:12" x14ac:dyDescent="0.2">
      <c r="A55" s="9" t="s">
        <v>19</v>
      </c>
      <c r="B55" s="10" t="s">
        <v>37</v>
      </c>
      <c r="C55" s="10" t="s">
        <v>32</v>
      </c>
      <c r="D55" s="2">
        <v>297</v>
      </c>
      <c r="E55" s="14">
        <f>Table1[[#This Row],[Cost]]/Table1[[#This Row],[Impressions]]</f>
        <v>4.0000000000000001E-3</v>
      </c>
      <c r="F55" s="16">
        <v>69500</v>
      </c>
      <c r="G55" s="18">
        <f>Table1[[#This Row],[Clicks]]/Table1[[#This Row],[Impressions]]</f>
        <v>1.0935251798561152E-3</v>
      </c>
      <c r="H55" s="1">
        <v>76</v>
      </c>
      <c r="I55" s="14">
        <f>Table1[[#This Row],[Cost]]/Table1[[#This Row],[Clicks]]</f>
        <v>3.6578947368421053</v>
      </c>
      <c r="J55" s="2">
        <v>278</v>
      </c>
      <c r="K55" s="19">
        <f>Table1[[#This Row],[Conversions]]/Table1[[#This Row],[Clicks]]</f>
        <v>1.3157894736842105E-2</v>
      </c>
      <c r="L55" s="1">
        <v>1</v>
      </c>
    </row>
    <row r="56" spans="1:12" x14ac:dyDescent="0.2">
      <c r="A56" s="9" t="s">
        <v>30</v>
      </c>
      <c r="B56" s="10" t="s">
        <v>33</v>
      </c>
      <c r="C56" s="10" t="s">
        <v>32</v>
      </c>
      <c r="D56" s="2">
        <v>175</v>
      </c>
      <c r="E56" s="14">
        <f>Table1[[#This Row],[Cost]]/Table1[[#This Row],[Impressions]]</f>
        <v>2.300140252454418E-2</v>
      </c>
      <c r="F56" s="16">
        <v>7130</v>
      </c>
      <c r="G56" s="18">
        <f>Table1[[#This Row],[Clicks]]/Table1[[#This Row],[Impressions]]</f>
        <v>2.4684431977559606E-2</v>
      </c>
      <c r="H56" s="1">
        <v>176</v>
      </c>
      <c r="I56" s="14">
        <f>Table1[[#This Row],[Cost]]/Table1[[#This Row],[Clicks]]</f>
        <v>0.93181818181818177</v>
      </c>
      <c r="J56" s="2">
        <v>164</v>
      </c>
      <c r="K56" s="19">
        <f>Table1[[#This Row],[Conversions]]/Table1[[#This Row],[Clicks]]</f>
        <v>6.8181818181818177E-2</v>
      </c>
      <c r="L56" s="1">
        <v>12</v>
      </c>
    </row>
    <row r="57" spans="1:12" x14ac:dyDescent="0.2">
      <c r="A57" s="9" t="s">
        <v>19</v>
      </c>
      <c r="B57" s="10" t="s">
        <v>31</v>
      </c>
      <c r="C57" s="10" t="s">
        <v>21</v>
      </c>
      <c r="D57" s="2">
        <v>295</v>
      </c>
      <c r="E57" s="14">
        <f>Table1[[#This Row],[Cost]]/Table1[[#This Row],[Impressions]]</f>
        <v>1E-3</v>
      </c>
      <c r="F57" s="16">
        <v>276000</v>
      </c>
      <c r="G57" s="18">
        <f>Table1[[#This Row],[Clicks]]/Table1[[#This Row],[Impressions]]</f>
        <v>2.8985507246376812E-3</v>
      </c>
      <c r="H57" s="1">
        <v>800</v>
      </c>
      <c r="I57" s="14">
        <f>Table1[[#This Row],[Cost]]/Table1[[#This Row],[Clicks]]</f>
        <v>0.34499999999999997</v>
      </c>
      <c r="J57" s="2">
        <v>276</v>
      </c>
      <c r="K57" s="19">
        <f>Table1[[#This Row],[Conversions]]/Table1[[#This Row],[Clicks]]</f>
        <v>6.2500000000000003E-3</v>
      </c>
      <c r="L57" s="1">
        <v>5</v>
      </c>
    </row>
    <row r="58" spans="1:12" x14ac:dyDescent="0.2">
      <c r="A58" s="9" t="s">
        <v>23</v>
      </c>
      <c r="B58" s="10" t="s">
        <v>29</v>
      </c>
      <c r="C58" s="10" t="s">
        <v>16</v>
      </c>
      <c r="D58" s="2">
        <v>110</v>
      </c>
      <c r="E58" s="14">
        <f>Table1[[#This Row],[Cost]]/Table1[[#This Row],[Impressions]]</f>
        <v>1.7000504965494025E-2</v>
      </c>
      <c r="F58" s="16">
        <v>5941</v>
      </c>
      <c r="G58" s="18">
        <f>Table1[[#This Row],[Clicks]]/Table1[[#This Row],[Impressions]]</f>
        <v>7.2378387476855748E-3</v>
      </c>
      <c r="H58" s="1">
        <v>43</v>
      </c>
      <c r="I58" s="14">
        <f>Table1[[#This Row],[Cost]]/Table1[[#This Row],[Clicks]]</f>
        <v>2.3488372093023258</v>
      </c>
      <c r="J58" s="2">
        <v>101</v>
      </c>
      <c r="K58" s="19">
        <f>Table1[[#This Row],[Conversions]]/Table1[[#This Row],[Clicks]]</f>
        <v>4.6511627906976744E-2</v>
      </c>
      <c r="L58" s="1">
        <v>2</v>
      </c>
    </row>
    <row r="59" spans="1:12" x14ac:dyDescent="0.2">
      <c r="A59" s="9" t="s">
        <v>19</v>
      </c>
      <c r="B59" s="10" t="s">
        <v>37</v>
      </c>
      <c r="C59" s="10" t="s">
        <v>25</v>
      </c>
      <c r="D59" s="2">
        <v>292</v>
      </c>
      <c r="E59" s="14">
        <f>Table1[[#This Row],[Cost]]/Table1[[#This Row],[Impressions]]</f>
        <v>5.9999552242147444E-3</v>
      </c>
      <c r="F59" s="16">
        <v>44667</v>
      </c>
      <c r="G59" s="18">
        <f>Table1[[#This Row],[Clicks]]/Table1[[#This Row],[Impressions]]</f>
        <v>2.3059529406496966E-3</v>
      </c>
      <c r="H59" s="1">
        <v>103</v>
      </c>
      <c r="I59" s="14">
        <f>Table1[[#This Row],[Cost]]/Table1[[#This Row],[Clicks]]</f>
        <v>2.6019417475728157</v>
      </c>
      <c r="J59" s="2">
        <v>268</v>
      </c>
      <c r="K59" s="19">
        <f>Table1[[#This Row],[Conversions]]/Table1[[#This Row],[Clicks]]</f>
        <v>9.7087378640776691E-3</v>
      </c>
      <c r="L59" s="1">
        <v>1</v>
      </c>
    </row>
    <row r="60" spans="1:12" x14ac:dyDescent="0.2">
      <c r="A60" s="9" t="s">
        <v>30</v>
      </c>
      <c r="B60" s="10" t="s">
        <v>33</v>
      </c>
      <c r="C60" s="10" t="s">
        <v>28</v>
      </c>
      <c r="D60" s="2">
        <v>145</v>
      </c>
      <c r="E60" s="14">
        <f>Table1[[#This Row],[Cost]]/Table1[[#This Row],[Impressions]]</f>
        <v>4.5003103662321541E-2</v>
      </c>
      <c r="F60" s="16">
        <v>3222</v>
      </c>
      <c r="G60" s="18">
        <f>Table1[[#This Row],[Clicks]]/Table1[[#This Row],[Impressions]]</f>
        <v>2.4208566108007448E-2</v>
      </c>
      <c r="H60" s="1">
        <v>78</v>
      </c>
      <c r="I60" s="14">
        <f>Table1[[#This Row],[Cost]]/Table1[[#This Row],[Clicks]]</f>
        <v>1.858974358974359</v>
      </c>
      <c r="J60" s="2">
        <v>145</v>
      </c>
      <c r="K60" s="19">
        <f>Table1[[#This Row],[Conversions]]/Table1[[#This Row],[Clicks]]</f>
        <v>5.128205128205128E-2</v>
      </c>
      <c r="L60" s="1">
        <v>4</v>
      </c>
    </row>
    <row r="61" spans="1:12" x14ac:dyDescent="0.2">
      <c r="A61" s="9" t="s">
        <v>23</v>
      </c>
      <c r="B61" s="10" t="s">
        <v>36</v>
      </c>
      <c r="C61" s="10" t="s">
        <v>21</v>
      </c>
      <c r="D61" s="2">
        <v>163</v>
      </c>
      <c r="E61" s="14">
        <f>Table1[[#This Row],[Cost]]/Table1[[#This Row],[Impressions]]</f>
        <v>0.01</v>
      </c>
      <c r="F61" s="16">
        <v>15700</v>
      </c>
      <c r="G61" s="18">
        <f>Table1[[#This Row],[Clicks]]/Table1[[#This Row],[Impressions]]</f>
        <v>6.1783439490445862E-3</v>
      </c>
      <c r="H61" s="1">
        <v>97</v>
      </c>
      <c r="I61" s="14">
        <f>Table1[[#This Row],[Cost]]/Table1[[#This Row],[Clicks]]</f>
        <v>1.6185567010309279</v>
      </c>
      <c r="J61" s="2">
        <v>157</v>
      </c>
      <c r="K61" s="19">
        <f>Table1[[#This Row],[Conversions]]/Table1[[#This Row],[Clicks]]</f>
        <v>3.0927835051546393E-2</v>
      </c>
      <c r="L61" s="1">
        <v>3</v>
      </c>
    </row>
    <row r="62" spans="1:12" x14ac:dyDescent="0.2">
      <c r="A62" s="9" t="s">
        <v>13</v>
      </c>
      <c r="B62" s="10" t="s">
        <v>14</v>
      </c>
      <c r="C62" s="10" t="s">
        <v>17</v>
      </c>
      <c r="D62" s="2">
        <v>126</v>
      </c>
      <c r="E62" s="14">
        <f>Table1[[#This Row],[Cost]]/Table1[[#This Row],[Impressions]]</f>
        <v>3.4997131382673553E-2</v>
      </c>
      <c r="F62" s="16">
        <v>3486</v>
      </c>
      <c r="G62" s="18">
        <f>Table1[[#This Row],[Clicks]]/Table1[[#This Row],[Impressions]]</f>
        <v>9.1795754446356848E-3</v>
      </c>
      <c r="H62" s="1">
        <v>32</v>
      </c>
      <c r="I62" s="14">
        <f>Table1[[#This Row],[Cost]]/Table1[[#This Row],[Clicks]]</f>
        <v>3.8125</v>
      </c>
      <c r="J62" s="2">
        <v>122</v>
      </c>
      <c r="K62" s="19">
        <f>Table1[[#This Row],[Conversions]]/Table1[[#This Row],[Clicks]]</f>
        <v>6.25E-2</v>
      </c>
      <c r="L62" s="1">
        <v>2</v>
      </c>
    </row>
    <row r="63" spans="1:12" x14ac:dyDescent="0.2">
      <c r="A63" s="9" t="s">
        <v>19</v>
      </c>
      <c r="B63" s="10" t="s">
        <v>20</v>
      </c>
      <c r="C63" s="10" t="s">
        <v>17</v>
      </c>
      <c r="D63" s="2">
        <v>291</v>
      </c>
      <c r="E63" s="14">
        <f>Table1[[#This Row],[Cost]]/Table1[[#This Row],[Impressions]]</f>
        <v>1E-3</v>
      </c>
      <c r="F63" s="16">
        <v>278000</v>
      </c>
      <c r="G63" s="18">
        <f>Table1[[#This Row],[Clicks]]/Table1[[#This Row],[Impressions]]</f>
        <v>3.7014388489208633E-3</v>
      </c>
      <c r="H63" s="1">
        <v>1029</v>
      </c>
      <c r="I63" s="14">
        <f>Table1[[#This Row],[Cost]]/Table1[[#This Row],[Clicks]]</f>
        <v>0.27016520894071916</v>
      </c>
      <c r="J63" s="2">
        <v>278</v>
      </c>
      <c r="K63" s="19">
        <f>Table1[[#This Row],[Conversions]]/Table1[[#This Row],[Clicks]]</f>
        <v>1.0689990281827016E-2</v>
      </c>
      <c r="L63" s="1">
        <v>11</v>
      </c>
    </row>
    <row r="64" spans="1:12" x14ac:dyDescent="0.2">
      <c r="A64" s="9" t="s">
        <v>13</v>
      </c>
      <c r="B64" s="10" t="s">
        <v>22</v>
      </c>
      <c r="C64" s="10" t="s">
        <v>34</v>
      </c>
      <c r="D64" s="2">
        <v>291</v>
      </c>
      <c r="E64" s="14">
        <f>Table1[[#This Row],[Cost]]/Table1[[#This Row],[Impressions]]</f>
        <v>3.0999771219400594E-2</v>
      </c>
      <c r="F64" s="16">
        <v>8742</v>
      </c>
      <c r="G64" s="18">
        <f>Table1[[#This Row],[Clicks]]/Table1[[#This Row],[Impressions]]</f>
        <v>7.206588881262869E-3</v>
      </c>
      <c r="H64" s="1">
        <v>63</v>
      </c>
      <c r="I64" s="14">
        <f>Table1[[#This Row],[Cost]]/Table1[[#This Row],[Clicks]]</f>
        <v>4.3015873015873014</v>
      </c>
      <c r="J64" s="2">
        <v>271</v>
      </c>
      <c r="K64" s="19">
        <f>Table1[[#This Row],[Conversions]]/Table1[[#This Row],[Clicks]]</f>
        <v>4.7619047619047616E-2</v>
      </c>
      <c r="L64" s="1">
        <v>3</v>
      </c>
    </row>
    <row r="65" spans="1:12" x14ac:dyDescent="0.2">
      <c r="A65" s="9" t="s">
        <v>23</v>
      </c>
      <c r="B65" s="10" t="s">
        <v>24</v>
      </c>
      <c r="C65" s="10" t="s">
        <v>21</v>
      </c>
      <c r="D65" s="2">
        <v>163</v>
      </c>
      <c r="E65" s="14">
        <f>Table1[[#This Row],[Cost]]/Table1[[#This Row],[Impressions]]</f>
        <v>2.9001883239171376E-2</v>
      </c>
      <c r="F65" s="16">
        <v>5310</v>
      </c>
      <c r="G65" s="18">
        <f>Table1[[#This Row],[Clicks]]/Table1[[#This Row],[Impressions]]</f>
        <v>1.3370998116760829E-2</v>
      </c>
      <c r="H65" s="1">
        <v>71</v>
      </c>
      <c r="I65" s="14">
        <f>Table1[[#This Row],[Cost]]/Table1[[#This Row],[Clicks]]</f>
        <v>2.1690140845070425</v>
      </c>
      <c r="J65" s="2">
        <v>154</v>
      </c>
      <c r="K65" s="19">
        <f>Table1[[#This Row],[Conversions]]/Table1[[#This Row],[Clicks]]</f>
        <v>4.2253521126760563E-2</v>
      </c>
      <c r="L65" s="1">
        <v>3</v>
      </c>
    </row>
    <row r="66" spans="1:12" x14ac:dyDescent="0.2">
      <c r="A66" s="9" t="s">
        <v>23</v>
      </c>
      <c r="B66" s="10" t="s">
        <v>27</v>
      </c>
      <c r="C66" s="10" t="s">
        <v>25</v>
      </c>
      <c r="D66" s="2">
        <v>199</v>
      </c>
      <c r="E66" s="14">
        <f>Table1[[#This Row],[Cost]]/Table1[[#This Row],[Impressions]]</f>
        <v>1.8000188483649045E-2</v>
      </c>
      <c r="F66" s="16">
        <v>10611</v>
      </c>
      <c r="G66" s="18">
        <f>Table1[[#This Row],[Clicks]]/Table1[[#This Row],[Impressions]]</f>
        <v>1.3099613608519462E-2</v>
      </c>
      <c r="H66" s="1">
        <v>139</v>
      </c>
      <c r="I66" s="14">
        <f>Table1[[#This Row],[Cost]]/Table1[[#This Row],[Clicks]]</f>
        <v>1.3741007194244603</v>
      </c>
      <c r="J66" s="2">
        <v>191</v>
      </c>
      <c r="K66" s="19">
        <f>Table1[[#This Row],[Conversions]]/Table1[[#This Row],[Clicks]]</f>
        <v>3.5971223021582732E-2</v>
      </c>
      <c r="L66" s="1">
        <v>5</v>
      </c>
    </row>
    <row r="67" spans="1:12" x14ac:dyDescent="0.2">
      <c r="A67" s="9" t="s">
        <v>13</v>
      </c>
      <c r="B67" s="10" t="s">
        <v>14</v>
      </c>
      <c r="C67" s="10" t="s">
        <v>32</v>
      </c>
      <c r="D67" s="2">
        <v>187</v>
      </c>
      <c r="E67" s="14">
        <f>Table1[[#This Row],[Cost]]/Table1[[#This Row],[Impressions]]</f>
        <v>2.8000000000000001E-2</v>
      </c>
      <c r="F67" s="16">
        <v>6500</v>
      </c>
      <c r="G67" s="18">
        <f>Table1[[#This Row],[Clicks]]/Table1[[#This Row],[Impressions]]</f>
        <v>1.4461538461538461E-2</v>
      </c>
      <c r="H67" s="1">
        <v>94</v>
      </c>
      <c r="I67" s="14">
        <f>Table1[[#This Row],[Cost]]/Table1[[#This Row],[Clicks]]</f>
        <v>1.9361702127659575</v>
      </c>
      <c r="J67" s="2">
        <v>182</v>
      </c>
      <c r="K67" s="19">
        <f>Table1[[#This Row],[Conversions]]/Table1[[#This Row],[Clicks]]</f>
        <v>7.4468085106382975E-2</v>
      </c>
      <c r="L67" s="1">
        <v>7</v>
      </c>
    </row>
    <row r="68" spans="1:12" x14ac:dyDescent="0.2">
      <c r="A68" s="9" t="s">
        <v>13</v>
      </c>
      <c r="B68" s="10" t="s">
        <v>22</v>
      </c>
      <c r="C68" s="10" t="s">
        <v>21</v>
      </c>
      <c r="D68" s="2">
        <v>158</v>
      </c>
      <c r="E68" s="14">
        <f>Table1[[#This Row],[Cost]]/Table1[[#This Row],[Impressions]]</f>
        <v>1.4999999999999999E-2</v>
      </c>
      <c r="F68" s="16">
        <v>10200</v>
      </c>
      <c r="G68" s="18">
        <f>Table1[[#This Row],[Clicks]]/Table1[[#This Row],[Impressions]]</f>
        <v>6.5686274509803924E-3</v>
      </c>
      <c r="H68" s="1">
        <v>67</v>
      </c>
      <c r="I68" s="14">
        <f>Table1[[#This Row],[Cost]]/Table1[[#This Row],[Clicks]]</f>
        <v>2.283582089552239</v>
      </c>
      <c r="J68" s="2">
        <v>153</v>
      </c>
      <c r="K68" s="19">
        <f>Table1[[#This Row],[Conversions]]/Table1[[#This Row],[Clicks]]</f>
        <v>7.4626865671641784E-2</v>
      </c>
      <c r="L68" s="1">
        <v>5</v>
      </c>
    </row>
    <row r="69" spans="1:12" x14ac:dyDescent="0.2">
      <c r="A69" s="9" t="s">
        <v>23</v>
      </c>
      <c r="B69" s="10" t="s">
        <v>27</v>
      </c>
      <c r="C69" s="10" t="s">
        <v>28</v>
      </c>
      <c r="D69" s="2">
        <v>118</v>
      </c>
      <c r="E69" s="14">
        <f>Table1[[#This Row],[Cost]]/Table1[[#This Row],[Impressions]]</f>
        <v>1.8999675219227023E-2</v>
      </c>
      <c r="F69" s="16">
        <v>6158</v>
      </c>
      <c r="G69" s="18">
        <f>Table1[[#This Row],[Clicks]]/Table1[[#This Row],[Impressions]]</f>
        <v>6.9827866190321532E-3</v>
      </c>
      <c r="H69" s="1">
        <v>43</v>
      </c>
      <c r="I69" s="14">
        <f>Table1[[#This Row],[Cost]]/Table1[[#This Row],[Clicks]]</f>
        <v>2.7209302325581395</v>
      </c>
      <c r="J69" s="2">
        <v>117</v>
      </c>
      <c r="K69" s="19">
        <f>Table1[[#This Row],[Conversions]]/Table1[[#This Row],[Clicks]]</f>
        <v>2.3255813953488372E-2</v>
      </c>
      <c r="L69" s="1">
        <v>1</v>
      </c>
    </row>
    <row r="70" spans="1:12" x14ac:dyDescent="0.2">
      <c r="A70" s="9" t="s">
        <v>13</v>
      </c>
      <c r="B70" s="10" t="s">
        <v>14</v>
      </c>
      <c r="C70" s="10" t="s">
        <v>16</v>
      </c>
      <c r="D70" s="2">
        <v>108</v>
      </c>
      <c r="E70" s="14">
        <f>Table1[[#This Row],[Cost]]/Table1[[#This Row],[Impressions]]</f>
        <v>3.8997214484679667E-2</v>
      </c>
      <c r="F70" s="16">
        <v>2513</v>
      </c>
      <c r="G70" s="18">
        <f>Table1[[#This Row],[Clicks]]/Table1[[#This Row],[Impressions]]</f>
        <v>1.1142061281337047E-2</v>
      </c>
      <c r="H70" s="1">
        <v>28</v>
      </c>
      <c r="I70" s="14">
        <f>Table1[[#This Row],[Cost]]/Table1[[#This Row],[Clicks]]</f>
        <v>3.5</v>
      </c>
      <c r="J70" s="2">
        <v>98</v>
      </c>
      <c r="K70" s="19">
        <f>Table1[[#This Row],[Conversions]]/Table1[[#This Row],[Clicks]]</f>
        <v>3.5714285714285712E-2</v>
      </c>
      <c r="L70" s="1">
        <v>1</v>
      </c>
    </row>
    <row r="71" spans="1:12" x14ac:dyDescent="0.2">
      <c r="A71" s="9" t="s">
        <v>19</v>
      </c>
      <c r="B71" s="10" t="s">
        <v>31</v>
      </c>
      <c r="C71" s="10" t="s">
        <v>38</v>
      </c>
      <c r="D71" s="2">
        <v>292</v>
      </c>
      <c r="E71" s="14">
        <f>Table1[[#This Row],[Cost]]/Table1[[#This Row],[Impressions]]</f>
        <v>5.0000000000000001E-3</v>
      </c>
      <c r="F71" s="16">
        <v>56800</v>
      </c>
      <c r="G71" s="18">
        <f>Table1[[#This Row],[Clicks]]/Table1[[#This Row],[Impressions]]</f>
        <v>2.9049295774647888E-3</v>
      </c>
      <c r="H71" s="1">
        <v>165</v>
      </c>
      <c r="I71" s="14">
        <f>Table1[[#This Row],[Cost]]/Table1[[#This Row],[Clicks]]</f>
        <v>1.7212121212121212</v>
      </c>
      <c r="J71" s="2">
        <v>284</v>
      </c>
      <c r="K71" s="19">
        <f>Table1[[#This Row],[Conversions]]/Table1[[#This Row],[Clicks]]</f>
        <v>6.0606060606060606E-3</v>
      </c>
      <c r="L71" s="1">
        <v>1</v>
      </c>
    </row>
    <row r="72" spans="1:12" x14ac:dyDescent="0.2">
      <c r="A72" s="9" t="s">
        <v>19</v>
      </c>
      <c r="B72" s="10" t="s">
        <v>20</v>
      </c>
      <c r="C72" s="10" t="s">
        <v>16</v>
      </c>
      <c r="D72" s="2">
        <v>297</v>
      </c>
      <c r="E72" s="14">
        <f>Table1[[#This Row],[Cost]]/Table1[[#This Row],[Impressions]]</f>
        <v>1E-3</v>
      </c>
      <c r="F72" s="16">
        <v>279000</v>
      </c>
      <c r="G72" s="18">
        <f>Table1[[#This Row],[Clicks]]/Table1[[#This Row],[Impressions]]</f>
        <v>5.3010752688172043E-3</v>
      </c>
      <c r="H72" s="1">
        <v>1479</v>
      </c>
      <c r="I72" s="14">
        <f>Table1[[#This Row],[Cost]]/Table1[[#This Row],[Clicks]]</f>
        <v>0.18864097363083165</v>
      </c>
      <c r="J72" s="2">
        <v>279</v>
      </c>
      <c r="K72" s="19">
        <f>Table1[[#This Row],[Conversions]]/Table1[[#This Row],[Clicks]]</f>
        <v>2.0283975659229209E-2</v>
      </c>
      <c r="L72" s="1">
        <v>30</v>
      </c>
    </row>
    <row r="73" spans="1:12" x14ac:dyDescent="0.2">
      <c r="A73" s="9" t="s">
        <v>23</v>
      </c>
      <c r="B73" s="10" t="s">
        <v>29</v>
      </c>
      <c r="C73" s="10" t="s">
        <v>15</v>
      </c>
      <c r="D73" s="2">
        <v>217</v>
      </c>
      <c r="E73" s="14">
        <f>Table1[[#This Row],[Cost]]/Table1[[#This Row],[Impressions]]</f>
        <v>1.6999919048004533E-2</v>
      </c>
      <c r="F73" s="16">
        <v>12353</v>
      </c>
      <c r="G73" s="18">
        <f>Table1[[#This Row],[Clicks]]/Table1[[#This Row],[Impressions]]</f>
        <v>9.6332874605359019E-3</v>
      </c>
      <c r="H73" s="1">
        <v>119</v>
      </c>
      <c r="I73" s="14">
        <f>Table1[[#This Row],[Cost]]/Table1[[#This Row],[Clicks]]</f>
        <v>1.7647058823529411</v>
      </c>
      <c r="J73" s="2">
        <v>210</v>
      </c>
      <c r="K73" s="19">
        <f>Table1[[#This Row],[Conversions]]/Table1[[#This Row],[Clicks]]</f>
        <v>2.5210084033613446E-2</v>
      </c>
      <c r="L73" s="1">
        <v>3</v>
      </c>
    </row>
    <row r="74" spans="1:12" x14ac:dyDescent="0.2">
      <c r="A74" s="9" t="s">
        <v>23</v>
      </c>
      <c r="B74" s="10" t="s">
        <v>29</v>
      </c>
      <c r="C74" s="10" t="s">
        <v>35</v>
      </c>
      <c r="D74" s="2">
        <v>234</v>
      </c>
      <c r="E74" s="14">
        <f>Table1[[#This Row],[Cost]]/Table1[[#This Row],[Impressions]]</f>
        <v>0.01</v>
      </c>
      <c r="F74" s="16">
        <v>21200</v>
      </c>
      <c r="G74" s="18">
        <f>Table1[[#This Row],[Clicks]]/Table1[[#This Row],[Impressions]]</f>
        <v>1.4716981132075471E-2</v>
      </c>
      <c r="H74" s="1">
        <v>312</v>
      </c>
      <c r="I74" s="14">
        <f>Table1[[#This Row],[Cost]]/Table1[[#This Row],[Clicks]]</f>
        <v>0.67948717948717952</v>
      </c>
      <c r="J74" s="2">
        <v>212</v>
      </c>
      <c r="K74" s="19">
        <f>Table1[[#This Row],[Conversions]]/Table1[[#This Row],[Clicks]]</f>
        <v>4.4871794871794872E-2</v>
      </c>
      <c r="L74" s="1">
        <v>14</v>
      </c>
    </row>
    <row r="75" spans="1:12" x14ac:dyDescent="0.2">
      <c r="A75" s="9" t="s">
        <v>23</v>
      </c>
      <c r="B75" s="10" t="s">
        <v>29</v>
      </c>
      <c r="C75" s="10" t="s">
        <v>34</v>
      </c>
      <c r="D75" s="2">
        <v>132</v>
      </c>
      <c r="E75" s="14">
        <f>Table1[[#This Row],[Cost]]/Table1[[#This Row],[Impressions]]</f>
        <v>1.3999768598866135E-2</v>
      </c>
      <c r="F75" s="16">
        <v>8643</v>
      </c>
      <c r="G75" s="18">
        <f>Table1[[#This Row],[Clicks]]/Table1[[#This Row],[Impressions]]</f>
        <v>9.256045354622237E-3</v>
      </c>
      <c r="H75" s="1">
        <v>80</v>
      </c>
      <c r="I75" s="14">
        <f>Table1[[#This Row],[Cost]]/Table1[[#This Row],[Clicks]]</f>
        <v>1.5125</v>
      </c>
      <c r="J75" s="2">
        <v>121</v>
      </c>
      <c r="K75" s="19">
        <f>Table1[[#This Row],[Conversions]]/Table1[[#This Row],[Clicks]]</f>
        <v>3.7499999999999999E-2</v>
      </c>
      <c r="L75" s="1">
        <v>3</v>
      </c>
    </row>
    <row r="76" spans="1:12" x14ac:dyDescent="0.2">
      <c r="A76" s="9" t="s">
        <v>13</v>
      </c>
      <c r="B76" s="10" t="s">
        <v>18</v>
      </c>
      <c r="C76" s="10" t="s">
        <v>32</v>
      </c>
      <c r="D76" s="2">
        <v>189</v>
      </c>
      <c r="E76" s="14">
        <f>Table1[[#This Row],[Cost]]/Table1[[#This Row],[Impressions]]</f>
        <v>1.7999379331747181E-2</v>
      </c>
      <c r="F76" s="16">
        <v>9667</v>
      </c>
      <c r="G76" s="18">
        <f>Table1[[#This Row],[Clicks]]/Table1[[#This Row],[Impressions]]</f>
        <v>1.0654805006723906E-2</v>
      </c>
      <c r="H76" s="1">
        <v>103</v>
      </c>
      <c r="I76" s="14">
        <f>Table1[[#This Row],[Cost]]/Table1[[#This Row],[Clicks]]</f>
        <v>1.6893203883495145</v>
      </c>
      <c r="J76" s="2">
        <v>174</v>
      </c>
      <c r="K76" s="19">
        <f>Table1[[#This Row],[Conversions]]/Table1[[#This Row],[Clicks]]</f>
        <v>6.7961165048543687E-2</v>
      </c>
      <c r="L76" s="1">
        <v>7</v>
      </c>
    </row>
    <row r="77" spans="1:12" x14ac:dyDescent="0.2">
      <c r="A77" s="9" t="s">
        <v>23</v>
      </c>
      <c r="B77" s="10" t="s">
        <v>36</v>
      </c>
      <c r="C77" s="10" t="s">
        <v>15</v>
      </c>
      <c r="D77" s="2">
        <v>169</v>
      </c>
      <c r="E77" s="14">
        <f>Table1[[#This Row],[Cost]]/Table1[[#This Row],[Impressions]]</f>
        <v>1.3999497024059017E-2</v>
      </c>
      <c r="F77" s="16">
        <v>11929</v>
      </c>
      <c r="G77" s="18">
        <f>Table1[[#This Row],[Clicks]]/Table1[[#This Row],[Impressions]]</f>
        <v>1.3412691759577501E-2</v>
      </c>
      <c r="H77" s="1">
        <v>160</v>
      </c>
      <c r="I77" s="14">
        <f>Table1[[#This Row],[Cost]]/Table1[[#This Row],[Clicks]]</f>
        <v>1.04375</v>
      </c>
      <c r="J77" s="2">
        <v>167</v>
      </c>
      <c r="K77" s="19">
        <f>Table1[[#This Row],[Conversions]]/Table1[[#This Row],[Clicks]]</f>
        <v>4.3749999999999997E-2</v>
      </c>
      <c r="L77" s="1">
        <v>7</v>
      </c>
    </row>
    <row r="78" spans="1:12" x14ac:dyDescent="0.2">
      <c r="A78" s="9" t="s">
        <v>23</v>
      </c>
      <c r="B78" s="10" t="s">
        <v>24</v>
      </c>
      <c r="C78" s="10" t="s">
        <v>25</v>
      </c>
      <c r="D78" s="2">
        <v>140</v>
      </c>
      <c r="E78" s="14">
        <f>Table1[[#This Row],[Cost]]/Table1[[#This Row],[Impressions]]</f>
        <v>2.5000000000000001E-2</v>
      </c>
      <c r="F78" s="16">
        <v>5120</v>
      </c>
      <c r="G78" s="18">
        <f>Table1[[#This Row],[Clicks]]/Table1[[#This Row],[Impressions]]</f>
        <v>8.0078124999999993E-3</v>
      </c>
      <c r="H78" s="1">
        <v>41</v>
      </c>
      <c r="I78" s="14">
        <f>Table1[[#This Row],[Cost]]/Table1[[#This Row],[Clicks]]</f>
        <v>3.1219512195121952</v>
      </c>
      <c r="J78" s="2">
        <v>128</v>
      </c>
      <c r="K78" s="19">
        <f>Table1[[#This Row],[Conversions]]/Table1[[#This Row],[Clicks]]</f>
        <v>2.4390243902439025E-2</v>
      </c>
      <c r="L78" s="1">
        <v>1</v>
      </c>
    </row>
    <row r="79" spans="1:12" x14ac:dyDescent="0.2">
      <c r="A79" s="9" t="s">
        <v>23</v>
      </c>
      <c r="B79" s="10" t="s">
        <v>36</v>
      </c>
      <c r="C79" s="10" t="s">
        <v>17</v>
      </c>
      <c r="D79" s="2">
        <v>121</v>
      </c>
      <c r="E79" s="14">
        <f>Table1[[#This Row],[Cost]]/Table1[[#This Row],[Impressions]]</f>
        <v>1.0999900901793678E-2</v>
      </c>
      <c r="F79" s="16">
        <v>10091</v>
      </c>
      <c r="G79" s="18">
        <f>Table1[[#This Row],[Clicks]]/Table1[[#This Row],[Impressions]]</f>
        <v>1.2684570409275592E-2</v>
      </c>
      <c r="H79" s="1">
        <v>128</v>
      </c>
      <c r="I79" s="14">
        <f>Table1[[#This Row],[Cost]]/Table1[[#This Row],[Clicks]]</f>
        <v>0.8671875</v>
      </c>
      <c r="J79" s="2">
        <v>111</v>
      </c>
      <c r="K79" s="19">
        <f>Table1[[#This Row],[Conversions]]/Table1[[#This Row],[Clicks]]</f>
        <v>2.34375E-2</v>
      </c>
      <c r="L79" s="1">
        <v>3</v>
      </c>
    </row>
    <row r="80" spans="1:12" x14ac:dyDescent="0.2">
      <c r="A80" s="9" t="s">
        <v>23</v>
      </c>
      <c r="B80" s="10" t="s">
        <v>27</v>
      </c>
      <c r="C80" s="10" t="s">
        <v>15</v>
      </c>
      <c r="D80" s="2">
        <v>102</v>
      </c>
      <c r="E80" s="14">
        <f>Table1[[#This Row],[Cost]]/Table1[[#This Row],[Impressions]]</f>
        <v>1.4999250037498125E-2</v>
      </c>
      <c r="F80" s="16">
        <v>6667</v>
      </c>
      <c r="G80" s="18">
        <f>Table1[[#This Row],[Clicks]]/Table1[[#This Row],[Impressions]]</f>
        <v>7.9496025198740067E-3</v>
      </c>
      <c r="H80" s="1">
        <v>53</v>
      </c>
      <c r="I80" s="14">
        <f>Table1[[#This Row],[Cost]]/Table1[[#This Row],[Clicks]]</f>
        <v>1.8867924528301887</v>
      </c>
      <c r="J80" s="2">
        <v>100</v>
      </c>
      <c r="K80" s="19">
        <f>Table1[[#This Row],[Conversions]]/Table1[[#This Row],[Clicks]]</f>
        <v>3.7735849056603772E-2</v>
      </c>
      <c r="L80" s="1">
        <v>2</v>
      </c>
    </row>
    <row r="81" spans="1:12" x14ac:dyDescent="0.2">
      <c r="A81" s="9" t="s">
        <v>13</v>
      </c>
      <c r="B81" s="10" t="s">
        <v>22</v>
      </c>
      <c r="C81" s="10" t="s">
        <v>16</v>
      </c>
      <c r="D81" s="2">
        <v>275</v>
      </c>
      <c r="E81" s="14">
        <f>Table1[[#This Row],[Cost]]/Table1[[#This Row],[Impressions]]</f>
        <v>0.02</v>
      </c>
      <c r="F81" s="16">
        <v>13100</v>
      </c>
      <c r="G81" s="18">
        <f>Table1[[#This Row],[Clicks]]/Table1[[#This Row],[Impressions]]</f>
        <v>1.4732824427480916E-2</v>
      </c>
      <c r="H81" s="1">
        <v>193</v>
      </c>
      <c r="I81" s="14">
        <f>Table1[[#This Row],[Cost]]/Table1[[#This Row],[Clicks]]</f>
        <v>1.3575129533678756</v>
      </c>
      <c r="J81" s="2">
        <v>262</v>
      </c>
      <c r="K81" s="19">
        <f>Table1[[#This Row],[Conversions]]/Table1[[#This Row],[Clicks]]</f>
        <v>5.181347150259067E-2</v>
      </c>
      <c r="L81" s="1">
        <v>10</v>
      </c>
    </row>
    <row r="82" spans="1:12" x14ac:dyDescent="0.2">
      <c r="A82" s="9" t="s">
        <v>23</v>
      </c>
      <c r="B82" s="10" t="s">
        <v>36</v>
      </c>
      <c r="C82" s="10" t="s">
        <v>34</v>
      </c>
      <c r="D82" s="2">
        <v>258</v>
      </c>
      <c r="E82" s="14">
        <f>Table1[[#This Row],[Cost]]/Table1[[#This Row],[Impressions]]</f>
        <v>2.2000718390804596E-2</v>
      </c>
      <c r="F82" s="16">
        <v>11136</v>
      </c>
      <c r="G82" s="18">
        <f>Table1[[#This Row],[Clicks]]/Table1[[#This Row],[Impressions]]</f>
        <v>9.4288793103448273E-3</v>
      </c>
      <c r="H82" s="1">
        <v>105</v>
      </c>
      <c r="I82" s="14">
        <f>Table1[[#This Row],[Cost]]/Table1[[#This Row],[Clicks]]</f>
        <v>2.3333333333333335</v>
      </c>
      <c r="J82" s="2">
        <v>245</v>
      </c>
      <c r="K82" s="19">
        <f>Table1[[#This Row],[Conversions]]/Table1[[#This Row],[Clicks]]</f>
        <v>3.8095238095238099E-2</v>
      </c>
      <c r="L82" s="1">
        <v>4</v>
      </c>
    </row>
    <row r="83" spans="1:12" x14ac:dyDescent="0.2">
      <c r="A83" s="9" t="s">
        <v>19</v>
      </c>
      <c r="B83" s="10" t="s">
        <v>37</v>
      </c>
      <c r="C83" s="10" t="s">
        <v>21</v>
      </c>
      <c r="D83" s="2">
        <v>295</v>
      </c>
      <c r="E83" s="14">
        <f>Table1[[#This Row],[Cost]]/Table1[[#This Row],[Impressions]]</f>
        <v>2E-3</v>
      </c>
      <c r="F83" s="16">
        <v>140000</v>
      </c>
      <c r="G83" s="18">
        <f>Table1[[#This Row],[Clicks]]/Table1[[#This Row],[Impressions]]</f>
        <v>1.1000000000000001E-3</v>
      </c>
      <c r="H83" s="1">
        <v>154</v>
      </c>
      <c r="I83" s="14">
        <f>Table1[[#This Row],[Cost]]/Table1[[#This Row],[Clicks]]</f>
        <v>1.8181818181818181</v>
      </c>
      <c r="J83" s="2">
        <v>280</v>
      </c>
      <c r="K83" s="19">
        <f>Table1[[#This Row],[Conversions]]/Table1[[#This Row],[Clicks]]</f>
        <v>6.4935064935064939E-3</v>
      </c>
      <c r="L83" s="1">
        <v>1</v>
      </c>
    </row>
    <row r="84" spans="1:12" x14ac:dyDescent="0.2">
      <c r="A84" s="9" t="s">
        <v>19</v>
      </c>
      <c r="B84" s="10" t="s">
        <v>20</v>
      </c>
      <c r="C84" s="10" t="s">
        <v>34</v>
      </c>
      <c r="D84" s="2">
        <v>293</v>
      </c>
      <c r="E84" s="14">
        <f>Table1[[#This Row],[Cost]]/Table1[[#This Row],[Impressions]]</f>
        <v>6.9999744526479833E-3</v>
      </c>
      <c r="F84" s="16">
        <v>39143</v>
      </c>
      <c r="G84" s="18">
        <f>Table1[[#This Row],[Clicks]]/Table1[[#This Row],[Impressions]]</f>
        <v>8.7882890938354233E-3</v>
      </c>
      <c r="H84" s="1">
        <v>344</v>
      </c>
      <c r="I84" s="14">
        <f>Table1[[#This Row],[Cost]]/Table1[[#This Row],[Clicks]]</f>
        <v>0.79651162790697672</v>
      </c>
      <c r="J84" s="2">
        <v>274</v>
      </c>
      <c r="K84" s="19">
        <f>Table1[[#This Row],[Conversions]]/Table1[[#This Row],[Clicks]]</f>
        <v>1.7441860465116279E-2</v>
      </c>
      <c r="L84" s="1">
        <v>6</v>
      </c>
    </row>
    <row r="85" spans="1:12" x14ac:dyDescent="0.2">
      <c r="A85" s="9" t="s">
        <v>13</v>
      </c>
      <c r="B85" s="10" t="s">
        <v>18</v>
      </c>
      <c r="C85" s="10" t="s">
        <v>34</v>
      </c>
      <c r="D85" s="2">
        <v>156</v>
      </c>
      <c r="E85" s="14">
        <f>Table1[[#This Row],[Cost]]/Table1[[#This Row],[Impressions]]</f>
        <v>0.01</v>
      </c>
      <c r="F85" s="16">
        <v>15600</v>
      </c>
      <c r="G85" s="18">
        <f>Table1[[#This Row],[Clicks]]/Table1[[#This Row],[Impressions]]</f>
        <v>8.076923076923077E-3</v>
      </c>
      <c r="H85" s="1">
        <v>126</v>
      </c>
      <c r="I85" s="14">
        <f>Table1[[#This Row],[Cost]]/Table1[[#This Row],[Clicks]]</f>
        <v>1.2380952380952381</v>
      </c>
      <c r="J85" s="2">
        <v>156</v>
      </c>
      <c r="K85" s="19">
        <f>Table1[[#This Row],[Conversions]]/Table1[[#This Row],[Clicks]]</f>
        <v>4.7619047619047616E-2</v>
      </c>
      <c r="L85" s="1">
        <v>6</v>
      </c>
    </row>
    <row r="86" spans="1:12" x14ac:dyDescent="0.2">
      <c r="A86" s="9" t="s">
        <v>19</v>
      </c>
      <c r="B86" s="10" t="s">
        <v>37</v>
      </c>
      <c r="C86" s="10" t="s">
        <v>15</v>
      </c>
      <c r="D86" s="2">
        <v>295</v>
      </c>
      <c r="E86" s="14">
        <f>Table1[[#This Row],[Cost]]/Table1[[#This Row],[Impressions]]</f>
        <v>1E-3</v>
      </c>
      <c r="F86" s="16">
        <v>277000</v>
      </c>
      <c r="G86" s="18">
        <f>Table1[[#This Row],[Clicks]]/Table1[[#This Row],[Impressions]]</f>
        <v>3.0000000000000001E-3</v>
      </c>
      <c r="H86" s="1">
        <v>831</v>
      </c>
      <c r="I86" s="14">
        <f>Table1[[#This Row],[Cost]]/Table1[[#This Row],[Clicks]]</f>
        <v>0.33333333333333331</v>
      </c>
      <c r="J86" s="2">
        <v>277</v>
      </c>
      <c r="K86" s="19">
        <f>Table1[[#This Row],[Conversions]]/Table1[[#This Row],[Clicks]]</f>
        <v>1.2033694344163659E-2</v>
      </c>
      <c r="L86" s="1">
        <v>10</v>
      </c>
    </row>
    <row r="87" spans="1:12" x14ac:dyDescent="0.2">
      <c r="A87" s="9" t="s">
        <v>23</v>
      </c>
      <c r="B87" s="10" t="s">
        <v>27</v>
      </c>
      <c r="C87" s="10" t="s">
        <v>26</v>
      </c>
      <c r="D87" s="2">
        <v>103</v>
      </c>
      <c r="E87" s="14">
        <f>Table1[[#This Row],[Cost]]/Table1[[#This Row],[Impressions]]</f>
        <v>1.7000715819613457E-2</v>
      </c>
      <c r="F87" s="16">
        <v>5588</v>
      </c>
      <c r="G87" s="18">
        <f>Table1[[#This Row],[Clicks]]/Table1[[#This Row],[Impressions]]</f>
        <v>8.2319255547602006E-3</v>
      </c>
      <c r="H87" s="1">
        <v>46</v>
      </c>
      <c r="I87" s="14">
        <f>Table1[[#This Row],[Cost]]/Table1[[#This Row],[Clicks]]</f>
        <v>2.0652173913043477</v>
      </c>
      <c r="J87" s="2">
        <v>95</v>
      </c>
      <c r="K87" s="19">
        <f>Table1[[#This Row],[Conversions]]/Table1[[#This Row],[Clicks]]</f>
        <v>4.3478260869565216E-2</v>
      </c>
      <c r="L87" s="1">
        <v>2</v>
      </c>
    </row>
    <row r="88" spans="1:12" x14ac:dyDescent="0.2">
      <c r="A88" s="9" t="s">
        <v>23</v>
      </c>
      <c r="B88" s="10" t="s">
        <v>24</v>
      </c>
      <c r="C88" s="10" t="s">
        <v>16</v>
      </c>
      <c r="D88" s="2">
        <v>112</v>
      </c>
      <c r="E88" s="14">
        <f>Table1[[#This Row],[Cost]]/Table1[[#This Row],[Impressions]]</f>
        <v>1.5000721188518678E-2</v>
      </c>
      <c r="F88" s="16">
        <v>6933</v>
      </c>
      <c r="G88" s="18">
        <f>Table1[[#This Row],[Clicks]]/Table1[[#This Row],[Impressions]]</f>
        <v>7.6445982979950963E-3</v>
      </c>
      <c r="H88" s="1">
        <v>53</v>
      </c>
      <c r="I88" s="14">
        <f>Table1[[#This Row],[Cost]]/Table1[[#This Row],[Clicks]]</f>
        <v>1.9622641509433962</v>
      </c>
      <c r="J88" s="2">
        <v>104</v>
      </c>
      <c r="K88" s="19">
        <f>Table1[[#This Row],[Conversions]]/Table1[[#This Row],[Clicks]]</f>
        <v>1.8867924528301886E-2</v>
      </c>
      <c r="L88" s="1">
        <v>1</v>
      </c>
    </row>
    <row r="89" spans="1:12" x14ac:dyDescent="0.2">
      <c r="A89" s="9" t="s">
        <v>30</v>
      </c>
      <c r="B89" s="10" t="s">
        <v>31</v>
      </c>
      <c r="C89" s="10" t="s">
        <v>15</v>
      </c>
      <c r="D89" s="2">
        <v>228</v>
      </c>
      <c r="E89" s="14">
        <f>Table1[[#This Row],[Cost]]/Table1[[#This Row],[Impressions]]</f>
        <v>4.4003115264797506E-2</v>
      </c>
      <c r="F89" s="16">
        <v>5136</v>
      </c>
      <c r="G89" s="18">
        <f>Table1[[#This Row],[Clicks]]/Table1[[#This Row],[Impressions]]</f>
        <v>2.9984423676012461E-2</v>
      </c>
      <c r="H89" s="1">
        <v>154</v>
      </c>
      <c r="I89" s="14">
        <f>Table1[[#This Row],[Cost]]/Table1[[#This Row],[Clicks]]</f>
        <v>1.4675324675324675</v>
      </c>
      <c r="J89" s="2">
        <v>226</v>
      </c>
      <c r="K89" s="19">
        <f>Table1[[#This Row],[Conversions]]/Table1[[#This Row],[Clicks]]</f>
        <v>6.4935064935064929E-2</v>
      </c>
      <c r="L89" s="1">
        <v>10</v>
      </c>
    </row>
    <row r="90" spans="1:12" x14ac:dyDescent="0.2">
      <c r="A90" s="9" t="s">
        <v>30</v>
      </c>
      <c r="B90" s="10" t="s">
        <v>31</v>
      </c>
      <c r="C90" s="10" t="s">
        <v>32</v>
      </c>
      <c r="D90" s="2">
        <v>123</v>
      </c>
      <c r="E90" s="14">
        <f>Table1[[#This Row],[Cost]]/Table1[[#This Row],[Impressions]]</f>
        <v>3.4001214329083179E-2</v>
      </c>
      <c r="F90" s="16">
        <v>3294</v>
      </c>
      <c r="G90" s="18">
        <f>Table1[[#This Row],[Clicks]]/Table1[[#This Row],[Impressions]]</f>
        <v>1.6089860352155434E-2</v>
      </c>
      <c r="H90" s="1">
        <v>53</v>
      </c>
      <c r="I90" s="14">
        <f>Table1[[#This Row],[Cost]]/Table1[[#This Row],[Clicks]]</f>
        <v>2.1132075471698113</v>
      </c>
      <c r="J90" s="2">
        <v>112</v>
      </c>
      <c r="K90" s="19">
        <f>Table1[[#This Row],[Conversions]]/Table1[[#This Row],[Clicks]]</f>
        <v>5.6603773584905662E-2</v>
      </c>
      <c r="L90" s="1">
        <v>3</v>
      </c>
    </row>
    <row r="91" spans="1:12" x14ac:dyDescent="0.2">
      <c r="A91" s="9" t="s">
        <v>30</v>
      </c>
      <c r="B91" s="10" t="s">
        <v>33</v>
      </c>
      <c r="C91" s="10" t="s">
        <v>34</v>
      </c>
      <c r="D91" s="2">
        <v>202</v>
      </c>
      <c r="E91" s="14">
        <f>Table1[[#This Row],[Cost]]/Table1[[#This Row],[Impressions]]</f>
        <v>4.4002680366316729E-2</v>
      </c>
      <c r="F91" s="16">
        <v>4477</v>
      </c>
      <c r="G91" s="18">
        <f>Table1[[#This Row],[Clicks]]/Table1[[#This Row],[Impressions]]</f>
        <v>2.1219566674112129E-2</v>
      </c>
      <c r="H91" s="1">
        <v>95</v>
      </c>
      <c r="I91" s="14">
        <f>Table1[[#This Row],[Cost]]/Table1[[#This Row],[Clicks]]</f>
        <v>2.0736842105263156</v>
      </c>
      <c r="J91" s="2">
        <v>197</v>
      </c>
      <c r="K91" s="19">
        <f>Table1[[#This Row],[Conversions]]/Table1[[#This Row],[Clicks]]</f>
        <v>6.3157894736842107E-2</v>
      </c>
      <c r="L91" s="1">
        <v>6</v>
      </c>
    </row>
    <row r="92" spans="1:12" x14ac:dyDescent="0.2">
      <c r="A92" s="9" t="s">
        <v>19</v>
      </c>
      <c r="B92" s="10" t="s">
        <v>37</v>
      </c>
      <c r="C92" s="10" t="s">
        <v>28</v>
      </c>
      <c r="D92" s="2">
        <v>290</v>
      </c>
      <c r="E92" s="14">
        <f>Table1[[#This Row],[Cost]]/Table1[[#This Row],[Impressions]]</f>
        <v>5.0000000000000001E-3</v>
      </c>
      <c r="F92" s="16">
        <v>57800</v>
      </c>
      <c r="G92" s="18">
        <f>Table1[[#This Row],[Clicks]]/Table1[[#This Row],[Impressions]]</f>
        <v>1.4013840830449827E-3</v>
      </c>
      <c r="H92" s="1">
        <v>81</v>
      </c>
      <c r="I92" s="14">
        <f>Table1[[#This Row],[Cost]]/Table1[[#This Row],[Clicks]]</f>
        <v>3.5679012345679011</v>
      </c>
      <c r="J92" s="2">
        <v>289</v>
      </c>
      <c r="K92" s="19">
        <f>Table1[[#This Row],[Conversions]]/Table1[[#This Row],[Clicks]]</f>
        <v>1.2345679012345678E-2</v>
      </c>
      <c r="L92" s="1">
        <v>1</v>
      </c>
    </row>
    <row r="93" spans="1:12" x14ac:dyDescent="0.2">
      <c r="A93" s="9" t="s">
        <v>19</v>
      </c>
      <c r="B93" s="10" t="s">
        <v>31</v>
      </c>
      <c r="C93" s="10" t="s">
        <v>25</v>
      </c>
      <c r="D93" s="2">
        <v>293</v>
      </c>
      <c r="E93" s="14">
        <f>Table1[[#This Row],[Cost]]/Table1[[#This Row],[Impressions]]</f>
        <v>2E-3</v>
      </c>
      <c r="F93" s="16">
        <v>132500</v>
      </c>
      <c r="G93" s="18">
        <f>Table1[[#This Row],[Clicks]]/Table1[[#This Row],[Impressions]]</f>
        <v>1.5018867924528302E-3</v>
      </c>
      <c r="H93" s="1">
        <v>199</v>
      </c>
      <c r="I93" s="14">
        <f>Table1[[#This Row],[Cost]]/Table1[[#This Row],[Clicks]]</f>
        <v>1.3316582914572865</v>
      </c>
      <c r="J93" s="2">
        <v>265</v>
      </c>
      <c r="K93" s="19">
        <f>Table1[[#This Row],[Conversions]]/Table1[[#This Row],[Clicks]]</f>
        <v>1.507537688442211E-2</v>
      </c>
      <c r="L93" s="1">
        <v>3</v>
      </c>
    </row>
    <row r="94" spans="1:12" x14ac:dyDescent="0.2">
      <c r="A94" s="9" t="s">
        <v>23</v>
      </c>
      <c r="B94" s="10" t="s">
        <v>27</v>
      </c>
      <c r="C94" s="10" t="s">
        <v>34</v>
      </c>
      <c r="D94" s="2">
        <v>262</v>
      </c>
      <c r="E94" s="14">
        <f>Table1[[#This Row],[Cost]]/Table1[[#This Row],[Impressions]]</f>
        <v>1.4999999999999999E-2</v>
      </c>
      <c r="F94" s="16">
        <v>16800</v>
      </c>
      <c r="G94" s="18">
        <f>Table1[[#This Row],[Clicks]]/Table1[[#This Row],[Impressions]]</f>
        <v>9.5833333333333326E-3</v>
      </c>
      <c r="H94" s="1">
        <v>161</v>
      </c>
      <c r="I94" s="14">
        <f>Table1[[#This Row],[Cost]]/Table1[[#This Row],[Clicks]]</f>
        <v>1.5652173913043479</v>
      </c>
      <c r="J94" s="2">
        <v>252</v>
      </c>
      <c r="K94" s="19">
        <f>Table1[[#This Row],[Conversions]]/Table1[[#This Row],[Clicks]]</f>
        <v>3.7267080745341616E-2</v>
      </c>
      <c r="L94" s="1">
        <v>6</v>
      </c>
    </row>
    <row r="95" spans="1:12" x14ac:dyDescent="0.2">
      <c r="A95" s="9" t="s">
        <v>13</v>
      </c>
      <c r="B95" s="10" t="s">
        <v>14</v>
      </c>
      <c r="C95" s="10" t="s">
        <v>28</v>
      </c>
      <c r="D95" s="2">
        <v>248</v>
      </c>
      <c r="E95" s="14">
        <f>Table1[[#This Row],[Cost]]/Table1[[#This Row],[Impressions]]</f>
        <v>3.5999397499623435E-2</v>
      </c>
      <c r="F95" s="16">
        <v>6639</v>
      </c>
      <c r="G95" s="18">
        <f>Table1[[#This Row],[Clicks]]/Table1[[#This Row],[Impressions]]</f>
        <v>1.3255008284380178E-2</v>
      </c>
      <c r="H95" s="1">
        <v>88</v>
      </c>
      <c r="I95" s="14">
        <f>Table1[[#This Row],[Cost]]/Table1[[#This Row],[Clicks]]</f>
        <v>2.7159090909090908</v>
      </c>
      <c r="J95" s="2">
        <v>239</v>
      </c>
      <c r="K95" s="19">
        <f>Table1[[#This Row],[Conversions]]/Table1[[#This Row],[Clicks]]</f>
        <v>6.8181818181818177E-2</v>
      </c>
      <c r="L95" s="1">
        <v>6</v>
      </c>
    </row>
    <row r="96" spans="1:12" x14ac:dyDescent="0.2">
      <c r="A96" s="9" t="s">
        <v>30</v>
      </c>
      <c r="B96" s="10" t="s">
        <v>33</v>
      </c>
      <c r="C96" s="10" t="s">
        <v>15</v>
      </c>
      <c r="D96" s="2">
        <v>288</v>
      </c>
      <c r="E96" s="14">
        <f>Table1[[#This Row],[Cost]]/Table1[[#This Row],[Impressions]]</f>
        <v>4.8996257230350462E-2</v>
      </c>
      <c r="F96" s="16">
        <v>5878</v>
      </c>
      <c r="G96" s="18">
        <f>Table1[[#This Row],[Clicks]]/Table1[[#This Row],[Impressions]]</f>
        <v>2.9431779516842463E-2</v>
      </c>
      <c r="H96" s="1">
        <v>173</v>
      </c>
      <c r="I96" s="14">
        <f>Table1[[#This Row],[Cost]]/Table1[[#This Row],[Clicks]]</f>
        <v>1.6647398843930636</v>
      </c>
      <c r="J96" s="2">
        <v>288</v>
      </c>
      <c r="K96" s="19">
        <f>Table1[[#This Row],[Conversions]]/Table1[[#This Row],[Clicks]]</f>
        <v>5.2023121387283239E-2</v>
      </c>
      <c r="L96" s="1">
        <v>9</v>
      </c>
    </row>
    <row r="97" spans="1:12" x14ac:dyDescent="0.2">
      <c r="A97" s="9" t="s">
        <v>19</v>
      </c>
      <c r="B97" s="10" t="s">
        <v>20</v>
      </c>
      <c r="C97" s="10" t="s">
        <v>21</v>
      </c>
      <c r="D97" s="2">
        <v>295</v>
      </c>
      <c r="E97" s="14">
        <f>Table1[[#This Row],[Cost]]/Table1[[#This Row],[Impressions]]</f>
        <v>8.0000000000000002E-3</v>
      </c>
      <c r="F97" s="16">
        <v>35750</v>
      </c>
      <c r="G97" s="18">
        <f>Table1[[#This Row],[Clicks]]/Table1[[#This Row],[Impressions]]</f>
        <v>1.090909090909091E-3</v>
      </c>
      <c r="H97" s="1">
        <v>39</v>
      </c>
      <c r="I97" s="14">
        <f>Table1[[#This Row],[Cost]]/Table1[[#This Row],[Clicks]]</f>
        <v>7.333333333333333</v>
      </c>
      <c r="J97" s="2">
        <v>286</v>
      </c>
      <c r="K97" s="19">
        <f>Table1[[#This Row],[Conversions]]/Table1[[#This Row],[Clicks]]</f>
        <v>2.564102564102564E-2</v>
      </c>
      <c r="L97" s="1">
        <v>1</v>
      </c>
    </row>
    <row r="98" spans="1:12" x14ac:dyDescent="0.2">
      <c r="A98" s="9" t="s">
        <v>30</v>
      </c>
      <c r="B98" s="10" t="s">
        <v>33</v>
      </c>
      <c r="C98" s="10" t="s">
        <v>25</v>
      </c>
      <c r="D98" s="2">
        <v>111</v>
      </c>
      <c r="E98" s="14">
        <f>Table1[[#This Row],[Cost]]/Table1[[#This Row],[Impressions]]</f>
        <v>3.6001398112548058E-2</v>
      </c>
      <c r="F98" s="16">
        <v>2861</v>
      </c>
      <c r="G98" s="18">
        <f>Table1[[#This Row],[Clicks]]/Table1[[#This Row],[Impressions]]</f>
        <v>2.202027263194687E-2</v>
      </c>
      <c r="H98" s="1">
        <v>63</v>
      </c>
      <c r="I98" s="14">
        <f>Table1[[#This Row],[Cost]]/Table1[[#This Row],[Clicks]]</f>
        <v>1.6349206349206349</v>
      </c>
      <c r="J98" s="2">
        <v>103</v>
      </c>
      <c r="K98" s="19">
        <f>Table1[[#This Row],[Conversions]]/Table1[[#This Row],[Clicks]]</f>
        <v>6.3492063492063489E-2</v>
      </c>
      <c r="L98" s="1">
        <v>4</v>
      </c>
    </row>
    <row r="99" spans="1:12" x14ac:dyDescent="0.2">
      <c r="A99" s="9" t="s">
        <v>13</v>
      </c>
      <c r="B99" s="10" t="s">
        <v>14</v>
      </c>
      <c r="C99" s="10" t="s">
        <v>26</v>
      </c>
      <c r="D99" s="2">
        <v>188</v>
      </c>
      <c r="E99" s="14">
        <f>Table1[[#This Row],[Cost]]/Table1[[#This Row],[Impressions]]</f>
        <v>1.3000367242012487E-2</v>
      </c>
      <c r="F99" s="16">
        <v>13615</v>
      </c>
      <c r="G99" s="18">
        <f>Table1[[#This Row],[Clicks]]/Table1[[#This Row],[Impressions]]</f>
        <v>1.0209327947117151E-2</v>
      </c>
      <c r="H99" s="1">
        <v>139</v>
      </c>
      <c r="I99" s="14">
        <f>Table1[[#This Row],[Cost]]/Table1[[#This Row],[Clicks]]</f>
        <v>1.2733812949640289</v>
      </c>
      <c r="J99" s="2">
        <v>177</v>
      </c>
      <c r="K99" s="19">
        <f>Table1[[#This Row],[Conversions]]/Table1[[#This Row],[Clicks]]</f>
        <v>7.9136690647482008E-2</v>
      </c>
      <c r="L99" s="1">
        <v>11</v>
      </c>
    </row>
    <row r="100" spans="1:12" x14ac:dyDescent="0.2">
      <c r="A100" s="9" t="s">
        <v>19</v>
      </c>
      <c r="B100" s="10" t="s">
        <v>20</v>
      </c>
      <c r="C100" s="10" t="s">
        <v>25</v>
      </c>
      <c r="D100" s="2">
        <v>290</v>
      </c>
      <c r="E100" s="14">
        <f>Table1[[#This Row],[Cost]]/Table1[[#This Row],[Impressions]]</f>
        <v>2.9999889706287843E-3</v>
      </c>
      <c r="F100" s="16">
        <v>90667</v>
      </c>
      <c r="G100" s="18">
        <f>Table1[[#This Row],[Clicks]]/Table1[[#This Row],[Impressions]]</f>
        <v>7.9962941312715762E-3</v>
      </c>
      <c r="H100" s="1">
        <v>725</v>
      </c>
      <c r="I100" s="14">
        <f>Table1[[#This Row],[Cost]]/Table1[[#This Row],[Clicks]]</f>
        <v>0.37517241379310345</v>
      </c>
      <c r="J100" s="2">
        <v>272</v>
      </c>
      <c r="K100" s="19">
        <f>Table1[[#This Row],[Conversions]]/Table1[[#This Row],[Clicks]]</f>
        <v>1.2413793103448275E-2</v>
      </c>
      <c r="L100" s="1">
        <v>9</v>
      </c>
    </row>
    <row r="101" spans="1:12" x14ac:dyDescent="0.2">
      <c r="A101" s="9" t="s">
        <v>30</v>
      </c>
      <c r="B101" s="10" t="s">
        <v>33</v>
      </c>
      <c r="C101" s="10" t="s">
        <v>17</v>
      </c>
      <c r="D101" s="2">
        <v>246</v>
      </c>
      <c r="E101" s="14">
        <f>Table1[[#This Row],[Cost]]/Table1[[#This Row],[Impressions]]</f>
        <v>4.5003040745996349E-2</v>
      </c>
      <c r="F101" s="16">
        <v>4933</v>
      </c>
      <c r="G101" s="18">
        <f>Table1[[#This Row],[Clicks]]/Table1[[#This Row],[Impressions]]</f>
        <v>1.9258057976890331E-2</v>
      </c>
      <c r="H101" s="1">
        <v>95</v>
      </c>
      <c r="I101" s="14">
        <f>Table1[[#This Row],[Cost]]/Table1[[#This Row],[Clicks]]</f>
        <v>2.3368421052631581</v>
      </c>
      <c r="J101" s="2">
        <v>222</v>
      </c>
      <c r="K101" s="19">
        <f>Table1[[#This Row],[Conversions]]/Table1[[#This Row],[Clicks]]</f>
        <v>5.2631578947368418E-2</v>
      </c>
      <c r="L101" s="1">
        <v>5</v>
      </c>
    </row>
    <row r="102" spans="1:12" x14ac:dyDescent="0.2">
      <c r="A102" s="9" t="s">
        <v>13</v>
      </c>
      <c r="B102" s="10" t="s">
        <v>18</v>
      </c>
      <c r="C102" s="10" t="s">
        <v>28</v>
      </c>
      <c r="D102" s="2">
        <v>173</v>
      </c>
      <c r="E102" s="14">
        <f>Table1[[#This Row],[Cost]]/Table1[[#This Row],[Impressions]]</f>
        <v>2.6999490575649515E-2</v>
      </c>
      <c r="F102" s="16">
        <v>5889</v>
      </c>
      <c r="G102" s="18">
        <f>Table1[[#This Row],[Clicks]]/Table1[[#This Row],[Impressions]]</f>
        <v>1.0528103243335031E-2</v>
      </c>
      <c r="H102" s="1">
        <v>62</v>
      </c>
      <c r="I102" s="14">
        <f>Table1[[#This Row],[Cost]]/Table1[[#This Row],[Clicks]]</f>
        <v>2.564516129032258</v>
      </c>
      <c r="J102" s="2">
        <v>159</v>
      </c>
      <c r="K102" s="19">
        <f>Table1[[#This Row],[Conversions]]/Table1[[#This Row],[Clicks]]</f>
        <v>8.0645161290322578E-2</v>
      </c>
      <c r="L102" s="1">
        <v>5</v>
      </c>
    </row>
    <row r="103" spans="1:12" x14ac:dyDescent="0.2">
      <c r="A103" s="9" t="s">
        <v>13</v>
      </c>
      <c r="B103" s="10" t="s">
        <v>14</v>
      </c>
      <c r="C103" s="10" t="s">
        <v>34</v>
      </c>
      <c r="D103" s="2">
        <v>224</v>
      </c>
      <c r="E103" s="14">
        <f>Table1[[#This Row],[Cost]]/Table1[[#This Row],[Impressions]]</f>
        <v>2.7000610873549175E-2</v>
      </c>
      <c r="F103" s="16">
        <v>8185</v>
      </c>
      <c r="G103" s="18">
        <f>Table1[[#This Row],[Clicks]]/Table1[[#This Row],[Impressions]]</f>
        <v>1.4660965180207697E-2</v>
      </c>
      <c r="H103" s="1">
        <v>120</v>
      </c>
      <c r="I103" s="14">
        <f>Table1[[#This Row],[Cost]]/Table1[[#This Row],[Clicks]]</f>
        <v>1.8416666666666666</v>
      </c>
      <c r="J103" s="2">
        <v>221</v>
      </c>
      <c r="K103" s="19">
        <f>Table1[[#This Row],[Conversions]]/Table1[[#This Row],[Clicks]]</f>
        <v>7.4999999999999997E-2</v>
      </c>
      <c r="L103" s="1">
        <v>9</v>
      </c>
    </row>
    <row r="104" spans="1:12" x14ac:dyDescent="0.2">
      <c r="A104" s="9" t="s">
        <v>23</v>
      </c>
      <c r="B104" s="10" t="s">
        <v>27</v>
      </c>
      <c r="C104" s="10" t="s">
        <v>32</v>
      </c>
      <c r="D104" s="2">
        <v>181</v>
      </c>
      <c r="E104" s="14">
        <f>Table1[[#This Row],[Cost]]/Table1[[#This Row],[Impressions]]</f>
        <v>1.6999487967229904E-2</v>
      </c>
      <c r="F104" s="16">
        <v>9765</v>
      </c>
      <c r="G104" s="18">
        <f>Table1[[#This Row],[Clicks]]/Table1[[#This Row],[Impressions]]</f>
        <v>8.7045570916538667E-3</v>
      </c>
      <c r="H104" s="1">
        <v>85</v>
      </c>
      <c r="I104" s="14">
        <f>Table1[[#This Row],[Cost]]/Table1[[#This Row],[Clicks]]</f>
        <v>1.9529411764705882</v>
      </c>
      <c r="J104" s="2">
        <v>166</v>
      </c>
      <c r="K104" s="19">
        <f>Table1[[#This Row],[Conversions]]/Table1[[#This Row],[Clicks]]</f>
        <v>2.3529411764705882E-2</v>
      </c>
      <c r="L104" s="1">
        <v>2</v>
      </c>
    </row>
    <row r="105" spans="1:12" x14ac:dyDescent="0.2">
      <c r="A105" s="9" t="s">
        <v>19</v>
      </c>
      <c r="B105" s="10" t="s">
        <v>31</v>
      </c>
      <c r="C105" s="10" t="s">
        <v>26</v>
      </c>
      <c r="D105" s="2">
        <v>293</v>
      </c>
      <c r="E105" s="14">
        <f>Table1[[#This Row],[Cost]]/Table1[[#This Row],[Impressions]]</f>
        <v>5.9999552242147444E-3</v>
      </c>
      <c r="F105" s="16">
        <v>44667</v>
      </c>
      <c r="G105" s="18">
        <f>Table1[[#This Row],[Clicks]]/Table1[[#This Row],[Impressions]]</f>
        <v>2.9104260415967046E-3</v>
      </c>
      <c r="H105" s="1">
        <v>130</v>
      </c>
      <c r="I105" s="14">
        <f>Table1[[#This Row],[Cost]]/Table1[[#This Row],[Clicks]]</f>
        <v>2.0615384615384613</v>
      </c>
      <c r="J105" s="2">
        <v>268</v>
      </c>
      <c r="K105" s="19">
        <f>Table1[[#This Row],[Conversions]]/Table1[[#This Row],[Clicks]]</f>
        <v>1.5384615384615385E-2</v>
      </c>
      <c r="L105" s="1">
        <v>2</v>
      </c>
    </row>
    <row r="106" spans="1:12" x14ac:dyDescent="0.2">
      <c r="A106" s="9" t="s">
        <v>13</v>
      </c>
      <c r="B106" s="10" t="s">
        <v>18</v>
      </c>
      <c r="C106" s="10" t="s">
        <v>16</v>
      </c>
      <c r="D106" s="2">
        <v>197</v>
      </c>
      <c r="E106" s="14">
        <f>Table1[[#This Row],[Cost]]/Table1[[#This Row],[Impressions]]</f>
        <v>1.7000093923170846E-2</v>
      </c>
      <c r="F106" s="16">
        <v>10647</v>
      </c>
      <c r="G106" s="18">
        <f>Table1[[#This Row],[Clicks]]/Table1[[#This Row],[Impressions]]</f>
        <v>9.9558561097022637E-3</v>
      </c>
      <c r="H106" s="1">
        <v>106</v>
      </c>
      <c r="I106" s="14">
        <f>Table1[[#This Row],[Cost]]/Table1[[#This Row],[Clicks]]</f>
        <v>1.7075471698113207</v>
      </c>
      <c r="J106" s="2">
        <v>181</v>
      </c>
      <c r="K106" s="19">
        <f>Table1[[#This Row],[Conversions]]/Table1[[#This Row],[Clicks]]</f>
        <v>8.4905660377358486E-2</v>
      </c>
      <c r="L106" s="1">
        <v>9</v>
      </c>
    </row>
    <row r="107" spans="1:12" x14ac:dyDescent="0.2">
      <c r="A107" s="9" t="s">
        <v>30</v>
      </c>
      <c r="B107" s="10" t="s">
        <v>31</v>
      </c>
      <c r="C107" s="10" t="s">
        <v>16</v>
      </c>
      <c r="D107" s="2">
        <v>217</v>
      </c>
      <c r="E107" s="14">
        <f>Table1[[#This Row],[Cost]]/Table1[[#This Row],[Impressions]]</f>
        <v>3.9000960614793467E-2</v>
      </c>
      <c r="F107" s="16">
        <v>5205</v>
      </c>
      <c r="G107" s="18">
        <f>Table1[[#This Row],[Clicks]]/Table1[[#This Row],[Impressions]]</f>
        <v>1.7483189241114312E-2</v>
      </c>
      <c r="H107" s="1">
        <v>91</v>
      </c>
      <c r="I107" s="14">
        <f>Table1[[#This Row],[Cost]]/Table1[[#This Row],[Clicks]]</f>
        <v>2.2307692307692308</v>
      </c>
      <c r="J107" s="2">
        <v>203</v>
      </c>
      <c r="K107" s="19">
        <f>Table1[[#This Row],[Conversions]]/Table1[[#This Row],[Clicks]]</f>
        <v>6.5934065934065936E-2</v>
      </c>
      <c r="L107" s="1">
        <v>6</v>
      </c>
    </row>
    <row r="108" spans="1:12" x14ac:dyDescent="0.2">
      <c r="A108" s="9" t="s">
        <v>23</v>
      </c>
      <c r="B108" s="10" t="s">
        <v>36</v>
      </c>
      <c r="C108" s="10" t="s">
        <v>28</v>
      </c>
      <c r="D108" s="2">
        <v>157</v>
      </c>
      <c r="E108" s="14">
        <f>Table1[[#This Row],[Cost]]/Table1[[#This Row],[Impressions]]</f>
        <v>2.4E-2</v>
      </c>
      <c r="F108" s="16">
        <v>6250</v>
      </c>
      <c r="G108" s="18">
        <f>Table1[[#This Row],[Clicks]]/Table1[[#This Row],[Impressions]]</f>
        <v>1.184E-2</v>
      </c>
      <c r="H108" s="1">
        <v>74</v>
      </c>
      <c r="I108" s="14">
        <f>Table1[[#This Row],[Cost]]/Table1[[#This Row],[Clicks]]</f>
        <v>2.0270270270270272</v>
      </c>
      <c r="J108" s="2">
        <v>150</v>
      </c>
      <c r="K108" s="19">
        <f>Table1[[#This Row],[Conversions]]/Table1[[#This Row],[Clicks]]</f>
        <v>4.0540540540540543E-2</v>
      </c>
      <c r="L108" s="1">
        <v>3</v>
      </c>
    </row>
    <row r="109" spans="1:12" x14ac:dyDescent="0.2">
      <c r="A109" s="9" t="s">
        <v>13</v>
      </c>
      <c r="B109" s="10" t="s">
        <v>22</v>
      </c>
      <c r="C109" s="10" t="s">
        <v>26</v>
      </c>
      <c r="D109" s="2">
        <v>243</v>
      </c>
      <c r="E109" s="14">
        <f>Table1[[#This Row],[Cost]]/Table1[[#This Row],[Impressions]]</f>
        <v>3.9002882821773784E-2</v>
      </c>
      <c r="F109" s="16">
        <v>5897</v>
      </c>
      <c r="G109" s="18">
        <f>Table1[[#This Row],[Clicks]]/Table1[[#This Row],[Impressions]]</f>
        <v>1.2040020349330167E-2</v>
      </c>
      <c r="H109" s="1">
        <v>71</v>
      </c>
      <c r="I109" s="14">
        <f>Table1[[#This Row],[Cost]]/Table1[[#This Row],[Clicks]]</f>
        <v>3.23943661971831</v>
      </c>
      <c r="J109" s="2">
        <v>230</v>
      </c>
      <c r="K109" s="19">
        <f>Table1[[#This Row],[Conversions]]/Table1[[#This Row],[Clicks]]</f>
        <v>5.6338028169014086E-2</v>
      </c>
      <c r="L109" s="1">
        <v>4</v>
      </c>
    </row>
    <row r="110" spans="1:12" x14ac:dyDescent="0.2">
      <c r="A110" s="9" t="s">
        <v>30</v>
      </c>
      <c r="B110" s="10" t="s">
        <v>33</v>
      </c>
      <c r="C110" s="10" t="s">
        <v>26</v>
      </c>
      <c r="D110" s="2">
        <v>111</v>
      </c>
      <c r="E110" s="14">
        <f>Table1[[#This Row],[Cost]]/Table1[[#This Row],[Impressions]]</f>
        <v>3.2002438281011888E-2</v>
      </c>
      <c r="F110" s="16">
        <v>3281</v>
      </c>
      <c r="G110" s="18">
        <f>Table1[[#This Row],[Clicks]]/Table1[[#This Row],[Impressions]]</f>
        <v>1.7067967083206341E-2</v>
      </c>
      <c r="H110" s="1">
        <v>56</v>
      </c>
      <c r="I110" s="14">
        <f>Table1[[#This Row],[Cost]]/Table1[[#This Row],[Clicks]]</f>
        <v>1.875</v>
      </c>
      <c r="J110" s="2">
        <v>105</v>
      </c>
      <c r="K110" s="19">
        <f>Table1[[#This Row],[Conversions]]/Table1[[#This Row],[Clicks]]</f>
        <v>7.1428571428571425E-2</v>
      </c>
      <c r="L110" s="1">
        <v>4</v>
      </c>
    </row>
    <row r="111" spans="1:12" x14ac:dyDescent="0.2">
      <c r="A111" s="9" t="s">
        <v>30</v>
      </c>
      <c r="B111" s="10" t="s">
        <v>31</v>
      </c>
      <c r="C111" s="10" t="s">
        <v>26</v>
      </c>
      <c r="D111" s="2">
        <v>164</v>
      </c>
      <c r="E111" s="14">
        <f>Table1[[#This Row],[Cost]]/Table1[[#This Row],[Impressions]]</f>
        <v>2.5000000000000001E-2</v>
      </c>
      <c r="F111" s="16">
        <v>6000</v>
      </c>
      <c r="G111" s="18">
        <f>Table1[[#This Row],[Clicks]]/Table1[[#This Row],[Impressions]]</f>
        <v>2.7333333333333334E-2</v>
      </c>
      <c r="H111" s="1">
        <v>164</v>
      </c>
      <c r="I111" s="14">
        <f>Table1[[#This Row],[Cost]]/Table1[[#This Row],[Clicks]]</f>
        <v>0.91463414634146345</v>
      </c>
      <c r="J111" s="2">
        <v>150</v>
      </c>
      <c r="K111" s="19">
        <f>Table1[[#This Row],[Conversions]]/Table1[[#This Row],[Clicks]]</f>
        <v>4.2682926829268296E-2</v>
      </c>
      <c r="L111" s="1">
        <v>7</v>
      </c>
    </row>
    <row r="112" spans="1:12" x14ac:dyDescent="0.2">
      <c r="A112" s="9" t="s">
        <v>13</v>
      </c>
      <c r="B112" s="10" t="s">
        <v>22</v>
      </c>
      <c r="C112" s="10" t="s">
        <v>28</v>
      </c>
      <c r="D112" s="2">
        <v>232</v>
      </c>
      <c r="E112" s="14">
        <f>Table1[[#This Row],[Cost]]/Table1[[#This Row],[Impressions]]</f>
        <v>3.6001894836570347E-2</v>
      </c>
      <c r="F112" s="16">
        <v>6333</v>
      </c>
      <c r="G112" s="18">
        <f>Table1[[#This Row],[Clicks]]/Table1[[#This Row],[Impressions]]</f>
        <v>1.2632243802305385E-2</v>
      </c>
      <c r="H112" s="1">
        <v>80</v>
      </c>
      <c r="I112" s="14">
        <f>Table1[[#This Row],[Cost]]/Table1[[#This Row],[Clicks]]</f>
        <v>2.85</v>
      </c>
      <c r="J112" s="2">
        <v>228</v>
      </c>
      <c r="K112" s="19">
        <f>Table1[[#This Row],[Conversions]]/Table1[[#This Row],[Clicks]]</f>
        <v>7.4999999999999997E-2</v>
      </c>
      <c r="L112" s="1">
        <v>6</v>
      </c>
    </row>
    <row r="113" spans="1:12" x14ac:dyDescent="0.2">
      <c r="A113" s="9" t="s">
        <v>19</v>
      </c>
      <c r="B113" s="10" t="s">
        <v>37</v>
      </c>
      <c r="C113" s="10" t="s">
        <v>16</v>
      </c>
      <c r="D113" s="2">
        <v>296</v>
      </c>
      <c r="E113" s="14">
        <f>Table1[[#This Row],[Cost]]/Table1[[#This Row],[Impressions]]</f>
        <v>2E-3</v>
      </c>
      <c r="F113" s="16">
        <v>144500</v>
      </c>
      <c r="G113" s="18">
        <f>Table1[[#This Row],[Clicks]]/Table1[[#This Row],[Impressions]]</f>
        <v>1.7993079584775087E-3</v>
      </c>
      <c r="H113" s="1">
        <v>260</v>
      </c>
      <c r="I113" s="14">
        <f>Table1[[#This Row],[Cost]]/Table1[[#This Row],[Clicks]]</f>
        <v>1.1115384615384616</v>
      </c>
      <c r="J113" s="2">
        <v>289</v>
      </c>
      <c r="K113" s="19">
        <f>Table1[[#This Row],[Conversions]]/Table1[[#This Row],[Clicks]]</f>
        <v>7.6923076923076927E-3</v>
      </c>
      <c r="L113" s="1">
        <v>2</v>
      </c>
    </row>
    <row r="114" spans="1:12" x14ac:dyDescent="0.2">
      <c r="A114" s="9" t="s">
        <v>23</v>
      </c>
      <c r="B114" s="10" t="s">
        <v>24</v>
      </c>
      <c r="C114" s="10" t="s">
        <v>28</v>
      </c>
      <c r="D114" s="2">
        <v>167</v>
      </c>
      <c r="E114" s="14">
        <f>Table1[[#This Row],[Cost]]/Table1[[#This Row],[Impressions]]</f>
        <v>2.5000000000000001E-2</v>
      </c>
      <c r="F114" s="16">
        <v>6560</v>
      </c>
      <c r="G114" s="18">
        <f>Table1[[#This Row],[Clicks]]/Table1[[#This Row],[Impressions]]</f>
        <v>1.0365853658536586E-2</v>
      </c>
      <c r="H114" s="1">
        <v>68</v>
      </c>
      <c r="I114" s="14">
        <f>Table1[[#This Row],[Cost]]/Table1[[#This Row],[Clicks]]</f>
        <v>2.4117647058823528</v>
      </c>
      <c r="J114" s="2">
        <v>164</v>
      </c>
      <c r="K114" s="19">
        <f>Table1[[#This Row],[Conversions]]/Table1[[#This Row],[Clicks]]</f>
        <v>4.4117647058823532E-2</v>
      </c>
      <c r="L114" s="1">
        <v>3</v>
      </c>
    </row>
    <row r="115" spans="1:12" x14ac:dyDescent="0.2">
      <c r="A115" s="9" t="s">
        <v>19</v>
      </c>
      <c r="B115" s="10" t="s">
        <v>20</v>
      </c>
      <c r="C115" s="10" t="s">
        <v>32</v>
      </c>
      <c r="D115" s="2">
        <v>290</v>
      </c>
      <c r="E115" s="14">
        <f>Table1[[#This Row],[Cost]]/Table1[[#This Row],[Impressions]]</f>
        <v>2.99998909094876E-3</v>
      </c>
      <c r="F115" s="16">
        <v>91667</v>
      </c>
      <c r="G115" s="18">
        <f>Table1[[#This Row],[Clicks]]/Table1[[#This Row],[Impressions]]</f>
        <v>4.9963454678346626E-3</v>
      </c>
      <c r="H115" s="1">
        <v>458</v>
      </c>
      <c r="I115" s="14">
        <f>Table1[[#This Row],[Cost]]/Table1[[#This Row],[Clicks]]</f>
        <v>0.60043668122270744</v>
      </c>
      <c r="J115" s="2">
        <v>275</v>
      </c>
      <c r="K115" s="19">
        <f>Table1[[#This Row],[Conversions]]/Table1[[#This Row],[Clicks]]</f>
        <v>1.0917030567685589E-2</v>
      </c>
      <c r="L115" s="1">
        <v>5</v>
      </c>
    </row>
    <row r="116" spans="1:12" x14ac:dyDescent="0.2">
      <c r="A116" s="9" t="s">
        <v>13</v>
      </c>
      <c r="B116" s="10" t="s">
        <v>18</v>
      </c>
      <c r="C116" s="10" t="s">
        <v>26</v>
      </c>
      <c r="D116" s="2">
        <v>273</v>
      </c>
      <c r="E116" s="14">
        <f>Table1[[#This Row],[Cost]]/Table1[[#This Row],[Impressions]]</f>
        <v>3.0998140111593304E-2</v>
      </c>
      <c r="F116" s="16">
        <v>8065</v>
      </c>
      <c r="G116" s="18">
        <f>Table1[[#This Row],[Clicks]]/Table1[[#This Row],[Impressions]]</f>
        <v>1.3391196528208308E-2</v>
      </c>
      <c r="H116" s="1">
        <v>108</v>
      </c>
      <c r="I116" s="14">
        <f>Table1[[#This Row],[Cost]]/Table1[[#This Row],[Clicks]]</f>
        <v>2.3148148148148149</v>
      </c>
      <c r="J116" s="2">
        <v>250</v>
      </c>
      <c r="K116" s="19">
        <f>Table1[[#This Row],[Conversions]]/Table1[[#This Row],[Clicks]]</f>
        <v>5.5555555555555552E-2</v>
      </c>
      <c r="L116" s="1">
        <v>6</v>
      </c>
    </row>
    <row r="117" spans="1:12" x14ac:dyDescent="0.2">
      <c r="A117" s="9" t="s">
        <v>13</v>
      </c>
      <c r="B117" s="10" t="s">
        <v>18</v>
      </c>
      <c r="C117" s="10" t="s">
        <v>17</v>
      </c>
      <c r="D117" s="2">
        <v>151</v>
      </c>
      <c r="E117" s="14">
        <f>Table1[[#This Row],[Cost]]/Table1[[#This Row],[Impressions]]</f>
        <v>2.5000000000000001E-2</v>
      </c>
      <c r="F117" s="16">
        <v>5560</v>
      </c>
      <c r="G117" s="18">
        <f>Table1[[#This Row],[Clicks]]/Table1[[#This Row],[Impressions]]</f>
        <v>6.6546762589928055E-3</v>
      </c>
      <c r="H117" s="1">
        <v>37</v>
      </c>
      <c r="I117" s="14">
        <f>Table1[[#This Row],[Cost]]/Table1[[#This Row],[Clicks]]</f>
        <v>3.7567567567567566</v>
      </c>
      <c r="J117" s="2">
        <v>139</v>
      </c>
      <c r="K117" s="19">
        <f>Table1[[#This Row],[Conversions]]/Table1[[#This Row],[Clicks]]</f>
        <v>8.1081081081081086E-2</v>
      </c>
      <c r="L117" s="1">
        <v>3</v>
      </c>
    </row>
    <row r="118" spans="1:12" x14ac:dyDescent="0.2">
      <c r="A118" s="9" t="s">
        <v>19</v>
      </c>
      <c r="B118" s="10" t="s">
        <v>37</v>
      </c>
      <c r="C118" s="10" t="s">
        <v>34</v>
      </c>
      <c r="D118" s="2">
        <v>293</v>
      </c>
      <c r="E118" s="14">
        <f>Table1[[#This Row],[Cost]]/Table1[[#This Row],[Impressions]]</f>
        <v>8.0000000000000002E-3</v>
      </c>
      <c r="F118" s="16">
        <v>34625</v>
      </c>
      <c r="G118" s="18">
        <f>Table1[[#This Row],[Clicks]]/Table1[[#This Row],[Impressions]]</f>
        <v>2.8880866425992778E-3</v>
      </c>
      <c r="H118" s="1">
        <v>100</v>
      </c>
      <c r="I118" s="14">
        <f>Table1[[#This Row],[Cost]]/Table1[[#This Row],[Clicks]]</f>
        <v>2.77</v>
      </c>
      <c r="J118" s="2">
        <v>277</v>
      </c>
      <c r="K118" s="19">
        <f>Table1[[#This Row],[Conversions]]/Table1[[#This Row],[Clicks]]</f>
        <v>0.01</v>
      </c>
      <c r="L118" s="1">
        <v>1</v>
      </c>
    </row>
    <row r="119" spans="1:12" x14ac:dyDescent="0.2">
      <c r="A119" s="9" t="s">
        <v>19</v>
      </c>
      <c r="B119" s="10" t="s">
        <v>20</v>
      </c>
      <c r="C119" s="10" t="s">
        <v>15</v>
      </c>
      <c r="D119" s="2">
        <v>297</v>
      </c>
      <c r="E119" s="14">
        <f>Table1[[#This Row],[Cost]]/Table1[[#This Row],[Impressions]]</f>
        <v>4.0000000000000001E-3</v>
      </c>
      <c r="F119" s="16">
        <v>71250</v>
      </c>
      <c r="G119" s="18">
        <f>Table1[[#This Row],[Clicks]]/Table1[[#This Row],[Impressions]]</f>
        <v>6.6947368421052629E-3</v>
      </c>
      <c r="H119" s="1">
        <v>477</v>
      </c>
      <c r="I119" s="14">
        <f>Table1[[#This Row],[Cost]]/Table1[[#This Row],[Clicks]]</f>
        <v>0.59748427672955973</v>
      </c>
      <c r="J119" s="2">
        <v>285</v>
      </c>
      <c r="K119" s="19">
        <f>Table1[[#This Row],[Conversions]]/Table1[[#This Row],[Clicks]]</f>
        <v>1.8867924528301886E-2</v>
      </c>
      <c r="L119" s="1">
        <v>9</v>
      </c>
    </row>
    <row r="120" spans="1:12" x14ac:dyDescent="0.2">
      <c r="A120" s="9" t="s">
        <v>23</v>
      </c>
      <c r="B120" s="10" t="s">
        <v>36</v>
      </c>
      <c r="C120" s="10" t="s">
        <v>26</v>
      </c>
      <c r="D120" s="2">
        <v>191</v>
      </c>
      <c r="E120" s="14">
        <f>Table1[[#This Row],[Cost]]/Table1[[#This Row],[Impressions]]</f>
        <v>2.8000000000000001E-2</v>
      </c>
      <c r="F120" s="16">
        <v>6500</v>
      </c>
      <c r="G120" s="18">
        <f>Table1[[#This Row],[Clicks]]/Table1[[#This Row],[Impressions]]</f>
        <v>1.2461538461538461E-2</v>
      </c>
      <c r="H120" s="1">
        <v>81</v>
      </c>
      <c r="I120" s="14">
        <f>Table1[[#This Row],[Cost]]/Table1[[#This Row],[Clicks]]</f>
        <v>2.2469135802469138</v>
      </c>
      <c r="J120" s="2">
        <v>182</v>
      </c>
      <c r="K120" s="19">
        <f>Table1[[#This Row],[Conversions]]/Table1[[#This Row],[Clicks]]</f>
        <v>2.4691358024691357E-2</v>
      </c>
      <c r="L120" s="1">
        <v>2</v>
      </c>
    </row>
    <row r="121" spans="1:12" x14ac:dyDescent="0.2">
      <c r="A121" s="11" t="s">
        <v>23</v>
      </c>
      <c r="B121" s="12" t="s">
        <v>36</v>
      </c>
      <c r="C121" s="12" t="s">
        <v>35</v>
      </c>
      <c r="D121" s="4">
        <v>259</v>
      </c>
      <c r="E121" s="14">
        <f>Table1[[#This Row],[Cost]]/Table1[[#This Row],[Impressions]]</f>
        <v>1.3000106123315293E-2</v>
      </c>
      <c r="F121" s="17">
        <v>18846</v>
      </c>
      <c r="G121" s="18">
        <f>Table1[[#This Row],[Clicks]]/Table1[[#This Row],[Impressions]]</f>
        <v>1.2204181258622519E-2</v>
      </c>
      <c r="H121" s="3">
        <v>230</v>
      </c>
      <c r="I121" s="14">
        <f>Table1[[#This Row],[Cost]]/Table1[[#This Row],[Clicks]]</f>
        <v>1.0652173913043479</v>
      </c>
      <c r="J121" s="4">
        <v>245</v>
      </c>
      <c r="K121" s="19">
        <f>Table1[[#This Row],[Conversions]]/Table1[[#This Row],[Clicks]]</f>
        <v>2.1739130434782608E-2</v>
      </c>
      <c r="L121" s="3">
        <v>5</v>
      </c>
    </row>
  </sheetData>
  <pageMargins left="0.7" right="0.7" top="0.75" bottom="0.75" header="0.3" footer="0.3"/>
  <ignoredErrors>
    <ignoredError sqref="K2" calculatedColumn="1"/>
  </ignoredErrors>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575A2-A141-8641-A1CB-6013FAA8EF6E}">
  <dimension ref="A1:Q28"/>
  <sheetViews>
    <sheetView showGridLines="0" tabSelected="1" zoomScale="150" workbookViewId="0">
      <selection activeCell="M19" sqref="M19"/>
    </sheetView>
  </sheetViews>
  <sheetFormatPr baseColWidth="10" defaultRowHeight="16" x14ac:dyDescent="0.2"/>
  <cols>
    <col min="1" max="1" width="17.33203125" bestFit="1" customWidth="1"/>
    <col min="2" max="2" width="12.83203125" bestFit="1" customWidth="1"/>
    <col min="3" max="3" width="13.33203125" bestFit="1" customWidth="1"/>
    <col min="4" max="4" width="12.83203125" bestFit="1" customWidth="1"/>
    <col min="5" max="5" width="12.1640625" bestFit="1" customWidth="1"/>
    <col min="6" max="6" width="13" bestFit="1" customWidth="1"/>
    <col min="7" max="7" width="12.1640625" bestFit="1" customWidth="1"/>
    <col min="8" max="8" width="12.83203125" bestFit="1" customWidth="1"/>
    <col min="9" max="9" width="12.1640625" bestFit="1" customWidth="1"/>
  </cols>
  <sheetData>
    <row r="1" spans="1:17" x14ac:dyDescent="0.2">
      <c r="A1" s="20" t="s">
        <v>39</v>
      </c>
      <c r="B1" s="20"/>
      <c r="C1" s="20"/>
      <c r="D1" s="20"/>
      <c r="E1" s="20"/>
      <c r="F1" s="20"/>
      <c r="G1" s="20"/>
      <c r="H1" s="20"/>
      <c r="I1" s="20"/>
    </row>
    <row r="2" spans="1:17" ht="17" thickBot="1" x14ac:dyDescent="0.25">
      <c r="A2" s="20"/>
      <c r="B2" s="20"/>
      <c r="C2" s="20"/>
      <c r="D2" s="20"/>
      <c r="E2" s="20"/>
      <c r="F2" s="20"/>
      <c r="G2" s="20"/>
      <c r="H2" s="24" t="s">
        <v>63</v>
      </c>
      <c r="I2" s="25"/>
      <c r="J2" s="25"/>
      <c r="K2" s="25"/>
      <c r="L2" s="25"/>
      <c r="M2" s="25"/>
      <c r="N2" s="25"/>
      <c r="O2" s="25"/>
      <c r="P2" s="25"/>
      <c r="Q2" s="25"/>
    </row>
    <row r="3" spans="1:17" x14ac:dyDescent="0.2">
      <c r="A3" s="21" t="s">
        <v>40</v>
      </c>
      <c r="B3" s="21"/>
      <c r="C3" s="20"/>
      <c r="D3" s="20"/>
      <c r="E3" s="20"/>
      <c r="F3" s="20"/>
      <c r="G3" s="20"/>
      <c r="H3" s="25"/>
      <c r="I3" s="25"/>
      <c r="J3" s="25"/>
      <c r="K3" s="25"/>
      <c r="L3" s="25"/>
      <c r="M3" s="25"/>
      <c r="N3" s="25"/>
      <c r="O3" s="25"/>
      <c r="P3" s="25"/>
      <c r="Q3" s="25"/>
    </row>
    <row r="4" spans="1:17" x14ac:dyDescent="0.2">
      <c r="A4" s="20" t="s">
        <v>41</v>
      </c>
      <c r="B4" s="20">
        <v>0.99520292500588114</v>
      </c>
      <c r="C4" s="20"/>
      <c r="D4" s="20"/>
      <c r="E4" s="20"/>
      <c r="F4" s="20"/>
      <c r="G4" s="20"/>
      <c r="H4" s="25"/>
      <c r="I4" s="25"/>
      <c r="J4" s="25"/>
      <c r="K4" s="25"/>
      <c r="L4" s="25"/>
      <c r="M4" s="25"/>
      <c r="N4" s="25"/>
      <c r="O4" s="25"/>
      <c r="P4" s="25"/>
      <c r="Q4" s="25"/>
    </row>
    <row r="5" spans="1:17" x14ac:dyDescent="0.2">
      <c r="A5" s="20" t="s">
        <v>42</v>
      </c>
      <c r="B5" s="20">
        <v>0.99042886194026147</v>
      </c>
      <c r="C5" s="20"/>
      <c r="D5" s="20"/>
      <c r="E5" s="20"/>
      <c r="F5" s="20"/>
      <c r="G5" s="20"/>
      <c r="H5" s="25"/>
      <c r="I5" s="25"/>
      <c r="J5" s="25"/>
      <c r="K5" s="25"/>
      <c r="L5" s="25"/>
      <c r="M5" s="25"/>
      <c r="N5" s="25"/>
      <c r="O5" s="25"/>
      <c r="P5" s="25"/>
      <c r="Q5" s="25"/>
    </row>
    <row r="6" spans="1:17" x14ac:dyDescent="0.2">
      <c r="A6" s="20" t="s">
        <v>43</v>
      </c>
      <c r="B6" s="20">
        <v>0.98973905018820829</v>
      </c>
      <c r="C6" s="20"/>
      <c r="D6" s="20"/>
      <c r="E6" s="20"/>
      <c r="F6" s="20"/>
      <c r="G6" s="20"/>
      <c r="H6" s="25"/>
      <c r="I6" s="25"/>
      <c r="J6" s="25"/>
      <c r="K6" s="25"/>
      <c r="L6" s="25"/>
      <c r="M6" s="25"/>
      <c r="N6" s="25"/>
      <c r="O6" s="25"/>
      <c r="P6" s="25"/>
      <c r="Q6" s="25"/>
    </row>
    <row r="7" spans="1:17" x14ac:dyDescent="0.2">
      <c r="A7" s="20" t="s">
        <v>44</v>
      </c>
      <c r="B7" s="20">
        <v>6.6212940485171714</v>
      </c>
      <c r="C7" s="20"/>
      <c r="D7" s="20"/>
      <c r="E7" s="20"/>
      <c r="F7" s="20"/>
      <c r="G7" s="20"/>
      <c r="H7" s="25"/>
      <c r="I7" s="25"/>
      <c r="J7" s="25"/>
      <c r="K7" s="25"/>
      <c r="L7" s="25"/>
      <c r="M7" s="25"/>
      <c r="N7" s="25"/>
      <c r="O7" s="25"/>
      <c r="P7" s="25"/>
      <c r="Q7" s="25"/>
    </row>
    <row r="8" spans="1:17" ht="17" thickBot="1" x14ac:dyDescent="0.25">
      <c r="A8" s="22" t="s">
        <v>45</v>
      </c>
      <c r="B8" s="22">
        <v>120</v>
      </c>
      <c r="C8" s="20"/>
      <c r="D8" s="20"/>
      <c r="E8" s="20"/>
      <c r="F8" s="20"/>
      <c r="G8" s="20"/>
      <c r="H8" s="25"/>
      <c r="I8" s="25"/>
      <c r="J8" s="25"/>
      <c r="K8" s="25"/>
      <c r="L8" s="25"/>
      <c r="M8" s="25"/>
      <c r="N8" s="25"/>
      <c r="O8" s="25"/>
      <c r="P8" s="25"/>
      <c r="Q8" s="25"/>
    </row>
    <row r="9" spans="1:17" x14ac:dyDescent="0.2">
      <c r="A9" s="20"/>
      <c r="B9" s="20"/>
      <c r="C9" s="20"/>
      <c r="D9" s="20"/>
      <c r="E9" s="20"/>
      <c r="F9" s="20"/>
      <c r="G9" s="20"/>
      <c r="H9" s="25"/>
      <c r="I9" s="25"/>
      <c r="J9" s="25"/>
      <c r="K9" s="25"/>
      <c r="L9" s="25"/>
      <c r="M9" s="25"/>
      <c r="N9" s="25"/>
      <c r="O9" s="25"/>
      <c r="P9" s="25"/>
      <c r="Q9" s="25"/>
    </row>
    <row r="10" spans="1:17" ht="17" thickBot="1" x14ac:dyDescent="0.25">
      <c r="A10" s="20" t="s">
        <v>46</v>
      </c>
      <c r="B10" s="20"/>
      <c r="C10" s="20"/>
      <c r="D10" s="20"/>
      <c r="E10" s="20"/>
      <c r="F10" s="20"/>
      <c r="G10" s="20"/>
      <c r="H10" s="25"/>
      <c r="I10" s="25"/>
      <c r="J10" s="25"/>
      <c r="K10" s="25"/>
      <c r="L10" s="25"/>
      <c r="M10" s="25"/>
      <c r="N10" s="25"/>
      <c r="O10" s="25"/>
      <c r="P10" s="25"/>
      <c r="Q10" s="25"/>
    </row>
    <row r="11" spans="1:17" x14ac:dyDescent="0.2">
      <c r="A11" s="23"/>
      <c r="B11" s="23" t="s">
        <v>51</v>
      </c>
      <c r="C11" s="23" t="s">
        <v>52</v>
      </c>
      <c r="D11" s="23" t="s">
        <v>53</v>
      </c>
      <c r="E11" s="23" t="s">
        <v>54</v>
      </c>
      <c r="F11" s="23" t="s">
        <v>55</v>
      </c>
      <c r="G11" s="20"/>
      <c r="H11" s="25"/>
      <c r="I11" s="25"/>
      <c r="J11" s="25"/>
      <c r="K11" s="25"/>
      <c r="L11" s="25"/>
      <c r="M11" s="25"/>
      <c r="N11" s="25"/>
      <c r="O11" s="25"/>
      <c r="P11" s="25"/>
      <c r="Q11" s="25"/>
    </row>
    <row r="12" spans="1:17" x14ac:dyDescent="0.2">
      <c r="A12" s="20" t="s">
        <v>47</v>
      </c>
      <c r="B12" s="20">
        <v>8</v>
      </c>
      <c r="C12" s="20">
        <v>503579.95629532752</v>
      </c>
      <c r="D12" s="20">
        <v>62947.49453691594</v>
      </c>
      <c r="E12" s="20">
        <v>1435.7958660348204</v>
      </c>
      <c r="F12" s="20">
        <v>2.7032883010373245E-108</v>
      </c>
      <c r="G12" s="20"/>
      <c r="H12" s="25"/>
      <c r="I12" s="25"/>
      <c r="J12" s="25"/>
      <c r="K12" s="25"/>
      <c r="L12" s="25"/>
      <c r="M12" s="25"/>
      <c r="N12" s="25"/>
      <c r="O12" s="25"/>
      <c r="P12" s="25"/>
      <c r="Q12" s="25"/>
    </row>
    <row r="13" spans="1:17" x14ac:dyDescent="0.2">
      <c r="A13" s="20" t="s">
        <v>48</v>
      </c>
      <c r="B13" s="20">
        <v>111</v>
      </c>
      <c r="C13" s="20">
        <v>4866.4103713391096</v>
      </c>
      <c r="D13" s="20">
        <v>43.841534876928918</v>
      </c>
      <c r="E13" s="20"/>
      <c r="F13" s="20"/>
      <c r="G13" s="20"/>
      <c r="H13" s="25"/>
      <c r="I13" s="25"/>
      <c r="J13" s="25"/>
      <c r="K13" s="25"/>
      <c r="L13" s="25"/>
      <c r="M13" s="25"/>
      <c r="N13" s="25"/>
      <c r="O13" s="25"/>
      <c r="P13" s="25"/>
      <c r="Q13" s="25"/>
    </row>
    <row r="14" spans="1:17" ht="17" thickBot="1" x14ac:dyDescent="0.25">
      <c r="A14" s="22" t="s">
        <v>49</v>
      </c>
      <c r="B14" s="22">
        <v>119</v>
      </c>
      <c r="C14" s="22">
        <v>508446.36666666664</v>
      </c>
      <c r="D14" s="22"/>
      <c r="E14" s="22"/>
      <c r="F14" s="22"/>
      <c r="G14" s="20"/>
      <c r="H14" s="25"/>
      <c r="I14" s="25"/>
      <c r="J14" s="25"/>
      <c r="K14" s="25"/>
      <c r="L14" s="25"/>
      <c r="M14" s="25"/>
      <c r="N14" s="25"/>
      <c r="O14" s="25"/>
      <c r="P14" s="25"/>
      <c r="Q14" s="25"/>
    </row>
    <row r="15" spans="1:17" ht="17" thickBot="1" x14ac:dyDescent="0.25">
      <c r="A15" s="20"/>
      <c r="B15" s="20"/>
      <c r="C15" s="20"/>
      <c r="D15" s="20"/>
      <c r="E15" s="20"/>
      <c r="F15" s="20"/>
      <c r="G15" s="20"/>
      <c r="H15" s="20"/>
      <c r="I15" s="20"/>
    </row>
    <row r="16" spans="1:17" x14ac:dyDescent="0.2">
      <c r="A16" s="23"/>
      <c r="B16" s="23" t="s">
        <v>56</v>
      </c>
      <c r="C16" s="23" t="s">
        <v>44</v>
      </c>
      <c r="D16" s="23" t="s">
        <v>57</v>
      </c>
      <c r="E16" s="23" t="s">
        <v>58</v>
      </c>
      <c r="F16" s="23" t="s">
        <v>59</v>
      </c>
      <c r="G16" s="23" t="s">
        <v>60</v>
      </c>
      <c r="H16" s="23" t="s">
        <v>61</v>
      </c>
      <c r="I16" s="23" t="s">
        <v>62</v>
      </c>
    </row>
    <row r="17" spans="1:9" x14ac:dyDescent="0.2">
      <c r="A17" s="20" t="s">
        <v>50</v>
      </c>
      <c r="B17" s="20">
        <v>9.5634117181008573</v>
      </c>
      <c r="C17" s="20">
        <v>4.2543395997143083</v>
      </c>
      <c r="D17" s="20">
        <v>2.2479192114195747</v>
      </c>
      <c r="E17" s="20">
        <v>2.6557178304219012E-2</v>
      </c>
      <c r="F17" s="20">
        <v>1.1331537939996432</v>
      </c>
      <c r="G17" s="20">
        <v>17.993669642202072</v>
      </c>
      <c r="H17" s="20">
        <v>1.1331537939996432</v>
      </c>
      <c r="I17" s="20">
        <v>17.993669642202072</v>
      </c>
    </row>
    <row r="18" spans="1:9" x14ac:dyDescent="0.2">
      <c r="A18" s="20" t="s">
        <v>4</v>
      </c>
      <c r="B18" s="20">
        <v>101.87843715150181</v>
      </c>
      <c r="C18" s="20">
        <v>132.77133324408754</v>
      </c>
      <c r="D18" s="20">
        <v>0.76732254367144104</v>
      </c>
      <c r="E18" s="20">
        <v>0.44451886631007009</v>
      </c>
      <c r="F18" s="20">
        <v>-161.21682309749573</v>
      </c>
      <c r="G18" s="20">
        <v>364.97369740049936</v>
      </c>
      <c r="H18" s="20">
        <v>-161.21682309749573</v>
      </c>
      <c r="I18" s="20">
        <v>364.97369740049936</v>
      </c>
    </row>
    <row r="19" spans="1:9" x14ac:dyDescent="0.2">
      <c r="A19" s="20" t="s">
        <v>5</v>
      </c>
      <c r="B19" s="20">
        <v>8.1367070241390773E-6</v>
      </c>
      <c r="C19" s="20">
        <v>2.2619366150739589E-5</v>
      </c>
      <c r="D19" s="20">
        <v>0.35972303423157725</v>
      </c>
      <c r="E19" s="20">
        <v>0.7197377461313812</v>
      </c>
      <c r="F19" s="20">
        <v>-3.6685077006271753E-5</v>
      </c>
      <c r="G19" s="20">
        <v>5.2958491054549911E-5</v>
      </c>
      <c r="H19" s="20">
        <v>-3.6685077006271753E-5</v>
      </c>
      <c r="I19" s="20">
        <v>5.2958491054549911E-5</v>
      </c>
    </row>
    <row r="20" spans="1:9" x14ac:dyDescent="0.2">
      <c r="A20" s="20" t="s">
        <v>6</v>
      </c>
      <c r="B20" s="20">
        <v>-309.81510642547482</v>
      </c>
      <c r="C20" s="20">
        <v>238.43230692303646</v>
      </c>
      <c r="D20" s="20">
        <v>-1.2993839233601845</v>
      </c>
      <c r="E20" s="20">
        <v>0.19650452253308384</v>
      </c>
      <c r="F20" s="20">
        <v>-782.28463963684362</v>
      </c>
      <c r="G20" s="20">
        <v>162.654426785894</v>
      </c>
      <c r="H20" s="20">
        <v>-782.28463963684362</v>
      </c>
      <c r="I20" s="20">
        <v>162.654426785894</v>
      </c>
    </row>
    <row r="21" spans="1:9" x14ac:dyDescent="0.2">
      <c r="A21" s="20" t="s">
        <v>7</v>
      </c>
      <c r="B21" s="20">
        <v>1.2978184117455728E-3</v>
      </c>
      <c r="C21" s="20">
        <v>1.0794520565292188E-2</v>
      </c>
      <c r="D21" s="20">
        <v>0.12022937043804161</v>
      </c>
      <c r="E21" s="20">
        <v>0.90451880342719648</v>
      </c>
      <c r="F21" s="20">
        <v>-2.0092244698998795E-2</v>
      </c>
      <c r="G21" s="20">
        <v>2.268788152248994E-2</v>
      </c>
      <c r="H21" s="20">
        <v>-2.0092244698998795E-2</v>
      </c>
      <c r="I21" s="20">
        <v>2.268788152248994E-2</v>
      </c>
    </row>
    <row r="22" spans="1:9" x14ac:dyDescent="0.2">
      <c r="A22" s="20" t="s">
        <v>8</v>
      </c>
      <c r="B22" s="20">
        <v>-0.77352365965117875</v>
      </c>
      <c r="C22" s="20">
        <v>0.99458341915342663</v>
      </c>
      <c r="D22" s="20">
        <v>-0.77773633136734732</v>
      </c>
      <c r="E22" s="20">
        <v>0.43837900171698263</v>
      </c>
      <c r="F22" s="20">
        <v>-2.7443571001835014</v>
      </c>
      <c r="G22" s="20">
        <v>1.1973097808811437</v>
      </c>
      <c r="H22" s="20">
        <v>-2.7443571001835014</v>
      </c>
      <c r="I22" s="20">
        <v>1.1973097808811437</v>
      </c>
    </row>
    <row r="23" spans="1:9" x14ac:dyDescent="0.2">
      <c r="A23" s="20" t="s">
        <v>9</v>
      </c>
      <c r="B23" s="20">
        <v>1.018467279411313</v>
      </c>
      <c r="C23" s="20">
        <v>1.319939765112681E-2</v>
      </c>
      <c r="D23" s="20">
        <v>77.160133085646379</v>
      </c>
      <c r="E23" s="20">
        <v>2.8301080987898205E-98</v>
      </c>
      <c r="F23" s="20">
        <v>0.99231179181242757</v>
      </c>
      <c r="G23" s="20">
        <v>1.0446227670101984</v>
      </c>
      <c r="H23" s="20">
        <v>0.99231179181242757</v>
      </c>
      <c r="I23" s="20">
        <v>1.0446227670101984</v>
      </c>
    </row>
    <row r="24" spans="1:9" x14ac:dyDescent="0.2">
      <c r="A24" s="20" t="s">
        <v>12</v>
      </c>
      <c r="B24" s="20">
        <v>-16.311677939021745</v>
      </c>
      <c r="C24" s="20">
        <v>63.628269182201564</v>
      </c>
      <c r="D24" s="20">
        <v>-0.25635897610718811</v>
      </c>
      <c r="E24" s="20">
        <v>0.79814818638556506</v>
      </c>
      <c r="F24" s="20">
        <v>-142.39534096068576</v>
      </c>
      <c r="G24" s="20">
        <v>109.77198508264226</v>
      </c>
      <c r="H24" s="20">
        <v>-142.39534096068576</v>
      </c>
      <c r="I24" s="20">
        <v>109.77198508264226</v>
      </c>
    </row>
    <row r="25" spans="1:9" ht="17" thickBot="1" x14ac:dyDescent="0.25">
      <c r="A25" s="22" t="s">
        <v>11</v>
      </c>
      <c r="B25" s="22">
        <v>7.1833304808264942E-2</v>
      </c>
      <c r="C25" s="22">
        <v>0.48442767765963624</v>
      </c>
      <c r="D25" s="22">
        <v>0.14828488982154267</v>
      </c>
      <c r="E25" s="22">
        <v>0.88238698346585176</v>
      </c>
      <c r="F25" s="22">
        <v>-0.88809247744906583</v>
      </c>
      <c r="G25" s="22">
        <v>1.0317590870655957</v>
      </c>
      <c r="H25" s="22">
        <v>-0.88809247744906583</v>
      </c>
      <c r="I25" s="22">
        <v>1.0317590870655957</v>
      </c>
    </row>
    <row r="26" spans="1:9" x14ac:dyDescent="0.2">
      <c r="A26" s="20"/>
      <c r="B26" s="20"/>
      <c r="C26" s="20"/>
      <c r="D26" s="20"/>
      <c r="E26" s="20"/>
      <c r="F26" s="20"/>
      <c r="G26" s="20"/>
      <c r="H26" s="20"/>
      <c r="I26" s="20"/>
    </row>
    <row r="27" spans="1:9" x14ac:dyDescent="0.2">
      <c r="A27" s="20"/>
      <c r="B27" s="20"/>
      <c r="C27" s="20"/>
      <c r="D27" s="20"/>
      <c r="E27" s="20"/>
      <c r="F27" s="20"/>
      <c r="G27" s="20"/>
      <c r="H27" s="20"/>
      <c r="I27" s="20"/>
    </row>
    <row r="28" spans="1:9" x14ac:dyDescent="0.2">
      <c r="A28" s="20"/>
      <c r="B28" s="20"/>
      <c r="C28" s="20"/>
      <c r="D28" s="20"/>
      <c r="E28" s="20"/>
      <c r="F28" s="20"/>
      <c r="G28" s="20"/>
      <c r="H28" s="20"/>
      <c r="I28" s="20"/>
    </row>
  </sheetData>
  <mergeCells count="1">
    <mergeCell ref="H2:Q14"/>
  </mergeCells>
  <conditionalFormatting sqref="F12 E17:E25">
    <cfRule type="cellIs" dxfId="0" priority="1" stopIfTrue="1" operator="lessThan">
      <formula>0.05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Raw</vt:lpstr>
      <vt:lpstr>Clean</vt:lpstr>
      <vt:lpstr>Regression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Munoz</dc:creator>
  <cp:lastModifiedBy>Carlos Munoz</cp:lastModifiedBy>
  <dcterms:created xsi:type="dcterms:W3CDTF">2024-11-20T02:12:30Z</dcterms:created>
  <dcterms:modified xsi:type="dcterms:W3CDTF">2025-05-23T03:39:41Z</dcterms:modified>
</cp:coreProperties>
</file>