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CC1565C1-6ABF-4CEC-B882-C5231242C8E7}" xr6:coauthVersionLast="47" xr6:coauthVersionMax="47" xr10:uidLastSave="{00000000-0000-0000-0000-000000000000}"/>
  <bookViews>
    <workbookView xWindow="-108" yWindow="-108" windowWidth="23256" windowHeight="12576" tabRatio="748" activeTab="12" xr2:uid="{00000000-000D-0000-FFFF-FFFF00000000}"/>
  </bookViews>
  <sheets>
    <sheet name="Defaults" sheetId="1" r:id="rId1"/>
    <sheet name="IO HAL" sheetId="13" r:id="rId2"/>
    <sheet name="Virtual" sheetId="11" r:id="rId3"/>
    <sheet name="AVR" sheetId="2" r:id="rId4"/>
    <sheet name="SAMD21" sheetId="5" r:id="rId5"/>
    <sheet name="STM32F1" sheetId="3" r:id="rId6"/>
    <sheet name="STM32F4" sheetId="4" r:id="rId7"/>
    <sheet name="ESP8266" sheetId="6" r:id="rId8"/>
    <sheet name="ESP32" sheetId="8" r:id="rId9"/>
    <sheet name="LPC176x" sheetId="9" r:id="rId10"/>
    <sheet name="RP2040" sheetId="12" r:id="rId11"/>
    <sheet name="Dual-Axis" sheetId="7" r:id="rId12"/>
    <sheet name="ShiftRegist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3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95" i="13"/>
  <c r="F44" i="13"/>
  <c r="F45" i="13"/>
  <c r="F46" i="13"/>
  <c r="F47" i="13"/>
  <c r="F48" i="13"/>
  <c r="F43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3" i="1"/>
  <c r="I154" i="2"/>
  <c r="I153" i="2"/>
  <c r="I154" i="12"/>
  <c r="B154" i="12"/>
  <c r="E154" i="12" s="1"/>
  <c r="I153" i="12"/>
  <c r="B153" i="12"/>
  <c r="E153" i="12" s="1"/>
  <c r="B154" i="9"/>
  <c r="E154" i="9" s="1"/>
  <c r="E153" i="9"/>
  <c r="B153" i="9"/>
  <c r="I154" i="8"/>
  <c r="B154" i="8"/>
  <c r="E154" i="8" s="1"/>
  <c r="I153" i="8"/>
  <c r="B153" i="8"/>
  <c r="E153" i="8" s="1"/>
  <c r="I154" i="6"/>
  <c r="B154" i="6"/>
  <c r="E154" i="6" s="1"/>
  <c r="I153" i="6"/>
  <c r="B153" i="6"/>
  <c r="E153" i="6" s="1"/>
  <c r="I154" i="4"/>
  <c r="B154" i="4"/>
  <c r="E154" i="4" s="1"/>
  <c r="I153" i="4"/>
  <c r="B153" i="4"/>
  <c r="E153" i="4" s="1"/>
  <c r="I154" i="3"/>
  <c r="B154" i="3"/>
  <c r="E154" i="3" s="1"/>
  <c r="I153" i="3"/>
  <c r="B153" i="3"/>
  <c r="E153" i="3" s="1"/>
  <c r="I154" i="5"/>
  <c r="B154" i="5"/>
  <c r="E154" i="5" s="1"/>
  <c r="I153" i="5"/>
  <c r="B153" i="5"/>
  <c r="E153" i="5" s="1"/>
  <c r="B154" i="2"/>
  <c r="E154" i="2" s="1"/>
  <c r="B153" i="2"/>
  <c r="E153" i="2" s="1"/>
  <c r="E154" i="11"/>
  <c r="B154" i="11"/>
  <c r="E153" i="11"/>
  <c r="B153" i="11"/>
  <c r="D154" i="1"/>
  <c r="F154" i="1"/>
  <c r="B154" i="1"/>
  <c r="B153" i="1"/>
  <c r="D153" i="1" s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E146" i="12"/>
  <c r="B146" i="12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E139" i="12"/>
  <c r="B139" i="12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E131" i="12"/>
  <c r="B131" i="12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H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G83" i="12"/>
  <c r="E83" i="12"/>
  <c r="B83" i="12"/>
  <c r="F83" i="12" s="1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E71" i="12"/>
  <c r="B71" i="12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H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H34" i="12"/>
  <c r="B34" i="12"/>
  <c r="E34" i="12" s="1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E23" i="12"/>
  <c r="B23" i="12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F153" i="1" l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E4" i="11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80" i="10" l="1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I150" i="8" l="1"/>
  <c r="I151" i="8"/>
  <c r="I152" i="8"/>
  <c r="I150" i="6"/>
  <c r="I151" i="6"/>
  <c r="I152" i="6"/>
  <c r="I150" i="4"/>
  <c r="I151" i="4"/>
  <c r="I152" i="4"/>
  <c r="I150" i="3"/>
  <c r="I151" i="3"/>
  <c r="I152" i="3"/>
  <c r="I150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E92" i="9" s="1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E84" i="9" s="1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E136" i="8" s="1"/>
  <c r="B135" i="8"/>
  <c r="E135" i="8" s="1"/>
  <c r="B134" i="8"/>
  <c r="E134" i="8" s="1"/>
  <c r="B133" i="8"/>
  <c r="E133" i="8" s="1"/>
  <c r="B132" i="8"/>
  <c r="E132" i="8" s="1"/>
  <c r="B131" i="8"/>
  <c r="E131" i="8" s="1"/>
  <c r="B130" i="8"/>
  <c r="E130" i="8" s="1"/>
  <c r="B129" i="8"/>
  <c r="E129" i="8" s="1"/>
  <c r="B128" i="8"/>
  <c r="E128" i="8" s="1"/>
  <c r="B127" i="8"/>
  <c r="E127" i="8" s="1"/>
  <c r="B126" i="8"/>
  <c r="E126" i="8" s="1"/>
  <c r="B125" i="8"/>
  <c r="E125" i="8" s="1"/>
  <c r="B124" i="8"/>
  <c r="E124" i="8" s="1"/>
  <c r="B123" i="8"/>
  <c r="E123" i="8" s="1"/>
  <c r="B122" i="8"/>
  <c r="E122" i="8" s="1"/>
  <c r="B121" i="8"/>
  <c r="E121" i="8" s="1"/>
  <c r="B120" i="8"/>
  <c r="E120" i="8" s="1"/>
  <c r="B119" i="8"/>
  <c r="E119" i="8" s="1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E104" i="8" s="1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52" i="6"/>
  <c r="E152" i="6" s="1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E150" i="3" s="1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E151" i="5" s="1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H109" i="5" s="1"/>
  <c r="B108" i="5"/>
  <c r="H108" i="5" s="1"/>
  <c r="B107" i="5"/>
  <c r="H107" i="5" s="1"/>
  <c r="B106" i="5"/>
  <c r="H106" i="5" s="1"/>
  <c r="B105" i="5"/>
  <c r="H105" i="5" s="1"/>
  <c r="B104" i="5"/>
  <c r="H104" i="5" s="1"/>
  <c r="B103" i="5"/>
  <c r="H103" i="5" s="1"/>
  <c r="B102" i="5"/>
  <c r="H102" i="5" s="1"/>
  <c r="B101" i="5"/>
  <c r="H101" i="5" s="1"/>
  <c r="B100" i="5"/>
  <c r="H100" i="5" s="1"/>
  <c r="B99" i="5"/>
  <c r="H99" i="5" s="1"/>
  <c r="B98" i="5"/>
  <c r="H98" i="5" s="1"/>
  <c r="B97" i="5"/>
  <c r="H97" i="5" s="1"/>
  <c r="B96" i="5"/>
  <c r="H96" i="5" s="1"/>
  <c r="B95" i="5"/>
  <c r="H95" i="5" s="1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50" i="1"/>
  <c r="D150" i="1" s="1"/>
  <c r="B151" i="1"/>
  <c r="D151" i="1" s="1"/>
  <c r="B152" i="1"/>
  <c r="D152" i="1" s="1"/>
  <c r="H30" i="9" l="1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86" i="8"/>
  <c r="E86" i="8"/>
  <c r="H102" i="8"/>
  <c r="E102" i="8"/>
  <c r="H110" i="8"/>
  <c r="E110" i="8"/>
  <c r="E87" i="8"/>
  <c r="F87" i="8"/>
  <c r="H95" i="8"/>
  <c r="E95" i="8"/>
  <c r="H103" i="8"/>
  <c r="E103" i="8"/>
  <c r="E111" i="8"/>
  <c r="F111" i="8"/>
  <c r="F88" i="8"/>
  <c r="E88" i="8"/>
  <c r="H96" i="8"/>
  <c r="E96" i="8"/>
  <c r="E112" i="8"/>
  <c r="F112" i="8"/>
  <c r="E94" i="8"/>
  <c r="F94" i="8"/>
  <c r="E118" i="8"/>
  <c r="F118" i="8"/>
  <c r="F81" i="8"/>
  <c r="E81" i="8"/>
  <c r="E89" i="8"/>
  <c r="F89" i="8"/>
  <c r="H97" i="8"/>
  <c r="E97" i="8"/>
  <c r="H105" i="8"/>
  <c r="E105" i="8"/>
  <c r="F113" i="8"/>
  <c r="E113" i="8"/>
  <c r="E82" i="8"/>
  <c r="F82" i="8"/>
  <c r="E90" i="8"/>
  <c r="F90" i="8"/>
  <c r="H98" i="8"/>
  <c r="E98" i="8"/>
  <c r="H106" i="8"/>
  <c r="E106" i="8"/>
  <c r="E114" i="8"/>
  <c r="F114" i="8"/>
  <c r="E84" i="8"/>
  <c r="F84" i="8"/>
  <c r="E92" i="8"/>
  <c r="F92" i="8"/>
  <c r="H100" i="8"/>
  <c r="E100" i="8"/>
  <c r="H108" i="8"/>
  <c r="E108" i="8"/>
  <c r="F116" i="8"/>
  <c r="E116" i="8"/>
  <c r="F83" i="8"/>
  <c r="E83" i="8"/>
  <c r="E91" i="8"/>
  <c r="F91" i="8"/>
  <c r="H99" i="8"/>
  <c r="E99" i="8"/>
  <c r="H107" i="8"/>
  <c r="E107" i="8"/>
  <c r="E115" i="8"/>
  <c r="F115" i="8"/>
  <c r="F85" i="8"/>
  <c r="E85" i="8"/>
  <c r="F93" i="8"/>
  <c r="E93" i="8"/>
  <c r="H101" i="8"/>
  <c r="E101" i="8"/>
  <c r="H109" i="8"/>
  <c r="E109" i="8"/>
  <c r="F117" i="8"/>
  <c r="E117" i="8"/>
  <c r="H104" i="8"/>
  <c r="F150" i="1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25" i="1" l="1"/>
  <c r="F26" i="1"/>
  <c r="F18" i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E104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B147" i="1"/>
  <c r="D147" i="1" s="1"/>
  <c r="B148" i="1"/>
  <c r="D148" i="1" s="1"/>
  <c r="B149" i="1"/>
  <c r="D149" i="1" s="1"/>
  <c r="F2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D146" i="1" s="1"/>
  <c r="B145" i="1"/>
  <c r="D145" i="1" s="1"/>
  <c r="B144" i="1"/>
  <c r="D144" i="1" s="1"/>
  <c r="B143" i="1"/>
  <c r="D143" i="1" s="1"/>
  <c r="B142" i="1"/>
  <c r="D142" i="1" s="1"/>
  <c r="B141" i="1"/>
  <c r="D141" i="1" s="1"/>
  <c r="B140" i="1"/>
  <c r="D140" i="1" s="1"/>
  <c r="B139" i="1"/>
  <c r="D139" i="1" s="1"/>
  <c r="B138" i="1"/>
  <c r="D138" i="1" s="1"/>
  <c r="B137" i="1"/>
  <c r="D137" i="1" s="1"/>
  <c r="B136" i="1"/>
  <c r="D136" i="1" s="1"/>
  <c r="B135" i="1"/>
  <c r="D135" i="1" s="1"/>
  <c r="B134" i="1"/>
  <c r="D134" i="1" s="1"/>
  <c r="B133" i="1"/>
  <c r="D133" i="1" s="1"/>
  <c r="B132" i="1"/>
  <c r="D132" i="1" s="1"/>
  <c r="B131" i="1"/>
  <c r="D131" i="1" s="1"/>
  <c r="B130" i="1"/>
  <c r="D130" i="1" s="1"/>
  <c r="B129" i="1"/>
  <c r="D129" i="1" s="1"/>
  <c r="B128" i="1"/>
  <c r="D128" i="1" s="1"/>
  <c r="B127" i="1"/>
  <c r="D127" i="1" s="1"/>
  <c r="B126" i="1"/>
  <c r="D126" i="1" s="1"/>
  <c r="B125" i="1"/>
  <c r="D125" i="1" s="1"/>
  <c r="B124" i="1"/>
  <c r="D124" i="1" s="1"/>
  <c r="B123" i="1"/>
  <c r="D123" i="1" s="1"/>
  <c r="B122" i="1"/>
  <c r="D122" i="1" s="1"/>
  <c r="B121" i="1"/>
  <c r="D121" i="1" s="1"/>
  <c r="B120" i="1"/>
  <c r="D120" i="1" s="1"/>
  <c r="B119" i="1"/>
  <c r="D119" i="1" s="1"/>
  <c r="B118" i="1"/>
  <c r="D118" i="1" s="1"/>
  <c r="B117" i="1"/>
  <c r="D117" i="1" s="1"/>
  <c r="B116" i="1"/>
  <c r="D116" i="1" s="1"/>
  <c r="B115" i="1"/>
  <c r="D115" i="1" s="1"/>
  <c r="B114" i="1"/>
  <c r="D114" i="1" s="1"/>
  <c r="B113" i="1"/>
  <c r="D113" i="1" s="1"/>
  <c r="B112" i="1"/>
  <c r="D112" i="1" s="1"/>
  <c r="B111" i="1"/>
  <c r="D111" i="1" s="1"/>
  <c r="B110" i="1"/>
  <c r="D110" i="1" s="1"/>
  <c r="B109" i="1"/>
  <c r="D109" i="1" s="1"/>
  <c r="B108" i="1"/>
  <c r="D108" i="1" s="1"/>
  <c r="B107" i="1"/>
  <c r="D107" i="1" s="1"/>
  <c r="B106" i="1"/>
  <c r="D106" i="1" s="1"/>
  <c r="B105" i="1"/>
  <c r="D105" i="1" s="1"/>
  <c r="B104" i="1"/>
  <c r="D104" i="1" s="1"/>
  <c r="B103" i="1"/>
  <c r="D103" i="1" s="1"/>
  <c r="B102" i="1"/>
  <c r="D102" i="1" s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F27" i="1"/>
  <c r="F24" i="1"/>
  <c r="F23" i="1"/>
  <c r="F22" i="1"/>
  <c r="F21" i="1"/>
  <c r="F19" i="1"/>
  <c r="F16" i="1"/>
  <c r="F15" i="1"/>
  <c r="F14" i="1"/>
  <c r="F13" i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E100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102" i="1" l="1"/>
  <c r="F148" i="1"/>
  <c r="F118" i="1"/>
  <c r="F110" i="1"/>
  <c r="F46" i="1"/>
  <c r="F30" i="1"/>
  <c r="F86" i="1"/>
  <c r="F147" i="1"/>
  <c r="F134" i="1"/>
  <c r="F126" i="1"/>
  <c r="F31" i="1"/>
  <c r="F39" i="1"/>
  <c r="F47" i="1"/>
  <c r="F55" i="1"/>
  <c r="F71" i="1"/>
  <c r="F79" i="1"/>
  <c r="F87" i="1"/>
  <c r="F95" i="1"/>
  <c r="F103" i="1"/>
  <c r="F111" i="1"/>
  <c r="F3" i="1"/>
  <c r="F11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4" i="1"/>
  <c r="F12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5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0" i="1"/>
  <c r="F6" i="1"/>
  <c r="F35" i="1"/>
  <c r="F43" i="1"/>
  <c r="F51" i="1"/>
  <c r="F67" i="1"/>
  <c r="F75" i="1"/>
  <c r="F83" i="1"/>
  <c r="F91" i="1"/>
  <c r="F99" i="1"/>
  <c r="F107" i="1"/>
  <c r="F123" i="1"/>
  <c r="F131" i="1"/>
  <c r="F139" i="1"/>
  <c r="F7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94" i="1"/>
  <c r="F8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9" i="1"/>
  <c r="F38" i="1"/>
  <c r="F54" i="1"/>
  <c r="F62" i="1"/>
  <c r="F78" i="1"/>
  <c r="F142" i="1"/>
  <c r="F70" i="1"/>
  <c r="F149" i="1"/>
  <c r="E120" i="4"/>
  <c r="E40" i="4"/>
  <c r="H96" i="4"/>
  <c r="E96" i="4"/>
  <c r="H104" i="4"/>
  <c r="E88" i="4"/>
  <c r="H110" i="4"/>
  <c r="E38" i="3"/>
  <c r="E117" i="5"/>
  <c r="E127" i="5"/>
  <c r="E110" i="5"/>
  <c r="E129" i="5"/>
  <c r="E102" i="5"/>
  <c r="E108" i="5"/>
  <c r="E128" i="5"/>
  <c r="E92" i="5"/>
  <c r="E90" i="5"/>
  <c r="E96" i="5"/>
  <c r="E98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<sst xmlns="http://schemas.openxmlformats.org/spreadsheetml/2006/main" count="2292" uniqueCount="474">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</sst>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opLeftCell="A50" workbookViewId="0">
      <selection sqref="A1:C154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77.109375" bestFit="1" customWidth="1"/>
    <col min="5" max="5" width="68.109375" bestFit="1" customWidth="1"/>
    <col min="6" max="6" width="30.109375" bestFit="1" customWidth="1"/>
    <col min="7" max="26" width="8.6640625" customWidth="1"/>
  </cols>
  <sheetData>
    <row r="1" spans="1:7" ht="14.25" customHeight="1" x14ac:dyDescent="0.3">
      <c r="A1" s="33" t="s">
        <v>0</v>
      </c>
      <c r="B1" s="34"/>
      <c r="C1" s="35"/>
    </row>
    <row r="2" spans="1:7" ht="14.25" customHeight="1" x14ac:dyDescent="0.3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1 | DIO1 | STEP0 |</v>
      </c>
      <c r="G3" t="str">
        <f>"#if (defined("&amp;C3&amp;"_IO_OFFSET) &amp;&amp; ("&amp;C3&amp;"_IO_OFFSET &gt;= 0))
#define "&amp;C3&amp;" -"&amp;A3&amp;"
#ifdef "&amp;B3&amp;"
#undef "&amp;B3&amp;"
#endif
#endif"</f>
        <v>#if (defined(STEP0_IO_OFFSET) &amp;&amp; (STEP0_IO_OFFSET &gt;= 0))
#define STEP0 -1
#ifdef DIO1
#undef DIO1
#endif
#endif</v>
      </c>
    </row>
    <row r="4" spans="1:7" ht="14.25" customHeight="1" x14ac:dyDescent="0.3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t="str">
        <f t="shared" ref="G4:G67" si="4">"#if (defined("&amp;C4&amp;"_IO_OFFSET) &amp;&amp; ("&amp;C4&amp;"_IO_OFFSET &gt;= 0))
#define "&amp;C4&amp;" -"&amp;A4&amp;"
#ifdef "&amp;B4&amp;"
#undef "&amp;B4&amp;"
#endif
#endif"</f>
        <v>#if (defined(STEP1_IO_OFFSET) &amp;&amp; (STEP1_IO_OFFSET &gt;= 0))
#define STEP1 -2
#ifdef DIO2
#undef DIO2
#endif
#endif</v>
      </c>
    </row>
    <row r="5" spans="1:7" ht="14.25" customHeight="1" x14ac:dyDescent="0.3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t="str">
        <f t="shared" si="4"/>
        <v>#if (defined(STEP2_IO_OFFSET) &amp;&amp; (STEP2_IO_OFFSET &gt;= 0))
#define STEP2 -3
#ifdef DIO3
#undef DIO3
#endif
#endif</v>
      </c>
    </row>
    <row r="6" spans="1:7" ht="14.25" customHeight="1" x14ac:dyDescent="0.3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t="str">
        <f t="shared" si="4"/>
        <v>#if (defined(STEP3_IO_OFFSET) &amp;&amp; (STEP3_IO_OFFSET &gt;= 0))
#define STEP3 -4
#ifdef DIO4
#undef DIO4
#endif
#endif</v>
      </c>
    </row>
    <row r="7" spans="1:7" ht="14.25" customHeight="1" x14ac:dyDescent="0.3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t="str">
        <f t="shared" si="4"/>
        <v>#if (defined(STEP4_IO_OFFSET) &amp;&amp; (STEP4_IO_OFFSET &gt;= 0))
#define STEP4 -5
#ifdef DIO5
#undef DIO5
#endif
#endif</v>
      </c>
    </row>
    <row r="8" spans="1:7" ht="14.25" customHeight="1" x14ac:dyDescent="0.3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t="str">
        <f t="shared" si="4"/>
        <v>#if (defined(STEP5_IO_OFFSET) &amp;&amp; (STEP5_IO_OFFSET &gt;= 0))
#define STEP5 -6
#ifdef DIO6
#undef DIO6
#endif
#endif</v>
      </c>
    </row>
    <row r="9" spans="1:7" ht="14.25" customHeight="1" x14ac:dyDescent="0.3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t="str">
        <f t="shared" si="4"/>
        <v>#if (defined(STEP6_IO_OFFSET) &amp;&amp; (STEP6_IO_OFFSET &gt;= 0))
#define STEP6 -7
#ifdef DIO7
#undef DIO7
#endif
#endif</v>
      </c>
    </row>
    <row r="10" spans="1:7" ht="14.25" customHeight="1" x14ac:dyDescent="0.3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t="str">
        <f t="shared" si="4"/>
        <v>#if (defined(STEP7_IO_OFFSET) &amp;&amp; (STEP7_IO_OFFSET &gt;= 0))
#define STEP7 -8
#ifdef DIO8
#undef DIO8
#endif
#endif</v>
      </c>
    </row>
    <row r="11" spans="1:7" ht="14.25" customHeight="1" x14ac:dyDescent="0.3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t="str">
        <f t="shared" si="4"/>
        <v>#if (defined(DIR0_IO_OFFSET) &amp;&amp; (DIR0_IO_OFFSET &gt;= 0))
#define DIR0 -9
#ifdef DIO9
#undef DIO9
#endif
#endif</v>
      </c>
    </row>
    <row r="12" spans="1:7" ht="14.25" customHeight="1" x14ac:dyDescent="0.3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t="str">
        <f t="shared" si="4"/>
        <v>#if (defined(DIR1_IO_OFFSET) &amp;&amp; (DIR1_IO_OFFSET &gt;= 0))
#define DIR1 -10
#ifdef DIO10
#undef DIO10
#endif
#endif</v>
      </c>
    </row>
    <row r="13" spans="1:7" ht="14.25" customHeight="1" x14ac:dyDescent="0.3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t="str">
        <f t="shared" si="4"/>
        <v>#if (defined(DIR2_IO_OFFSET) &amp;&amp; (DIR2_IO_OFFSET &gt;= 0))
#define DIR2 -11
#ifdef DIO11
#undef DIO11
#endif
#endif</v>
      </c>
    </row>
    <row r="14" spans="1:7" ht="14.25" customHeight="1" x14ac:dyDescent="0.3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t="str">
        <f t="shared" si="4"/>
        <v>#if (defined(DIR3_IO_OFFSET) &amp;&amp; (DIR3_IO_OFFSET &gt;= 0))
#define DIR3 -12
#ifdef DIO12
#undef DIO12
#endif
#endif</v>
      </c>
    </row>
    <row r="15" spans="1:7" ht="14.25" customHeight="1" x14ac:dyDescent="0.3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t="str">
        <f t="shared" si="4"/>
        <v>#if (defined(DIR4_IO_OFFSET) &amp;&amp; (DIR4_IO_OFFSET &gt;= 0))
#define DIR4 -13
#ifdef DIO13
#undef DIO13
#endif
#endif</v>
      </c>
    </row>
    <row r="16" spans="1:7" ht="14.25" customHeight="1" x14ac:dyDescent="0.3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t="str">
        <f t="shared" si="4"/>
        <v>#if (defined(DIR5_IO_OFFSET) &amp;&amp; (DIR5_IO_OFFSET &gt;= 0))
#define DIR5 -14
#ifdef DIO14
#undef DIO14
#endif
#endif</v>
      </c>
    </row>
    <row r="17" spans="1:7" ht="14.25" customHeight="1" x14ac:dyDescent="0.3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15 | DIO15 | DIR6 |</v>
      </c>
      <c r="G17" t="str">
        <f t="shared" si="4"/>
        <v>#if (defined(DIR6_IO_OFFSET) &amp;&amp; (DIR6_IO_OFFSET &gt;= 0))
#define DIR6 -15
#ifdef DIO15
#undef DIO15
#endif
#endif</v>
      </c>
    </row>
    <row r="18" spans="1:7" ht="14.25" customHeight="1" x14ac:dyDescent="0.3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5"/>
        <v>#if DIR7 &gt;= 0
    case DIR7:
        return (mcu_get_output(DIR7) != 0);
#endif</v>
      </c>
      <c r="F18" s="4" t="str">
        <f t="shared" si="6"/>
        <v>| 16 | DIO16 | DIR7 |</v>
      </c>
      <c r="G18" t="str">
        <f t="shared" si="4"/>
        <v>#if (defined(DIR7_IO_OFFSET) &amp;&amp; (DIR7_IO_OFFSET &gt;= 0))
#define DIR7 -16
#ifdef DIO16
#undef DIO16
#endif
#endif</v>
      </c>
    </row>
    <row r="19" spans="1:7" ht="14.25" customHeight="1" x14ac:dyDescent="0.3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t="str">
        <f t="shared" si="4"/>
        <v>#if (defined(STEP0_EN_IO_OFFSET) &amp;&amp; (STEP0_EN_IO_OFFSET &gt;= 0))
#define STEP0_EN -17
#ifdef DIO17
#undef DIO17
#endif
#endif</v>
      </c>
    </row>
    <row r="20" spans="1:7" ht="14.25" customHeight="1" x14ac:dyDescent="0.3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t="str">
        <f t="shared" si="4"/>
        <v>#if (defined(STEP1_EN_IO_OFFSET) &amp;&amp; (STEP1_EN_IO_OFFSET &gt;= 0))
#define STEP1_EN -18
#ifdef DIO18
#undef DIO18
#endif
#endif</v>
      </c>
    </row>
    <row r="21" spans="1:7" ht="14.25" customHeight="1" x14ac:dyDescent="0.3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t="str">
        <f t="shared" si="4"/>
        <v>#if (defined(STEP2_EN_IO_OFFSET) &amp;&amp; (STEP2_EN_IO_OFFSET &gt;= 0))
#define STEP2_EN -19
#ifdef DIO19
#undef DIO19
#endif
#endif</v>
      </c>
    </row>
    <row r="22" spans="1:7" ht="14.25" customHeight="1" x14ac:dyDescent="0.3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t="str">
        <f t="shared" si="4"/>
        <v>#if (defined(STEP3_EN_IO_OFFSET) &amp;&amp; (STEP3_EN_IO_OFFSET &gt;= 0))
#define STEP3_EN -20
#ifdef DIO20
#undef DIO20
#endif
#endif</v>
      </c>
    </row>
    <row r="23" spans="1:7" ht="14.25" customHeight="1" x14ac:dyDescent="0.3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t="str">
        <f t="shared" si="4"/>
        <v>#if (defined(STEP4_EN_IO_OFFSET) &amp;&amp; (STEP4_EN_IO_OFFSET &gt;= 0))
#define STEP4_EN -21
#ifdef DIO21
#undef DIO21
#endif
#endif</v>
      </c>
    </row>
    <row r="24" spans="1:7" ht="14.25" customHeight="1" x14ac:dyDescent="0.3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t="str">
        <f t="shared" si="4"/>
        <v>#if (defined(STEP5_EN_IO_OFFSET) &amp;&amp; (STEP5_EN_IO_OFFSET &gt;= 0))
#define STEP5_EN -22
#ifdef DIO22
#undef DIO22
#endif
#endif</v>
      </c>
    </row>
    <row r="25" spans="1:7" ht="14.25" customHeight="1" x14ac:dyDescent="0.3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7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8">"| "&amp;A25&amp;" | "&amp;B25&amp;" | "&amp;C25&amp;" |"</f>
        <v>| 23 | DIO23 | STEP6_EN |</v>
      </c>
      <c r="G25" t="str">
        <f t="shared" si="4"/>
        <v>#if (defined(STEP6_EN_IO_OFFSET) &amp;&amp; (STEP6_EN_IO_OFFSET &gt;= 0))
#define STEP6_EN -23
#ifdef DIO23
#undef DIO23
#endif
#endif</v>
      </c>
    </row>
    <row r="26" spans="1:7" ht="14.25" customHeight="1" x14ac:dyDescent="0.3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7"/>
        <v>#if STEP7_EN &gt;= 0
    case STEP7_EN:
        return (mcu_get_output(STEP7_EN) != 0);
#endif</v>
      </c>
      <c r="F26" s="4" t="str">
        <f t="shared" si="8"/>
        <v>| 24 | DIO24 | STEP7_EN |</v>
      </c>
      <c r="G26" t="str">
        <f t="shared" si="4"/>
        <v>#if (defined(STEP7_EN_IO_OFFSET) &amp;&amp; (STEP7_EN_IO_OFFSET &gt;= 0))
#define STEP7_EN -24
#ifdef DIO24
#undef DIO24
#endif
#endif</v>
      </c>
    </row>
    <row r="27" spans="1:7" ht="14.25" customHeight="1" x14ac:dyDescent="0.3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9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t="str">
        <f t="shared" si="4"/>
        <v>#if (defined(PWM0_IO_OFFSET) &amp;&amp; (PWM0_IO_OFFSET &gt;= 0))
#define PWM0 -25
#ifdef DIO25
#undef DIO25
#endif
#endif</v>
      </c>
    </row>
    <row r="28" spans="1:7" ht="14.25" customHeight="1" x14ac:dyDescent="0.3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9"/>
        <v>#if PWM1 &gt;= 0
    case PWM1:
        return mcu_get_pwm(PWM1);
#endif</v>
      </c>
      <c r="F28" s="4" t="str">
        <f t="shared" si="2"/>
        <v>| 26 | DIO26 | PWM1 |</v>
      </c>
      <c r="G28" t="str">
        <f t="shared" si="4"/>
        <v>#if (defined(PWM1_IO_OFFSET) &amp;&amp; (PWM1_IO_OFFSET &gt;= 0))
#define PWM1 -26
#ifdef DIO26
#undef DIO26
#endif
#endif</v>
      </c>
    </row>
    <row r="29" spans="1:7" ht="14.25" customHeight="1" x14ac:dyDescent="0.3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9"/>
        <v>#if PWM2 &gt;= 0
    case PWM2:
        return mcu_get_pwm(PWM2);
#endif</v>
      </c>
      <c r="F29" s="4" t="str">
        <f t="shared" si="2"/>
        <v>| 27 | DIO27 | PWM2 |</v>
      </c>
      <c r="G29" t="str">
        <f t="shared" si="4"/>
        <v>#if (defined(PWM2_IO_OFFSET) &amp;&amp; (PWM2_IO_OFFSET &gt;= 0))
#define PWM2 -27
#ifdef DIO27
#undef DIO27
#endif
#endif</v>
      </c>
    </row>
    <row r="30" spans="1:7" ht="14.25" customHeight="1" x14ac:dyDescent="0.3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9"/>
        <v>#if PWM3 &gt;= 0
    case PWM3:
        return mcu_get_pwm(PWM3);
#endif</v>
      </c>
      <c r="F30" s="4" t="str">
        <f t="shared" si="2"/>
        <v>| 28 | DIO28 | PWM3 |</v>
      </c>
      <c r="G30" t="str">
        <f t="shared" si="4"/>
        <v>#if (defined(PWM3_IO_OFFSET) &amp;&amp; (PWM3_IO_OFFSET &gt;= 0))
#define PWM3 -28
#ifdef DIO28
#undef DIO28
#endif
#endif</v>
      </c>
    </row>
    <row r="31" spans="1:7" ht="14.25" customHeight="1" x14ac:dyDescent="0.3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9"/>
        <v>#if PWM4 &gt;= 0
    case PWM4:
        return mcu_get_pwm(PWM4);
#endif</v>
      </c>
      <c r="F31" s="4" t="str">
        <f t="shared" si="2"/>
        <v>| 29 | DIO29 | PWM4 |</v>
      </c>
      <c r="G31" t="str">
        <f t="shared" si="4"/>
        <v>#if (defined(PWM4_IO_OFFSET) &amp;&amp; (PWM4_IO_OFFSET &gt;= 0))
#define PWM4 -29
#ifdef DIO29
#undef DIO29
#endif
#endif</v>
      </c>
    </row>
    <row r="32" spans="1:7" ht="14.25" customHeight="1" x14ac:dyDescent="0.3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9"/>
        <v>#if PWM5 &gt;= 0
    case PWM5:
        return mcu_get_pwm(PWM5);
#endif</v>
      </c>
      <c r="F32" s="4" t="str">
        <f t="shared" si="2"/>
        <v>| 30 | DIO30 | PWM5 |</v>
      </c>
      <c r="G32" t="str">
        <f t="shared" si="4"/>
        <v>#if (defined(PWM5_IO_OFFSET) &amp;&amp; (PWM5_IO_OFFSET &gt;= 0))
#define PWM5 -30
#ifdef DIO30
#undef DIO30
#endif
#endif</v>
      </c>
    </row>
    <row r="33" spans="1:7" ht="14.25" customHeight="1" x14ac:dyDescent="0.3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9"/>
        <v>#if PWM6 &gt;= 0
    case PWM6:
        return mcu_get_pwm(PWM6);
#endif</v>
      </c>
      <c r="F33" s="4" t="str">
        <f t="shared" si="2"/>
        <v>| 31 | DIO31 | PWM6 |</v>
      </c>
      <c r="G33" t="str">
        <f t="shared" si="4"/>
        <v>#if (defined(PWM6_IO_OFFSET) &amp;&amp; (PWM6_IO_OFFSET &gt;= 0))
#define PWM6 -31
#ifdef DIO31
#undef DIO31
#endif
#endif</v>
      </c>
    </row>
    <row r="34" spans="1:7" ht="14.25" customHeight="1" x14ac:dyDescent="0.3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9"/>
        <v>#if PWM7 &gt;= 0
    case PWM7:
        return mcu_get_pwm(PWM7);
#endif</v>
      </c>
      <c r="F34" s="4" t="str">
        <f t="shared" si="2"/>
        <v>| 32 | DIO32 | PWM7 |</v>
      </c>
      <c r="G34" t="str">
        <f t="shared" si="4"/>
        <v>#if (defined(PWM7_IO_OFFSET) &amp;&amp; (PWM7_IO_OFFSET &gt;= 0))
#define PWM7 -32
#ifdef DIO32
#undef DIO32
#endif
#endif</v>
      </c>
    </row>
    <row r="35" spans="1:7" ht="14.25" customHeight="1" x14ac:dyDescent="0.3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9"/>
        <v>#if PWM8 &gt;= 0
    case PWM8:
        return mcu_get_pwm(PWM8);
#endif</v>
      </c>
      <c r="F35" s="4" t="str">
        <f t="shared" si="2"/>
        <v>| 33 | DIO33 | PWM8 |</v>
      </c>
      <c r="G35" t="str">
        <f t="shared" si="4"/>
        <v>#if (defined(PWM8_IO_OFFSET) &amp;&amp; (PWM8_IO_OFFSET &gt;= 0))
#define PWM8 -33
#ifdef DIO33
#undef DIO33
#endif
#endif</v>
      </c>
    </row>
    <row r="36" spans="1:7" ht="14.25" customHeight="1" x14ac:dyDescent="0.3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9"/>
        <v>#if PWM9 &gt;= 0
    case PWM9:
        return mcu_get_pwm(PWM9);
#endif</v>
      </c>
      <c r="F36" s="4" t="str">
        <f t="shared" si="2"/>
        <v>| 34 | DIO34 | PWM9 |</v>
      </c>
      <c r="G36" t="str">
        <f t="shared" si="4"/>
        <v>#if (defined(PWM9_IO_OFFSET) &amp;&amp; (PWM9_IO_OFFSET &gt;= 0))
#define PWM9 -34
#ifdef DIO34
#undef DIO34
#endif
#endif</v>
      </c>
    </row>
    <row r="37" spans="1:7" ht="14.25" customHeight="1" x14ac:dyDescent="0.3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9"/>
        <v>#if PWM10 &gt;= 0
    case PWM10:
        return mcu_get_pwm(PWM10);
#endif</v>
      </c>
      <c r="F37" s="4" t="str">
        <f t="shared" si="2"/>
        <v>| 35 | DIO35 | PWM10 |</v>
      </c>
      <c r="G37" t="str">
        <f t="shared" si="4"/>
        <v>#if (defined(PWM10_IO_OFFSET) &amp;&amp; (PWM10_IO_OFFSET &gt;= 0))
#define PWM10 -35
#ifdef DIO35
#undef DIO35
#endif
#endif</v>
      </c>
    </row>
    <row r="38" spans="1:7" ht="14.25" customHeight="1" x14ac:dyDescent="0.3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9"/>
        <v>#if PWM11 &gt;= 0
    case PWM11:
        return mcu_get_pwm(PWM11);
#endif</v>
      </c>
      <c r="F38" s="4" t="str">
        <f t="shared" si="2"/>
        <v>| 36 | DIO36 | PWM11 |</v>
      </c>
      <c r="G38" t="str">
        <f t="shared" si="4"/>
        <v>#if (defined(PWM11_IO_OFFSET) &amp;&amp; (PWM11_IO_OFFSET &gt;= 0))
#define PWM11 -36
#ifdef DIO36
#undef DIO36
#endif
#endif</v>
      </c>
    </row>
    <row r="39" spans="1:7" ht="14.25" customHeight="1" x14ac:dyDescent="0.3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9"/>
        <v>#if PWM12 &gt;= 0
    case PWM12:
        return mcu_get_pwm(PWM12);
#endif</v>
      </c>
      <c r="F39" s="4" t="str">
        <f t="shared" si="2"/>
        <v>| 37 | DIO37 | PWM12 |</v>
      </c>
      <c r="G39" t="str">
        <f t="shared" si="4"/>
        <v>#if (defined(PWM12_IO_OFFSET) &amp;&amp; (PWM12_IO_OFFSET &gt;= 0))
#define PWM12 -37
#ifdef DIO37
#undef DIO37
#endif
#endif</v>
      </c>
    </row>
    <row r="40" spans="1:7" ht="14.25" customHeight="1" x14ac:dyDescent="0.3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9"/>
        <v>#if PWM13 &gt;= 0
    case PWM13:
        return mcu_get_pwm(PWM13);
#endif</v>
      </c>
      <c r="F40" s="4" t="str">
        <f t="shared" si="2"/>
        <v>| 38 | DIO38 | PWM13 |</v>
      </c>
      <c r="G40" t="str">
        <f t="shared" si="4"/>
        <v>#if (defined(PWM13_IO_OFFSET) &amp;&amp; (PWM13_IO_OFFSET &gt;= 0))
#define PWM13 -38
#ifdef DIO38
#undef DIO38
#endif
#endif</v>
      </c>
    </row>
    <row r="41" spans="1:7" ht="14.25" customHeight="1" x14ac:dyDescent="0.3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9"/>
        <v>#if PWM14 &gt;= 0
    case PWM14:
        return mcu_get_pwm(PWM14);
#endif</v>
      </c>
      <c r="F41" s="4" t="str">
        <f t="shared" si="2"/>
        <v>| 39 | DIO39 | PWM14 |</v>
      </c>
      <c r="G41" t="str">
        <f t="shared" si="4"/>
        <v>#if (defined(PWM14_IO_OFFSET) &amp;&amp; (PWM14_IO_OFFSET &gt;= 0))
#define PWM14 -39
#ifdef DIO39
#undef DIO39
#endif
#endif</v>
      </c>
    </row>
    <row r="42" spans="1:7" ht="14.25" customHeight="1" x14ac:dyDescent="0.3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9"/>
        <v>#if PWM15 &gt;= 0
    case PWM15:
        return mcu_get_pwm(PWM15);
#endif</v>
      </c>
      <c r="F42" s="4" t="str">
        <f t="shared" si="2"/>
        <v>| 40 | DIO40 | PWM15 |</v>
      </c>
      <c r="G42" t="str">
        <f t="shared" si="4"/>
        <v>#if (defined(PWM15_IO_OFFSET) &amp;&amp; (PWM15_IO_OFFSET &gt;= 0))
#define PWM15 -40
#ifdef DIO40
#undef DIO40
#endif
#endif</v>
      </c>
    </row>
    <row r="43" spans="1:7" ht="14.25" customHeight="1" x14ac:dyDescent="0.3">
      <c r="A43" s="4">
        <v>41</v>
      </c>
      <c r="B43" s="4" t="str">
        <f t="shared" ref="B43:B48" si="10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t="str">
        <f t="shared" si="4"/>
        <v>#if (defined(SERVO0_IO_OFFSET) &amp;&amp; (SERVO0_IO_OFFSET &gt;= 0))
#define SERVO0 -41
#ifdef DIO41
#undef DIO41
#endif
#endif</v>
      </c>
    </row>
    <row r="44" spans="1:7" ht="14.25" customHeight="1" x14ac:dyDescent="0.3">
      <c r="A44" s="4">
        <v>42</v>
      </c>
      <c r="B44" s="4" t="str">
        <f t="shared" si="10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1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t="str">
        <f t="shared" si="4"/>
        <v>#if (defined(SERVO1_IO_OFFSET) &amp;&amp; (SERVO1_IO_OFFSET &gt;= 0))
#define SERVO1 -42
#ifdef DIO42
#undef DIO42
#endif
#endif</v>
      </c>
    </row>
    <row r="45" spans="1:7" ht="14.25" customHeight="1" x14ac:dyDescent="0.3">
      <c r="A45" s="4">
        <v>43</v>
      </c>
      <c r="B45" s="4" t="str">
        <f t="shared" si="10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1"/>
        <v>#if SERVO2 &gt;= 0
    case SERVO2:
        return mcu_get_servo(SERVO2);
#endif</v>
      </c>
      <c r="F45" s="4" t="str">
        <f t="shared" si="2"/>
        <v>| 43 | DIO43 | SERVO2 |</v>
      </c>
      <c r="G45" t="str">
        <f t="shared" si="4"/>
        <v>#if (defined(SERVO2_IO_OFFSET) &amp;&amp; (SERVO2_IO_OFFSET &gt;= 0))
#define SERVO2 -43
#ifdef DIO43
#undef DIO43
#endif
#endif</v>
      </c>
    </row>
    <row r="46" spans="1:7" ht="14.25" customHeight="1" x14ac:dyDescent="0.3">
      <c r="A46" s="4">
        <v>44</v>
      </c>
      <c r="B46" s="4" t="str">
        <f t="shared" si="10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1"/>
        <v>#if SERVO3 &gt;= 0
    case SERVO3:
        return mcu_get_servo(SERVO3);
#endif</v>
      </c>
      <c r="F46" s="4" t="str">
        <f t="shared" si="2"/>
        <v>| 44 | DIO44 | SERVO3 |</v>
      </c>
      <c r="G46" t="str">
        <f t="shared" si="4"/>
        <v>#if (defined(SERVO3_IO_OFFSET) &amp;&amp; (SERVO3_IO_OFFSET &gt;= 0))
#define SERVO3 -44
#ifdef DIO44
#undef DIO44
#endif
#endif</v>
      </c>
    </row>
    <row r="47" spans="1:7" ht="14.25" customHeight="1" x14ac:dyDescent="0.3">
      <c r="A47" s="4">
        <v>45</v>
      </c>
      <c r="B47" s="4" t="str">
        <f t="shared" si="10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1"/>
        <v>#if SERVO4 &gt;= 0
    case SERVO4:
        return mcu_get_servo(SERVO4);
#endif</v>
      </c>
      <c r="F47" s="4" t="str">
        <f t="shared" si="2"/>
        <v>| 45 | DIO45 | SERVO4 |</v>
      </c>
      <c r="G47" t="str">
        <f t="shared" si="4"/>
        <v>#if (defined(SERVO4_IO_OFFSET) &amp;&amp; (SERVO4_IO_OFFSET &gt;= 0))
#define SERVO4 -45
#ifdef DIO45
#undef DIO45
#endif
#endif</v>
      </c>
    </row>
    <row r="48" spans="1:7" ht="14.25" customHeight="1" x14ac:dyDescent="0.3">
      <c r="A48" s="4">
        <v>46</v>
      </c>
      <c r="B48" s="4" t="str">
        <f t="shared" si="10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1"/>
        <v>#if SERVO5 &gt;= 0
    case SERVO5:
        return mcu_get_servo(SERVO5);
#endif</v>
      </c>
      <c r="F48" s="4" t="str">
        <f t="shared" si="2"/>
        <v>| 46 | DIO46 | SERVO5 |</v>
      </c>
      <c r="G48" t="str">
        <f t="shared" si="4"/>
        <v>#if (defined(SERVO5_IO_OFFSET) &amp;&amp; (SERVO5_IO_OFFSET &gt;= 0))
#define SERVO5 -46
#ifdef DIO46
#undef DIO46
#endif
#endif</v>
      </c>
    </row>
    <row r="49" spans="1:7" ht="14.25" customHeight="1" x14ac:dyDescent="0.3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80" si="12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t="str">
        <f t="shared" si="4"/>
        <v>#if (defined(DOUT0_IO_OFFSET) &amp;&amp; (DOUT0_IO_OFFSET &gt;= 0))
#define DOUT0 -47
#ifdef DIO47
#undef DIO47
#endif
#endif</v>
      </c>
    </row>
    <row r="50" spans="1:7" ht="14.25" customHeight="1" x14ac:dyDescent="0.3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2"/>
        <v>#if DOUT1 &gt;= 0
    case DOUT1:
        return (mcu_get_output(DOUT1) != 0);
#endif</v>
      </c>
      <c r="F50" s="4" t="str">
        <f t="shared" si="2"/>
        <v>| 48 | DIO48 | DOUT1 |</v>
      </c>
      <c r="G50" t="str">
        <f t="shared" si="4"/>
        <v>#if (defined(DOUT1_IO_OFFSET) &amp;&amp; (DOUT1_IO_OFFSET &gt;= 0))
#define DOUT1 -48
#ifdef DIO48
#undef DIO48
#endif
#endif</v>
      </c>
    </row>
    <row r="51" spans="1:7" ht="14.25" customHeight="1" x14ac:dyDescent="0.3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2"/>
        <v>#if DOUT2 &gt;= 0
    case DOUT2:
        return (mcu_get_output(DOUT2) != 0);
#endif</v>
      </c>
      <c r="F51" s="4" t="str">
        <f t="shared" si="2"/>
        <v>| 49 | DIO49 | DOUT2 |</v>
      </c>
      <c r="G51" t="str">
        <f t="shared" si="4"/>
        <v>#if (defined(DOUT2_IO_OFFSET) &amp;&amp; (DOUT2_IO_OFFSET &gt;= 0))
#define DOUT2 -49
#ifdef DIO49
#undef DIO49
#endif
#endif</v>
      </c>
    </row>
    <row r="52" spans="1:7" ht="14.25" customHeight="1" x14ac:dyDescent="0.3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2"/>
        <v>#if DOUT3 &gt;= 0
    case DOUT3:
        return (mcu_get_output(DOUT3) != 0);
#endif</v>
      </c>
      <c r="F52" s="4" t="str">
        <f t="shared" si="2"/>
        <v>| 50 | DIO50 | DOUT3 |</v>
      </c>
      <c r="G52" t="str">
        <f t="shared" si="4"/>
        <v>#if (defined(DOUT3_IO_OFFSET) &amp;&amp; (DOUT3_IO_OFFSET &gt;= 0))
#define DOUT3 -50
#ifdef DIO50
#undef DIO50
#endif
#endif</v>
      </c>
    </row>
    <row r="53" spans="1:7" ht="14.25" customHeight="1" x14ac:dyDescent="0.3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2"/>
        <v>#if DOUT4 &gt;= 0
    case DOUT4:
        return (mcu_get_output(DOUT4) != 0);
#endif</v>
      </c>
      <c r="F53" s="4" t="str">
        <f t="shared" si="2"/>
        <v>| 51 | DIO51 | DOUT4 |</v>
      </c>
      <c r="G53" t="str">
        <f t="shared" si="4"/>
        <v>#if (defined(DOUT4_IO_OFFSET) &amp;&amp; (DOUT4_IO_OFFSET &gt;= 0))
#define DOUT4 -51
#ifdef DIO51
#undef DIO51
#endif
#endif</v>
      </c>
    </row>
    <row r="54" spans="1:7" ht="14.25" customHeight="1" x14ac:dyDescent="0.3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2"/>
        <v>#if DOUT5 &gt;= 0
    case DOUT5:
        return (mcu_get_output(DOUT5) != 0);
#endif</v>
      </c>
      <c r="F54" s="4" t="str">
        <f t="shared" si="2"/>
        <v>| 52 | DIO52 | DOUT5 |</v>
      </c>
      <c r="G54" t="str">
        <f t="shared" si="4"/>
        <v>#if (defined(DOUT5_IO_OFFSET) &amp;&amp; (DOUT5_IO_OFFSET &gt;= 0))
#define DOUT5 -52
#ifdef DIO52
#undef DIO52
#endif
#endif</v>
      </c>
    </row>
    <row r="55" spans="1:7" ht="14.25" customHeight="1" x14ac:dyDescent="0.3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2"/>
        <v>#if DOUT6 &gt;= 0
    case DOUT6:
        return (mcu_get_output(DOUT6) != 0);
#endif</v>
      </c>
      <c r="F55" s="4" t="str">
        <f t="shared" si="2"/>
        <v>| 53 | DIO53 | DOUT6 |</v>
      </c>
      <c r="G55" t="str">
        <f t="shared" si="4"/>
        <v>#if (defined(DOUT6_IO_OFFSET) &amp;&amp; (DOUT6_IO_OFFSET &gt;= 0))
#define DOUT6 -53
#ifdef DIO53
#undef DIO53
#endif
#endif</v>
      </c>
    </row>
    <row r="56" spans="1:7" ht="14.25" customHeight="1" x14ac:dyDescent="0.3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2"/>
        <v>#if DOUT7 &gt;= 0
    case DOUT7:
        return (mcu_get_output(DOUT7) != 0);
#endif</v>
      </c>
      <c r="F56" s="4" t="str">
        <f t="shared" si="2"/>
        <v>| 54 | DIO54 | DOUT7 |</v>
      </c>
      <c r="G56" t="str">
        <f t="shared" si="4"/>
        <v>#if (defined(DOUT7_IO_OFFSET) &amp;&amp; (DOUT7_IO_OFFSET &gt;= 0))
#define DOUT7 -54
#ifdef DIO54
#undef DIO54
#endif
#endif</v>
      </c>
    </row>
    <row r="57" spans="1:7" ht="14.25" customHeight="1" x14ac:dyDescent="0.3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2"/>
        <v>#if DOUT8 &gt;= 0
    case DOUT8:
        return (mcu_get_output(DOUT8) != 0);
#endif</v>
      </c>
      <c r="F57" s="4" t="str">
        <f t="shared" si="2"/>
        <v>| 55 | DIO55 | DOUT8 |</v>
      </c>
      <c r="G57" t="str">
        <f t="shared" si="4"/>
        <v>#if (defined(DOUT8_IO_OFFSET) &amp;&amp; (DOUT8_IO_OFFSET &gt;= 0))
#define DOUT8 -55
#ifdef DIO55
#undef DIO55
#endif
#endif</v>
      </c>
    </row>
    <row r="58" spans="1:7" ht="14.25" customHeight="1" x14ac:dyDescent="0.3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2"/>
        <v>#if DOUT9 &gt;= 0
    case DOUT9:
        return (mcu_get_output(DOUT9) != 0);
#endif</v>
      </c>
      <c r="F58" s="4" t="str">
        <f t="shared" si="2"/>
        <v>| 56 | DIO56 | DOUT9 |</v>
      </c>
      <c r="G58" t="str">
        <f t="shared" si="4"/>
        <v>#if (defined(DOUT9_IO_OFFSET) &amp;&amp; (DOUT9_IO_OFFSET &gt;= 0))
#define DOUT9 -56
#ifdef DIO56
#undef DIO56
#endif
#endif</v>
      </c>
    </row>
    <row r="59" spans="1:7" ht="14.25" customHeight="1" x14ac:dyDescent="0.3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 t="shared" si="12"/>
        <v>#if DOUT10 &gt;= 0
    case DOUT10:
        return (mcu_get_output(DOUT10) != 0);
#endif</v>
      </c>
      <c r="F59" s="4" t="str">
        <f t="shared" si="2"/>
        <v>| 57 | DIO57 | DOUT10 |</v>
      </c>
      <c r="G59" t="str">
        <f t="shared" si="4"/>
        <v>#if (defined(DOUT10_IO_OFFSET) &amp;&amp; (DOUT10_IO_OFFSET &gt;= 0))
#define DOUT10 -57
#ifdef DIO57
#undef DIO57
#endif
#endif</v>
      </c>
    </row>
    <row r="60" spans="1:7" ht="14.25" customHeight="1" x14ac:dyDescent="0.3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si="12"/>
        <v>#if DOUT11 &gt;= 0
    case DOUT11:
        return (mcu_get_output(DOUT11) != 0);
#endif</v>
      </c>
      <c r="F60" s="4" t="str">
        <f t="shared" si="2"/>
        <v>| 58 | DIO58 | DOUT11 |</v>
      </c>
      <c r="G60" t="str">
        <f t="shared" si="4"/>
        <v>#if (defined(DOUT11_IO_OFFSET) &amp;&amp; (DOUT11_IO_OFFSET &gt;= 0))
#define DOUT11 -58
#ifdef DIO58
#undef DIO58
#endif
#endif</v>
      </c>
    </row>
    <row r="61" spans="1:7" ht="14.25" customHeight="1" x14ac:dyDescent="0.3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12"/>
        <v>#if DOUT12 &gt;= 0
    case DOUT12:
        return (mcu_get_output(DOUT12) != 0);
#endif</v>
      </c>
      <c r="F61" s="4" t="str">
        <f t="shared" si="2"/>
        <v>| 59 | DIO59 | DOUT12 |</v>
      </c>
      <c r="G61" t="str">
        <f t="shared" si="4"/>
        <v>#if (defined(DOUT12_IO_OFFSET) &amp;&amp; (DOUT12_IO_OFFSET &gt;= 0))
#define DOUT12 -59
#ifdef DIO59
#undef DIO59
#endif
#endif</v>
      </c>
    </row>
    <row r="62" spans="1:7" ht="14.25" customHeight="1" x14ac:dyDescent="0.3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12"/>
        <v>#if DOUT13 &gt;= 0
    case DOUT13:
        return (mcu_get_output(DOUT13) != 0);
#endif</v>
      </c>
      <c r="F62" s="4" t="str">
        <f t="shared" si="2"/>
        <v>| 60 | DIO60 | DOUT13 |</v>
      </c>
      <c r="G62" t="str">
        <f t="shared" si="4"/>
        <v>#if (defined(DOUT13_IO_OFFSET) &amp;&amp; (DOUT13_IO_OFFSET &gt;= 0))
#define DOUT13 -60
#ifdef DIO60
#undef DIO60
#endif
#endif</v>
      </c>
    </row>
    <row r="63" spans="1:7" ht="14.25" customHeight="1" x14ac:dyDescent="0.3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12"/>
        <v>#if DOUT14 &gt;= 0
    case DOUT14:
        return (mcu_get_output(DOUT14) != 0);
#endif</v>
      </c>
      <c r="F63" s="4" t="str">
        <f t="shared" si="2"/>
        <v>| 61 | DIO61 | DOUT14 |</v>
      </c>
      <c r="G63" t="str">
        <f t="shared" si="4"/>
        <v>#if (defined(DOUT14_IO_OFFSET) &amp;&amp; (DOUT14_IO_OFFSET &gt;= 0))
#define DOUT14 -61
#ifdef DIO61
#undef DIO61
#endif
#endif</v>
      </c>
    </row>
    <row r="64" spans="1:7" ht="14.25" customHeight="1" x14ac:dyDescent="0.3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12"/>
        <v>#if DOUT15 &gt;= 0
    case DOUT15:
        return (mcu_get_output(DOUT15) != 0);
#endif</v>
      </c>
      <c r="F64" s="4" t="str">
        <f t="shared" si="2"/>
        <v>| 62 | DIO62 | DOUT15 |</v>
      </c>
      <c r="G64" t="str">
        <f t="shared" si="4"/>
        <v>#if (defined(DOUT15_IO_OFFSET) &amp;&amp; (DOUT15_IO_OFFSET &gt;= 0))
#define DOUT15 -62
#ifdef DIO62
#undef DIO62
#endif
#endif</v>
      </c>
    </row>
    <row r="65" spans="1:7" ht="14.25" customHeight="1" x14ac:dyDescent="0.3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12"/>
        <v>#if DOUT16 &gt;= 0
    case DOUT16:
        return (mcu_get_output(DOUT16) != 0);
#endif</v>
      </c>
      <c r="F65" s="4" t="str">
        <f t="shared" si="2"/>
        <v>| 63 | DIO63 | DOUT16 |</v>
      </c>
      <c r="G65" t="str">
        <f t="shared" si="4"/>
        <v>#if (defined(DOUT16_IO_OFFSET) &amp;&amp; (DOUT16_IO_OFFSET &gt;= 0))
#define DOUT16 -63
#ifdef DIO63
#undef DIO63
#endif
#endif</v>
      </c>
    </row>
    <row r="66" spans="1:7" ht="14.25" customHeight="1" x14ac:dyDescent="0.3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12"/>
        <v>#if DOUT17 &gt;= 0
    case DOUT17:
        return (mcu_get_output(DOUT17) != 0);
#endif</v>
      </c>
      <c r="F66" s="4" t="str">
        <f t="shared" si="2"/>
        <v>| 64 | DIO64 | DOUT17 |</v>
      </c>
      <c r="G66" t="str">
        <f t="shared" si="4"/>
        <v>#if (defined(DOUT17_IO_OFFSET) &amp;&amp; (DOUT17_IO_OFFSET &gt;= 0))
#define DOUT17 -64
#ifdef DIO64
#undef DIO64
#endif
#endif</v>
      </c>
    </row>
    <row r="67" spans="1:7" ht="14.25" customHeight="1" x14ac:dyDescent="0.3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12"/>
        <v>#if DOUT18 &gt;= 0
    case DOUT18:
        return (mcu_get_output(DOUT18) != 0);
#endif</v>
      </c>
      <c r="F67" s="4" t="str">
        <f t="shared" si="2"/>
        <v>| 65 | DIO65 | DOUT18 |</v>
      </c>
      <c r="G67" t="str">
        <f t="shared" si="4"/>
        <v>#if (defined(DOUT18_IO_OFFSET) &amp;&amp; (DOUT18_IO_OFFSET &gt;= 0))
#define DOUT18 -65
#ifdef DIO65
#undef DIO65
#endif
#endif</v>
      </c>
    </row>
    <row r="68" spans="1:7" ht="14.25" customHeight="1" x14ac:dyDescent="0.3">
      <c r="A68" s="4">
        <v>66</v>
      </c>
      <c r="B68" s="4" t="str">
        <f t="shared" si="0"/>
        <v>DIO66</v>
      </c>
      <c r="C68" s="4" t="s">
        <v>194</v>
      </c>
      <c r="D68" s="4" t="str">
        <f t="shared" ref="D68:D131" si="13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12"/>
        <v>#if DOUT19 &gt;= 0
    case DOUT19:
        return (mcu_get_output(DOUT19) != 0);
#endif</v>
      </c>
      <c r="F68" s="4" t="str">
        <f t="shared" si="2"/>
        <v>| 66 | DIO66 | DOUT19 |</v>
      </c>
      <c r="G68" t="str">
        <f t="shared" ref="G68:G131" si="14">"#if (defined("&amp;C68&amp;"_IO_OFFSET) &amp;&amp; ("&amp;C68&amp;"_IO_OFFSET &gt;= 0))
#define "&amp;C68&amp;" -"&amp;A68&amp;"
#ifdef "&amp;B68&amp;"
#undef "&amp;B68&amp;"
#endif
#endif"</f>
        <v>#if (defined(DOUT19_IO_OFFSET) &amp;&amp; (DOUT19_IO_OFFSET &gt;= 0))
#define DOUT19 -66
#ifdef DIO66
#undef DIO66
#endif
#endif</v>
      </c>
    </row>
    <row r="69" spans="1:7" ht="14.25" customHeight="1" x14ac:dyDescent="0.3">
      <c r="A69" s="4">
        <v>67</v>
      </c>
      <c r="B69" s="4" t="str">
        <f t="shared" si="0"/>
        <v>DIO67</v>
      </c>
      <c r="C69" s="4" t="s">
        <v>195</v>
      </c>
      <c r="D69" s="4" t="str">
        <f t="shared" si="13"/>
        <v>#ifndef DOUT20
#define DOUT20 UNDEF_PIN
#ifdef DIO67
#undef DIO67
#endif
#define DIO67 UNDEF_PIN
#endif</v>
      </c>
      <c r="E69" s="4" t="str">
        <f t="shared" si="12"/>
        <v>#if DOUT20 &gt;= 0
    case DOUT20:
        return (mcu_get_output(DOUT20) != 0);
#endif</v>
      </c>
      <c r="F69" s="4" t="str">
        <f t="shared" si="2"/>
        <v>| 67 | DIO67 | DOUT20 |</v>
      </c>
      <c r="G69" t="str">
        <f t="shared" si="14"/>
        <v>#if (defined(DOUT20_IO_OFFSET) &amp;&amp; (DOUT20_IO_OFFSET &gt;= 0))
#define DOUT20 -67
#ifdef DIO67
#undef DIO67
#endif
#endif</v>
      </c>
    </row>
    <row r="70" spans="1:7" ht="14.25" customHeight="1" x14ac:dyDescent="0.3">
      <c r="A70" s="4">
        <v>68</v>
      </c>
      <c r="B70" s="4" t="str">
        <f t="shared" si="0"/>
        <v>DIO68</v>
      </c>
      <c r="C70" s="4" t="s">
        <v>196</v>
      </c>
      <c r="D70" s="4" t="str">
        <f t="shared" si="13"/>
        <v>#ifndef DOUT21
#define DOUT21 UNDEF_PIN
#ifdef DIO68
#undef DIO68
#endif
#define DIO68 UNDEF_PIN
#endif</v>
      </c>
      <c r="E70" s="4" t="str">
        <f t="shared" si="12"/>
        <v>#if DOUT21 &gt;= 0
    case DOUT21:
        return (mcu_get_output(DOUT21) != 0);
#endif</v>
      </c>
      <c r="F70" s="4" t="str">
        <f t="shared" si="2"/>
        <v>| 68 | DIO68 | DOUT21 |</v>
      </c>
      <c r="G70" t="str">
        <f t="shared" si="14"/>
        <v>#if (defined(DOUT21_IO_OFFSET) &amp;&amp; (DOUT21_IO_OFFSET &gt;= 0))
#define DOUT21 -68
#ifdef DIO68
#undef DIO68
#endif
#endif</v>
      </c>
    </row>
    <row r="71" spans="1:7" ht="14.25" customHeight="1" x14ac:dyDescent="0.3">
      <c r="A71" s="4">
        <v>69</v>
      </c>
      <c r="B71" s="4" t="str">
        <f t="shared" si="0"/>
        <v>DIO69</v>
      </c>
      <c r="C71" s="4" t="s">
        <v>197</v>
      </c>
      <c r="D71" s="4" t="str">
        <f t="shared" si="13"/>
        <v>#ifndef DOUT22
#define DOUT22 UNDEF_PIN
#ifdef DIO69
#undef DIO69
#endif
#define DIO69 UNDEF_PIN
#endif</v>
      </c>
      <c r="E71" s="4" t="str">
        <f t="shared" si="12"/>
        <v>#if DOUT22 &gt;= 0
    case DOUT22:
        return (mcu_get_output(DOUT22) != 0);
#endif</v>
      </c>
      <c r="F71" s="4" t="str">
        <f t="shared" si="2"/>
        <v>| 69 | DIO69 | DOUT22 |</v>
      </c>
      <c r="G71" t="str">
        <f t="shared" si="14"/>
        <v>#if (defined(DOUT22_IO_OFFSET) &amp;&amp; (DOUT22_IO_OFFSET &gt;= 0))
#define DOUT22 -69
#ifdef DIO69
#undef DIO69
#endif
#endif</v>
      </c>
    </row>
    <row r="72" spans="1:7" ht="14.25" customHeight="1" x14ac:dyDescent="0.3">
      <c r="A72" s="4">
        <v>70</v>
      </c>
      <c r="B72" s="4" t="str">
        <f t="shared" si="0"/>
        <v>DIO70</v>
      </c>
      <c r="C72" s="4" t="s">
        <v>198</v>
      </c>
      <c r="D72" s="4" t="str">
        <f t="shared" si="13"/>
        <v>#ifndef DOUT23
#define DOUT23 UNDEF_PIN
#ifdef DIO70
#undef DIO70
#endif
#define DIO70 UNDEF_PIN
#endif</v>
      </c>
      <c r="E72" s="4" t="str">
        <f t="shared" si="12"/>
        <v>#if DOUT23 &gt;= 0
    case DOUT23:
        return (mcu_get_output(DOUT23) != 0);
#endif</v>
      </c>
      <c r="F72" s="4" t="str">
        <f t="shared" si="2"/>
        <v>| 70 | DIO70 | DOUT23 |</v>
      </c>
      <c r="G72" t="str">
        <f t="shared" si="14"/>
        <v>#if (defined(DOUT23_IO_OFFSET) &amp;&amp; (DOUT23_IO_OFFSET &gt;= 0))
#define DOUT23 -70
#ifdef DIO70
#undef DIO70
#endif
#endif</v>
      </c>
    </row>
    <row r="73" spans="1:7" ht="14.25" customHeight="1" x14ac:dyDescent="0.3">
      <c r="A73" s="4">
        <v>71</v>
      </c>
      <c r="B73" s="4" t="str">
        <f t="shared" si="0"/>
        <v>DIO71</v>
      </c>
      <c r="C73" s="4" t="s">
        <v>199</v>
      </c>
      <c r="D73" s="4" t="str">
        <f t="shared" si="13"/>
        <v>#ifndef DOUT24
#define DOUT24 UNDEF_PIN
#ifdef DIO71
#undef DIO71
#endif
#define DIO71 UNDEF_PIN
#endif</v>
      </c>
      <c r="E73" s="4" t="str">
        <f t="shared" si="12"/>
        <v>#if DOUT24 &gt;= 0
    case DOUT24:
        return (mcu_get_output(DOUT24) != 0);
#endif</v>
      </c>
      <c r="F73" s="4" t="str">
        <f t="shared" si="2"/>
        <v>| 71 | DIO71 | DOUT24 |</v>
      </c>
      <c r="G73" t="str">
        <f t="shared" si="14"/>
        <v>#if (defined(DOUT24_IO_OFFSET) &amp;&amp; (DOUT24_IO_OFFSET &gt;= 0))
#define DOUT24 -71
#ifdef DIO71
#undef DIO71
#endif
#endif</v>
      </c>
    </row>
    <row r="74" spans="1:7" ht="14.25" customHeight="1" x14ac:dyDescent="0.3">
      <c r="A74" s="4">
        <v>72</v>
      </c>
      <c r="B74" s="4" t="str">
        <f t="shared" si="0"/>
        <v>DIO72</v>
      </c>
      <c r="C74" s="4" t="s">
        <v>200</v>
      </c>
      <c r="D74" s="4" t="str">
        <f t="shared" si="13"/>
        <v>#ifndef DOUT25
#define DOUT25 UNDEF_PIN
#ifdef DIO72
#undef DIO72
#endif
#define DIO72 UNDEF_PIN
#endif</v>
      </c>
      <c r="E74" s="4" t="str">
        <f t="shared" si="12"/>
        <v>#if DOUT25 &gt;= 0
    case DOUT25:
        return (mcu_get_output(DOUT25) != 0);
#endif</v>
      </c>
      <c r="F74" s="4" t="str">
        <f t="shared" si="2"/>
        <v>| 72 | DIO72 | DOUT25 |</v>
      </c>
      <c r="G74" t="str">
        <f t="shared" si="14"/>
        <v>#if (defined(DOUT25_IO_OFFSET) &amp;&amp; (DOUT25_IO_OFFSET &gt;= 0))
#define DOUT25 -72
#ifdef DIO72
#undef DIO72
#endif
#endif</v>
      </c>
    </row>
    <row r="75" spans="1:7" ht="14.25" customHeight="1" x14ac:dyDescent="0.3">
      <c r="A75" s="4">
        <v>73</v>
      </c>
      <c r="B75" s="4" t="str">
        <f t="shared" si="0"/>
        <v>DIO73</v>
      </c>
      <c r="C75" s="4" t="s">
        <v>201</v>
      </c>
      <c r="D75" s="4" t="str">
        <f t="shared" si="13"/>
        <v>#ifndef DOUT26
#define DOUT26 UNDEF_PIN
#ifdef DIO73
#undef DIO73
#endif
#define DIO73 UNDEF_PIN
#endif</v>
      </c>
      <c r="E75" s="4" t="str">
        <f t="shared" si="12"/>
        <v>#if DOUT26 &gt;= 0
    case DOUT26:
        return (mcu_get_output(DOUT26) != 0);
#endif</v>
      </c>
      <c r="F75" s="4" t="str">
        <f t="shared" si="2"/>
        <v>| 73 | DIO73 | DOUT26 |</v>
      </c>
      <c r="G75" t="str">
        <f t="shared" si="14"/>
        <v>#if (defined(DOUT26_IO_OFFSET) &amp;&amp; (DOUT26_IO_OFFSET &gt;= 0))
#define DOUT26 -73
#ifdef DIO73
#undef DIO73
#endif
#endif</v>
      </c>
    </row>
    <row r="76" spans="1:7" ht="14.25" customHeight="1" x14ac:dyDescent="0.3">
      <c r="A76" s="4">
        <v>74</v>
      </c>
      <c r="B76" s="4" t="str">
        <f t="shared" si="0"/>
        <v>DIO74</v>
      </c>
      <c r="C76" s="4" t="s">
        <v>202</v>
      </c>
      <c r="D76" s="4" t="str">
        <f t="shared" si="13"/>
        <v>#ifndef DOUT27
#define DOUT27 UNDEF_PIN
#ifdef DIO74
#undef DIO74
#endif
#define DIO74 UNDEF_PIN
#endif</v>
      </c>
      <c r="E76" s="4" t="str">
        <f t="shared" si="12"/>
        <v>#if DOUT27 &gt;= 0
    case DOUT27:
        return (mcu_get_output(DOUT27) != 0);
#endif</v>
      </c>
      <c r="F76" s="4" t="str">
        <f t="shared" si="2"/>
        <v>| 74 | DIO74 | DOUT27 |</v>
      </c>
      <c r="G76" t="str">
        <f t="shared" si="14"/>
        <v>#if (defined(DOUT27_IO_OFFSET) &amp;&amp; (DOUT27_IO_OFFSET &gt;= 0))
#define DOUT27 -74
#ifdef DIO74
#undef DIO74
#endif
#endif</v>
      </c>
    </row>
    <row r="77" spans="1:7" ht="14.25" customHeight="1" x14ac:dyDescent="0.3">
      <c r="A77" s="4">
        <v>75</v>
      </c>
      <c r="B77" s="4" t="str">
        <f t="shared" si="0"/>
        <v>DIO75</v>
      </c>
      <c r="C77" s="4" t="s">
        <v>203</v>
      </c>
      <c r="D77" s="4" t="str">
        <f t="shared" si="13"/>
        <v>#ifndef DOUT28
#define DOUT28 UNDEF_PIN
#ifdef DIO75
#undef DIO75
#endif
#define DIO75 UNDEF_PIN
#endif</v>
      </c>
      <c r="E77" s="4" t="str">
        <f t="shared" si="12"/>
        <v>#if DOUT28 &gt;= 0
    case DOUT28:
        return (mcu_get_output(DOUT28) != 0);
#endif</v>
      </c>
      <c r="F77" s="4" t="str">
        <f t="shared" si="2"/>
        <v>| 75 | DIO75 | DOUT28 |</v>
      </c>
      <c r="G77" t="str">
        <f t="shared" si="14"/>
        <v>#if (defined(DOUT28_IO_OFFSET) &amp;&amp; (DOUT28_IO_OFFSET &gt;= 0))
#define DOUT28 -75
#ifdef DIO75
#undef DIO75
#endif
#endif</v>
      </c>
    </row>
    <row r="78" spans="1:7" ht="14.25" customHeight="1" x14ac:dyDescent="0.3">
      <c r="A78" s="4">
        <v>76</v>
      </c>
      <c r="B78" s="4" t="str">
        <f t="shared" si="0"/>
        <v>DIO76</v>
      </c>
      <c r="C78" s="4" t="s">
        <v>204</v>
      </c>
      <c r="D78" s="4" t="str">
        <f t="shared" si="13"/>
        <v>#ifndef DOUT29
#define DOUT29 UNDEF_PIN
#ifdef DIO76
#undef DIO76
#endif
#define DIO76 UNDEF_PIN
#endif</v>
      </c>
      <c r="E78" s="4" t="str">
        <f t="shared" si="12"/>
        <v>#if DOUT29 &gt;= 0
    case DOUT29:
        return (mcu_get_output(DOUT29) != 0);
#endif</v>
      </c>
      <c r="F78" s="4" t="str">
        <f t="shared" si="2"/>
        <v>| 76 | DIO76 | DOUT29 |</v>
      </c>
      <c r="G78" t="str">
        <f t="shared" si="14"/>
        <v>#if (defined(DOUT29_IO_OFFSET) &amp;&amp; (DOUT29_IO_OFFSET &gt;= 0))
#define DOUT29 -76
#ifdef DIO76
#undef DIO76
#endif
#endif</v>
      </c>
    </row>
    <row r="79" spans="1:7" ht="14.25" customHeight="1" x14ac:dyDescent="0.3">
      <c r="A79" s="4">
        <v>77</v>
      </c>
      <c r="B79" s="4" t="str">
        <f t="shared" si="0"/>
        <v>DIO77</v>
      </c>
      <c r="C79" s="4" t="s">
        <v>205</v>
      </c>
      <c r="D79" s="4" t="str">
        <f t="shared" si="13"/>
        <v>#ifndef DOUT30
#define DOUT30 UNDEF_PIN
#ifdef DIO77
#undef DIO77
#endif
#define DIO77 UNDEF_PIN
#endif</v>
      </c>
      <c r="E79" s="4" t="str">
        <f t="shared" si="12"/>
        <v>#if DOUT30 &gt;= 0
    case DOUT30:
        return (mcu_get_output(DOUT30) != 0);
#endif</v>
      </c>
      <c r="F79" s="4" t="str">
        <f t="shared" si="2"/>
        <v>| 77 | DIO77 | DOUT30 |</v>
      </c>
      <c r="G79" t="str">
        <f t="shared" si="14"/>
        <v>#if (defined(DOUT30_IO_OFFSET) &amp;&amp; (DOUT30_IO_OFFSET &gt;= 0))
#define DOUT30 -77
#ifdef DIO77
#undef DIO77
#endif
#endif</v>
      </c>
    </row>
    <row r="80" spans="1:7" ht="14.25" customHeight="1" x14ac:dyDescent="0.3">
      <c r="A80" s="4">
        <v>78</v>
      </c>
      <c r="B80" s="4" t="str">
        <f t="shared" si="0"/>
        <v>DIO78</v>
      </c>
      <c r="C80" s="4" t="s">
        <v>206</v>
      </c>
      <c r="D80" s="4" t="str">
        <f t="shared" si="13"/>
        <v>#ifndef DOUT31
#define DOUT31 UNDEF_PIN
#ifdef DIO78
#undef DIO78
#endif
#define DIO78 UNDEF_PIN
#endif</v>
      </c>
      <c r="E80" s="4" t="str">
        <f t="shared" si="12"/>
        <v>#if DOUT31 &gt;= 0
    case DOUT31:
        return (mcu_get_output(DOUT31) != 0);
#endif</v>
      </c>
      <c r="F80" s="4" t="str">
        <f t="shared" si="2"/>
        <v>| 78 | DIO78 | DOUT31 |</v>
      </c>
      <c r="G80" t="str">
        <f t="shared" si="14"/>
        <v>#if (defined(DOUT31_IO_OFFSET) &amp;&amp; (DOUT31_IO_OFFSET &gt;= 0))
#define DOUT31 -78
#ifdef DIO78
#undef DIO78
#endif
#endif</v>
      </c>
    </row>
    <row r="81" spans="1:7" ht="14.25" customHeight="1" x14ac:dyDescent="0.3">
      <c r="A81" s="4">
        <v>100</v>
      </c>
      <c r="B81" s="4" t="str">
        <f t="shared" si="0"/>
        <v>DIO100</v>
      </c>
      <c r="C81" s="4" t="s">
        <v>59</v>
      </c>
      <c r="D81" s="4" t="str">
        <f t="shared" si="13"/>
        <v>#ifndef LIMIT_X
#define LIMIT_X UNDEF_PIN
#ifdef DIO100
#undef DIO100
#endif
#define DIO100 UNDEF_PIN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  <c r="G81" t="str">
        <f t="shared" si="14"/>
        <v>#if (defined(LIMIT_X_IO_OFFSET) &amp;&amp; (LIMIT_X_IO_OFFSET &gt;= 0))
#define LIMIT_X -100
#ifdef DIO100
#undef DIO100
#endif
#endif</v>
      </c>
    </row>
    <row r="82" spans="1:7" ht="14.25" customHeight="1" x14ac:dyDescent="0.3">
      <c r="A82" s="4">
        <v>101</v>
      </c>
      <c r="B82" s="4" t="str">
        <f t="shared" si="0"/>
        <v>DIO101</v>
      </c>
      <c r="C82" s="4" t="s">
        <v>60</v>
      </c>
      <c r="D82" s="4" t="str">
        <f t="shared" si="13"/>
        <v>#ifndef LIMIT_Y
#define LIMIT_Y UNDEF_PIN
#ifdef DIO101
#undef DIO101
#endif
#define DIO101 UNDEF_PIN
#endif</v>
      </c>
      <c r="E82" s="4" t="str">
        <f t="shared" si="15"/>
        <v>#if LIMIT_Y &gt;= 0
    case LIMIT_Y:
        return (mcu_get_input(LIMIT_Y) != 0);
#endif</v>
      </c>
      <c r="F82" s="4" t="str">
        <f t="shared" si="2"/>
        <v>| 101 | DIO101 | LIMIT_Y |</v>
      </c>
      <c r="G82" t="str">
        <f t="shared" si="14"/>
        <v>#if (defined(LIMIT_Y_IO_OFFSET) &amp;&amp; (LIMIT_Y_IO_OFFSET &gt;= 0))
#define LIMIT_Y -101
#ifdef DIO101
#undef DIO101
#endif
#endif</v>
      </c>
    </row>
    <row r="83" spans="1:7" ht="14.25" customHeight="1" x14ac:dyDescent="0.3">
      <c r="A83" s="4">
        <v>102</v>
      </c>
      <c r="B83" s="4" t="str">
        <f t="shared" si="0"/>
        <v>DIO102</v>
      </c>
      <c r="C83" s="4" t="s">
        <v>61</v>
      </c>
      <c r="D83" s="4" t="str">
        <f t="shared" si="13"/>
        <v>#ifndef LIMIT_Z
#define LIMIT_Z UNDEF_PIN
#ifdef DIO102
#undef DIO102
#endif
#define DIO102 UNDEF_PIN
#endif</v>
      </c>
      <c r="E83" s="4" t="str">
        <f t="shared" si="15"/>
        <v>#if LIMIT_Z &gt;= 0
    case LIMIT_Z:
        return (mcu_get_input(LIMIT_Z) != 0);
#endif</v>
      </c>
      <c r="F83" s="4" t="str">
        <f t="shared" si="2"/>
        <v>| 102 | DIO102 | LIMIT_Z |</v>
      </c>
      <c r="G83" t="str">
        <f t="shared" si="14"/>
        <v>#if (defined(LIMIT_Z_IO_OFFSET) &amp;&amp; (LIMIT_Z_IO_OFFSET &gt;= 0))
#define LIMIT_Z -102
#ifdef DIO102
#undef DIO102
#endif
#endif</v>
      </c>
    </row>
    <row r="84" spans="1:7" ht="14.25" customHeight="1" x14ac:dyDescent="0.3">
      <c r="A84" s="4">
        <v>103</v>
      </c>
      <c r="B84" s="4" t="str">
        <f t="shared" si="0"/>
        <v>DIO103</v>
      </c>
      <c r="C84" s="4" t="s">
        <v>62</v>
      </c>
      <c r="D84" s="4" t="str">
        <f t="shared" si="13"/>
        <v>#ifndef LIMIT_X2
#define LIMIT_X2 UNDEF_PIN
#ifdef DIO103
#undef DIO103
#endif
#define DIO103 UNDEF_PIN
#endif</v>
      </c>
      <c r="E84" s="4" t="str">
        <f t="shared" si="15"/>
        <v>#if LIMIT_X2 &gt;= 0
    case LIMIT_X2:
        return (mcu_get_input(LIMIT_X2) != 0);
#endif</v>
      </c>
      <c r="F84" s="4" t="str">
        <f t="shared" si="2"/>
        <v>| 103 | DIO103 | LIMIT_X2 |</v>
      </c>
      <c r="G84" t="str">
        <f t="shared" si="14"/>
        <v>#if (defined(LIMIT_X2_IO_OFFSET) &amp;&amp; (LIMIT_X2_IO_OFFSET &gt;= 0))
#define LIMIT_X2 -103
#ifdef DIO103
#undef DIO103
#endif
#endif</v>
      </c>
    </row>
    <row r="85" spans="1:7" ht="14.25" customHeight="1" x14ac:dyDescent="0.3">
      <c r="A85" s="4">
        <v>104</v>
      </c>
      <c r="B85" s="4" t="str">
        <f t="shared" si="0"/>
        <v>DIO104</v>
      </c>
      <c r="C85" s="4" t="s">
        <v>63</v>
      </c>
      <c r="D85" s="4" t="str">
        <f t="shared" si="13"/>
        <v>#ifndef LIMIT_Y2
#define LIMIT_Y2 UNDEF_PIN
#ifdef DIO104
#undef DIO104
#endif
#define DIO104 UNDEF_PIN
#endif</v>
      </c>
      <c r="E85" s="4" t="str">
        <f t="shared" si="15"/>
        <v>#if LIMIT_Y2 &gt;= 0
    case LIMIT_Y2:
        return (mcu_get_input(LIMIT_Y2) != 0);
#endif</v>
      </c>
      <c r="F85" s="4" t="str">
        <f t="shared" si="2"/>
        <v>| 104 | DIO104 | LIMIT_Y2 |</v>
      </c>
      <c r="G85" t="str">
        <f t="shared" si="14"/>
        <v>#if (defined(LIMIT_Y2_IO_OFFSET) &amp;&amp; (LIMIT_Y2_IO_OFFSET &gt;= 0))
#define LIMIT_Y2 -104
#ifdef DIO104
#undef DIO104
#endif
#endif</v>
      </c>
    </row>
    <row r="86" spans="1:7" ht="14.25" customHeight="1" x14ac:dyDescent="0.3">
      <c r="A86" s="4">
        <v>105</v>
      </c>
      <c r="B86" s="4" t="str">
        <f t="shared" si="0"/>
        <v>DIO105</v>
      </c>
      <c r="C86" s="4" t="s">
        <v>64</v>
      </c>
      <c r="D86" s="4" t="str">
        <f t="shared" si="13"/>
        <v>#ifndef LIMIT_Z2
#define LIMIT_Z2 UNDEF_PIN
#ifdef DIO105
#undef DIO105
#endif
#define DIO105 UNDEF_PIN
#endif</v>
      </c>
      <c r="E86" s="4" t="str">
        <f t="shared" si="15"/>
        <v>#if LIMIT_Z2 &gt;= 0
    case LIMIT_Z2:
        return (mcu_get_input(LIMIT_Z2) != 0);
#endif</v>
      </c>
      <c r="F86" s="4" t="str">
        <f t="shared" si="2"/>
        <v>| 105 | DIO105 | LIMIT_Z2 |</v>
      </c>
      <c r="G86" t="str">
        <f t="shared" si="14"/>
        <v>#if (defined(LIMIT_Z2_IO_OFFSET) &amp;&amp; (LIMIT_Z2_IO_OFFSET &gt;= 0))
#define LIMIT_Z2 -105
#ifdef DIO105
#undef DIO105
#endif
#endif</v>
      </c>
    </row>
    <row r="87" spans="1:7" ht="14.25" customHeight="1" x14ac:dyDescent="0.3">
      <c r="A87" s="4">
        <v>106</v>
      </c>
      <c r="B87" s="4" t="str">
        <f t="shared" si="0"/>
        <v>DIO106</v>
      </c>
      <c r="C87" s="4" t="s">
        <v>65</v>
      </c>
      <c r="D87" s="4" t="str">
        <f t="shared" si="13"/>
        <v>#ifndef LIMIT_A
#define LIMIT_A UNDEF_PIN
#ifdef DIO106
#undef DIO106
#endif
#define DIO106 UNDEF_PIN
#endif</v>
      </c>
      <c r="E87" s="4" t="str">
        <f t="shared" si="15"/>
        <v>#if LIMIT_A &gt;= 0
    case LIMIT_A:
        return (mcu_get_input(LIMIT_A) != 0);
#endif</v>
      </c>
      <c r="F87" s="4" t="str">
        <f t="shared" si="2"/>
        <v>| 106 | DIO106 | LIMIT_A |</v>
      </c>
      <c r="G87" t="str">
        <f t="shared" si="14"/>
        <v>#if (defined(LIMIT_A_IO_OFFSET) &amp;&amp; (LIMIT_A_IO_OFFSET &gt;= 0))
#define LIMIT_A -106
#ifdef DIO106
#undef DIO106
#endif
#endif</v>
      </c>
    </row>
    <row r="88" spans="1:7" ht="14.25" customHeight="1" x14ac:dyDescent="0.3">
      <c r="A88" s="4">
        <v>107</v>
      </c>
      <c r="B88" s="4" t="str">
        <f t="shared" si="0"/>
        <v>DIO107</v>
      </c>
      <c r="C88" s="4" t="s">
        <v>66</v>
      </c>
      <c r="D88" s="4" t="str">
        <f t="shared" si="13"/>
        <v>#ifndef LIMIT_B
#define LIMIT_B UNDEF_PIN
#ifdef DIO107
#undef DIO107
#endif
#define DIO107 UNDEF_PIN
#endif</v>
      </c>
      <c r="E88" s="4" t="str">
        <f t="shared" si="15"/>
        <v>#if LIMIT_B &gt;= 0
    case LIMIT_B:
        return (mcu_get_input(LIMIT_B) != 0);
#endif</v>
      </c>
      <c r="F88" s="4" t="str">
        <f t="shared" si="2"/>
        <v>| 107 | DIO107 | LIMIT_B |</v>
      </c>
      <c r="G88" t="str">
        <f t="shared" si="14"/>
        <v>#if (defined(LIMIT_B_IO_OFFSET) &amp;&amp; (LIMIT_B_IO_OFFSET &gt;= 0))
#define LIMIT_B -107
#ifdef DIO107
#undef DIO107
#endif
#endif</v>
      </c>
    </row>
    <row r="89" spans="1:7" ht="14.25" customHeight="1" x14ac:dyDescent="0.3">
      <c r="A89" s="4">
        <v>108</v>
      </c>
      <c r="B89" s="4" t="str">
        <f t="shared" si="0"/>
        <v>DIO108</v>
      </c>
      <c r="C89" s="4" t="s">
        <v>67</v>
      </c>
      <c r="D89" s="4" t="str">
        <f t="shared" si="13"/>
        <v>#ifndef LIMIT_C
#define LIMIT_C UNDEF_PIN
#ifdef DIO108
#undef DIO108
#endif
#define DIO108 UNDEF_PIN
#endif</v>
      </c>
      <c r="E89" s="4" t="str">
        <f t="shared" si="15"/>
        <v>#if LIMIT_C &gt;= 0
    case LIMIT_C:
        return (mcu_get_input(LIMIT_C) != 0);
#endif</v>
      </c>
      <c r="F89" s="4" t="str">
        <f t="shared" si="2"/>
        <v>| 108 | DIO108 | LIMIT_C |</v>
      </c>
      <c r="G89" t="str">
        <f t="shared" si="14"/>
        <v>#if (defined(LIMIT_C_IO_OFFSET) &amp;&amp; (LIMIT_C_IO_OFFSET &gt;= 0))
#define LIMIT_C -108
#ifdef DIO108
#undef DIO108
#endif
#endif</v>
      </c>
    </row>
    <row r="90" spans="1:7" ht="14.25" customHeight="1" x14ac:dyDescent="0.3">
      <c r="A90" s="4">
        <v>109</v>
      </c>
      <c r="B90" s="4" t="str">
        <f t="shared" si="0"/>
        <v>DIO109</v>
      </c>
      <c r="C90" s="5" t="s">
        <v>68</v>
      </c>
      <c r="D90" s="4" t="str">
        <f t="shared" si="13"/>
        <v>#ifndef PROBE
#define PROBE UNDEF_PIN
#ifdef DIO109
#undef DIO109
#endif
#define DIO109 UNDEF_PIN
#endif</v>
      </c>
      <c r="E90" s="4" t="str">
        <f t="shared" si="15"/>
        <v>#if PROBE &gt;= 0
    case PROBE:
        return (mcu_get_input(PROBE) != 0);
#endif</v>
      </c>
      <c r="F90" s="4" t="str">
        <f t="shared" si="2"/>
        <v>| 109 | DIO109 | PROBE |</v>
      </c>
      <c r="G90" t="str">
        <f t="shared" si="14"/>
        <v>#if (defined(PROBE_IO_OFFSET) &amp;&amp; (PROBE_IO_OFFSET &gt;= 0))
#define PROBE -109
#ifdef DIO109
#undef DIO109
#endif
#endif</v>
      </c>
    </row>
    <row r="91" spans="1:7" ht="14.25" customHeight="1" x14ac:dyDescent="0.3">
      <c r="A91" s="4">
        <v>110</v>
      </c>
      <c r="B91" s="4" t="str">
        <f t="shared" si="0"/>
        <v>DIO110</v>
      </c>
      <c r="C91" s="4" t="s">
        <v>69</v>
      </c>
      <c r="D91" s="4" t="str">
        <f t="shared" si="13"/>
        <v>#ifndef ESTOP
#define ESTOP UNDEF_PIN
#ifdef DIO110
#undef DIO110
#endif
#define DIO110 UNDEF_PIN
#endif</v>
      </c>
      <c r="E91" s="4" t="str">
        <f t="shared" si="15"/>
        <v>#if ESTOP &gt;= 0
    case ESTOP:
        return (mcu_get_input(ESTOP) != 0);
#endif</v>
      </c>
      <c r="F91" s="4" t="str">
        <f t="shared" si="2"/>
        <v>| 110 | DIO110 | ESTOP |</v>
      </c>
      <c r="G91" t="str">
        <f t="shared" si="14"/>
        <v>#if (defined(ESTOP_IO_OFFSET) &amp;&amp; (ESTOP_IO_OFFSET &gt;= 0))
#define ESTOP -110
#ifdef DIO110
#undef DIO110
#endif
#endif</v>
      </c>
    </row>
    <row r="92" spans="1:7" ht="14.25" customHeight="1" x14ac:dyDescent="0.3">
      <c r="A92" s="4">
        <v>111</v>
      </c>
      <c r="B92" s="4" t="str">
        <f t="shared" si="0"/>
        <v>DIO111</v>
      </c>
      <c r="C92" s="4" t="s">
        <v>70</v>
      </c>
      <c r="D92" s="4" t="str">
        <f t="shared" si="13"/>
        <v>#ifndef SAFETY_DOOR
#define SAFETY_DOOR UNDEF_PIN
#ifdef DIO111
#undef DIO111
#endif
#define DIO111 UNDEF_PIN
#endif</v>
      </c>
      <c r="E92" s="4" t="str">
        <f t="shared" si="15"/>
        <v>#if SAFETY_DOOR &gt;= 0
    case SAFETY_DOOR:
        return (mcu_get_input(SAFETY_DOOR) != 0);
#endif</v>
      </c>
      <c r="F92" s="4" t="str">
        <f t="shared" si="2"/>
        <v>| 111 | DIO111 | SAFETY_DOOR |</v>
      </c>
      <c r="G92" t="str">
        <f t="shared" si="14"/>
        <v>#if (defined(SAFETY_DOOR_IO_OFFSET) &amp;&amp; (SAFETY_DOOR_IO_OFFSET &gt;= 0))
#define SAFETY_DOOR -111
#ifdef DIO111
#undef DIO111
#endif
#endif</v>
      </c>
    </row>
    <row r="93" spans="1:7" ht="14.25" customHeight="1" x14ac:dyDescent="0.3">
      <c r="A93" s="4">
        <v>112</v>
      </c>
      <c r="B93" s="4" t="str">
        <f t="shared" si="0"/>
        <v>DIO112</v>
      </c>
      <c r="C93" s="4" t="s">
        <v>71</v>
      </c>
      <c r="D93" s="4" t="str">
        <f t="shared" si="13"/>
        <v>#ifndef FHOLD
#define FHOLD UNDEF_PIN
#ifdef DIO112
#undef DIO112
#endif
#define DIO112 UNDEF_PIN
#endif</v>
      </c>
      <c r="E93" s="4" t="str">
        <f t="shared" si="15"/>
        <v>#if FHOLD &gt;= 0
    case FHOLD:
        return (mcu_get_input(FHOLD) != 0);
#endif</v>
      </c>
      <c r="F93" s="4" t="str">
        <f t="shared" si="2"/>
        <v>| 112 | DIO112 | FHOLD |</v>
      </c>
      <c r="G93" t="str">
        <f t="shared" si="14"/>
        <v>#if (defined(FHOLD_IO_OFFSET) &amp;&amp; (FHOLD_IO_OFFSET &gt;= 0))
#define FHOLD -112
#ifdef DIO112
#undef DIO112
#endif
#endif</v>
      </c>
    </row>
    <row r="94" spans="1:7" ht="14.25" customHeight="1" x14ac:dyDescent="0.3">
      <c r="A94" s="4">
        <v>113</v>
      </c>
      <c r="B94" s="4" t="str">
        <f t="shared" si="0"/>
        <v>DIO113</v>
      </c>
      <c r="C94" s="4" t="s">
        <v>72</v>
      </c>
      <c r="D94" s="4" t="str">
        <f t="shared" si="13"/>
        <v>#ifndef CS_RES
#define CS_RES UNDEF_PIN
#ifdef DIO113
#undef DIO113
#endif
#define DIO113 UNDEF_PIN
#endif</v>
      </c>
      <c r="E94" s="4" t="str">
        <f t="shared" si="15"/>
        <v>#if CS_RES &gt;= 0
    case CS_RES:
        return (mcu_get_input(CS_RES) != 0);
#endif</v>
      </c>
      <c r="F94" s="4" t="str">
        <f t="shared" si="2"/>
        <v>| 113 | DIO113 | CS_RES |</v>
      </c>
      <c r="G94" t="str">
        <f t="shared" si="14"/>
        <v>#if (defined(CS_RES_IO_OFFSET) &amp;&amp; (CS_RES_IO_OFFSET &gt;= 0))
#define CS_RES -113
#ifdef DIO113
#undef DIO113
#endif
#endif</v>
      </c>
    </row>
    <row r="95" spans="1:7" ht="14.25" customHeight="1" x14ac:dyDescent="0.3">
      <c r="A95" s="4">
        <v>114</v>
      </c>
      <c r="B95" s="4" t="str">
        <f t="shared" si="0"/>
        <v>DIO114</v>
      </c>
      <c r="C95" s="4" t="s">
        <v>73</v>
      </c>
      <c r="D95" s="4" t="str">
        <f t="shared" si="13"/>
        <v>#ifndef ANALOG0
#define ANALOG0 UNDEF_PIN
#ifdef DIO114
#undef DIO114
#endif
#define DIO114 UNDEF_PIN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  <c r="G95" t="str">
        <f t="shared" si="14"/>
        <v>#if (defined(ANALOG0_IO_OFFSET) &amp;&amp; (ANALOG0_IO_OFFSET &gt;= 0))
#define ANALOG0 -114
#ifdef DIO114
#undef DIO114
#endif
#endif</v>
      </c>
    </row>
    <row r="96" spans="1:7" ht="14.25" customHeight="1" x14ac:dyDescent="0.3">
      <c r="A96" s="4">
        <v>115</v>
      </c>
      <c r="B96" s="4" t="str">
        <f t="shared" si="0"/>
        <v>DIO115</v>
      </c>
      <c r="C96" s="4" t="s">
        <v>74</v>
      </c>
      <c r="D96" s="4" t="str">
        <f t="shared" si="13"/>
        <v>#ifndef ANALOG1
#define ANALOG1 UNDEF_PIN
#ifdef DIO115
#undef DIO115
#endif
#define DIO115 UNDEF_PIN
#endif</v>
      </c>
      <c r="E96" s="4" t="str">
        <f t="shared" si="16"/>
        <v>#if ANALOG1 &gt;= 0
    case ANALOG1:
        return mcu_get_analog(ANALOG1);
#endif</v>
      </c>
      <c r="F96" s="4" t="str">
        <f t="shared" si="2"/>
        <v>| 115 | DIO115 | ANALOG1 |</v>
      </c>
      <c r="G96" t="str">
        <f t="shared" si="14"/>
        <v>#if (defined(ANALOG1_IO_OFFSET) &amp;&amp; (ANALOG1_IO_OFFSET &gt;= 0))
#define ANALOG1 -115
#ifdef DIO115
#undef DIO115
#endif
#endif</v>
      </c>
    </row>
    <row r="97" spans="1:7" ht="14.25" customHeight="1" x14ac:dyDescent="0.3">
      <c r="A97" s="4">
        <v>116</v>
      </c>
      <c r="B97" s="4" t="str">
        <f t="shared" si="0"/>
        <v>DIO116</v>
      </c>
      <c r="C97" s="4" t="s">
        <v>75</v>
      </c>
      <c r="D97" s="4" t="str">
        <f t="shared" si="13"/>
        <v>#ifndef ANALOG2
#define ANALOG2 UNDEF_PIN
#ifdef DIO116
#undef DIO116
#endif
#define DIO116 UNDEF_PIN
#endif</v>
      </c>
      <c r="E97" s="4" t="str">
        <f t="shared" si="16"/>
        <v>#if ANALOG2 &gt;= 0
    case ANALOG2:
        return mcu_get_analog(ANALOG2);
#endif</v>
      </c>
      <c r="F97" s="4" t="str">
        <f t="shared" si="2"/>
        <v>| 116 | DIO116 | ANALOG2 |</v>
      </c>
      <c r="G97" t="str">
        <f t="shared" si="14"/>
        <v>#if (defined(ANALOG2_IO_OFFSET) &amp;&amp; (ANALOG2_IO_OFFSET &gt;= 0))
#define ANALOG2 -116
#ifdef DIO116
#undef DIO116
#endif
#endif</v>
      </c>
    </row>
    <row r="98" spans="1:7" ht="14.25" customHeight="1" x14ac:dyDescent="0.3">
      <c r="A98" s="4">
        <v>117</v>
      </c>
      <c r="B98" s="4" t="str">
        <f t="shared" si="0"/>
        <v>DIO117</v>
      </c>
      <c r="C98" s="4" t="s">
        <v>76</v>
      </c>
      <c r="D98" s="4" t="str">
        <f t="shared" si="13"/>
        <v>#ifndef ANALOG3
#define ANALOG3 UNDEF_PIN
#ifdef DIO117
#undef DIO117
#endif
#define DIO117 UNDEF_PIN
#endif</v>
      </c>
      <c r="E98" s="4" t="str">
        <f t="shared" si="16"/>
        <v>#if ANALOG3 &gt;= 0
    case ANALOG3:
        return mcu_get_analog(ANALOG3);
#endif</v>
      </c>
      <c r="F98" s="4" t="str">
        <f t="shared" si="2"/>
        <v>| 117 | DIO117 | ANALOG3 |</v>
      </c>
      <c r="G98" t="str">
        <f t="shared" si="14"/>
        <v>#if (defined(ANALOG3_IO_OFFSET) &amp;&amp; (ANALOG3_IO_OFFSET &gt;= 0))
#define ANALOG3 -117
#ifdef DIO117
#undef DIO117
#endif
#endif</v>
      </c>
    </row>
    <row r="99" spans="1:7" ht="14.25" customHeight="1" x14ac:dyDescent="0.3">
      <c r="A99" s="4">
        <v>118</v>
      </c>
      <c r="B99" s="4" t="str">
        <f t="shared" si="0"/>
        <v>DIO118</v>
      </c>
      <c r="C99" s="4" t="s">
        <v>77</v>
      </c>
      <c r="D99" s="4" t="str">
        <f t="shared" si="13"/>
        <v>#ifndef ANALOG4
#define ANALOG4 UNDEF_PIN
#ifdef DIO118
#undef DIO118
#endif
#define DIO118 UNDEF_PIN
#endif</v>
      </c>
      <c r="E99" s="4" t="str">
        <f t="shared" si="16"/>
        <v>#if ANALOG4 &gt;= 0
    case ANALOG4:
        return mcu_get_analog(ANALOG4);
#endif</v>
      </c>
      <c r="F99" s="4" t="str">
        <f t="shared" si="2"/>
        <v>| 118 | DIO118 | ANALOG4 |</v>
      </c>
      <c r="G99" t="str">
        <f t="shared" si="14"/>
        <v>#if (defined(ANALOG4_IO_OFFSET) &amp;&amp; (ANALOG4_IO_OFFSET &gt;= 0))
#define ANALOG4 -118
#ifdef DIO118
#undef DIO118
#endif
#endif</v>
      </c>
    </row>
    <row r="100" spans="1:7" ht="14.25" customHeight="1" x14ac:dyDescent="0.3">
      <c r="A100" s="4">
        <v>119</v>
      </c>
      <c r="B100" s="4" t="str">
        <f t="shared" si="0"/>
        <v>DIO119</v>
      </c>
      <c r="C100" s="4" t="s">
        <v>78</v>
      </c>
      <c r="D100" s="4" t="str">
        <f t="shared" si="13"/>
        <v>#ifndef ANALOG5
#define ANALOG5 UNDEF_PIN
#ifdef DIO119
#undef DIO119
#endif
#define DIO119 UNDEF_PIN
#endif</v>
      </c>
      <c r="E100" s="4" t="str">
        <f t="shared" si="16"/>
        <v>#if ANALOG5 &gt;= 0
    case ANALOG5:
        return mcu_get_analog(ANALOG5);
#endif</v>
      </c>
      <c r="F100" s="4" t="str">
        <f t="shared" si="2"/>
        <v>| 119 | DIO119 | ANALOG5 |</v>
      </c>
      <c r="G100" t="str">
        <f t="shared" si="14"/>
        <v>#if (defined(ANALOG5_IO_OFFSET) &amp;&amp; (ANALOG5_IO_OFFSET &gt;= 0))
#define ANALOG5 -119
#ifdef DIO119
#undef DIO119
#endif
#endif</v>
      </c>
    </row>
    <row r="101" spans="1:7" ht="14.25" customHeight="1" x14ac:dyDescent="0.3">
      <c r="A101" s="4">
        <v>120</v>
      </c>
      <c r="B101" s="4" t="str">
        <f t="shared" si="0"/>
        <v>DIO120</v>
      </c>
      <c r="C101" s="4" t="s">
        <v>79</v>
      </c>
      <c r="D101" s="4" t="str">
        <f t="shared" si="13"/>
        <v>#ifndef ANALOG6
#define ANALOG6 UNDEF_PIN
#ifdef DIO120
#undef DIO120
#endif
#define DIO120 UNDEF_PIN
#endif</v>
      </c>
      <c r="E101" s="4" t="str">
        <f t="shared" si="16"/>
        <v>#if ANALOG6 &gt;= 0
    case ANALOG6:
        return mcu_get_analog(ANALOG6);
#endif</v>
      </c>
      <c r="F101" s="4" t="str">
        <f t="shared" si="2"/>
        <v>| 120 | DIO120 | ANALOG6 |</v>
      </c>
      <c r="G101" t="str">
        <f t="shared" si="14"/>
        <v>#if (defined(ANALOG6_IO_OFFSET) &amp;&amp; (ANALOG6_IO_OFFSET &gt;= 0))
#define ANALOG6 -120
#ifdef DIO120
#undef DIO120
#endif
#endif</v>
      </c>
    </row>
    <row r="102" spans="1:7" ht="14.25" customHeight="1" x14ac:dyDescent="0.3">
      <c r="A102" s="4">
        <v>121</v>
      </c>
      <c r="B102" s="4" t="str">
        <f t="shared" si="0"/>
        <v>DIO121</v>
      </c>
      <c r="C102" s="4" t="s">
        <v>80</v>
      </c>
      <c r="D102" s="4" t="str">
        <f t="shared" si="13"/>
        <v>#ifndef ANALOG7
#define ANALOG7 UNDEF_PIN
#ifdef DIO121
#undef DIO121
#endif
#define DIO121 UNDEF_PIN
#endif</v>
      </c>
      <c r="E102" s="4" t="str">
        <f t="shared" si="16"/>
        <v>#if ANALOG7 &gt;= 0
    case ANALOG7:
        return mcu_get_analog(ANALOG7);
#endif</v>
      </c>
      <c r="F102" s="4" t="str">
        <f t="shared" si="2"/>
        <v>| 121 | DIO121 | ANALOG7 |</v>
      </c>
      <c r="G102" t="str">
        <f t="shared" si="14"/>
        <v>#if (defined(ANALOG7_IO_OFFSET) &amp;&amp; (ANALOG7_IO_OFFSET &gt;= 0))
#define ANALOG7 -121
#ifdef DIO121
#undef DIO121
#endif
#endif</v>
      </c>
    </row>
    <row r="103" spans="1:7" ht="14.25" customHeight="1" x14ac:dyDescent="0.3">
      <c r="A103" s="4">
        <v>122</v>
      </c>
      <c r="B103" s="4" t="str">
        <f t="shared" si="0"/>
        <v>DIO122</v>
      </c>
      <c r="C103" s="4" t="s">
        <v>81</v>
      </c>
      <c r="D103" s="4" t="str">
        <f t="shared" si="13"/>
        <v>#ifndef ANALOG8
#define ANALOG8 UNDEF_PIN
#ifdef DIO122
#undef DIO122
#endif
#define DIO122 UNDEF_PIN
#endif</v>
      </c>
      <c r="E103" s="4" t="str">
        <f t="shared" si="16"/>
        <v>#if ANALOG8 &gt;= 0
    case ANALOG8:
        return mcu_get_analog(ANALOG8);
#endif</v>
      </c>
      <c r="F103" s="4" t="str">
        <f t="shared" si="2"/>
        <v>| 122 | DIO122 | ANALOG8 |</v>
      </c>
      <c r="G103" t="str">
        <f t="shared" si="14"/>
        <v>#if (defined(ANALOG8_IO_OFFSET) &amp;&amp; (ANALOG8_IO_OFFSET &gt;= 0))
#define ANALOG8 -122
#ifdef DIO122
#undef DIO122
#endif
#endif</v>
      </c>
    </row>
    <row r="104" spans="1:7" ht="14.25" customHeight="1" x14ac:dyDescent="0.3">
      <c r="A104" s="4">
        <v>123</v>
      </c>
      <c r="B104" s="4" t="str">
        <f t="shared" si="0"/>
        <v>DIO123</v>
      </c>
      <c r="C104" s="4" t="s">
        <v>82</v>
      </c>
      <c r="D104" s="4" t="str">
        <f t="shared" si="13"/>
        <v>#ifndef ANALOG9
#define ANALOG9 UNDEF_PIN
#ifdef DIO123
#undef DIO123
#endif
#define DIO123 UNDEF_PIN
#endif</v>
      </c>
      <c r="E104" s="4" t="str">
        <f t="shared" si="16"/>
        <v>#if ANALOG9 &gt;= 0
    case ANALOG9:
        return mcu_get_analog(ANALOG9);
#endif</v>
      </c>
      <c r="F104" s="4" t="str">
        <f t="shared" si="2"/>
        <v>| 123 | DIO123 | ANALOG9 |</v>
      </c>
      <c r="G104" t="str">
        <f t="shared" si="14"/>
        <v>#if (defined(ANALOG9_IO_OFFSET) &amp;&amp; (ANALOG9_IO_OFFSET &gt;= 0))
#define ANALOG9 -123
#ifdef DIO123
#undef DIO123
#endif
#endif</v>
      </c>
    </row>
    <row r="105" spans="1:7" ht="14.25" customHeight="1" x14ac:dyDescent="0.3">
      <c r="A105" s="4">
        <v>124</v>
      </c>
      <c r="B105" s="4" t="str">
        <f t="shared" si="0"/>
        <v>DIO124</v>
      </c>
      <c r="C105" s="4" t="s">
        <v>83</v>
      </c>
      <c r="D105" s="4" t="str">
        <f t="shared" si="13"/>
        <v>#ifndef ANALOG10
#define ANALOG10 UNDEF_PIN
#ifdef DIO124
#undef DIO124
#endif
#define DIO124 UNDEF_PIN
#endif</v>
      </c>
      <c r="E105" s="4" t="str">
        <f t="shared" si="16"/>
        <v>#if ANALOG10 &gt;= 0
    case ANALOG10:
        return mcu_get_analog(ANALOG10);
#endif</v>
      </c>
      <c r="F105" s="4" t="str">
        <f t="shared" si="2"/>
        <v>| 124 | DIO124 | ANALOG10 |</v>
      </c>
      <c r="G105" t="str">
        <f t="shared" si="14"/>
        <v>#if (defined(ANALOG10_IO_OFFSET) &amp;&amp; (ANALOG10_IO_OFFSET &gt;= 0))
#define ANALOG10 -124
#ifdef DIO124
#undef DIO124
#endif
#endif</v>
      </c>
    </row>
    <row r="106" spans="1:7" ht="14.25" customHeight="1" x14ac:dyDescent="0.3">
      <c r="A106" s="4">
        <v>125</v>
      </c>
      <c r="B106" s="4" t="str">
        <f t="shared" si="0"/>
        <v>DIO125</v>
      </c>
      <c r="C106" s="4" t="s">
        <v>84</v>
      </c>
      <c r="D106" s="4" t="str">
        <f t="shared" si="13"/>
        <v>#ifndef ANALOG11
#define ANALOG11 UNDEF_PIN
#ifdef DIO125
#undef DIO125
#endif
#define DIO125 UNDEF_PIN
#endif</v>
      </c>
      <c r="E106" s="4" t="str">
        <f t="shared" si="16"/>
        <v>#if ANALOG11 &gt;= 0
    case ANALOG11:
        return mcu_get_analog(ANALOG11);
#endif</v>
      </c>
      <c r="F106" s="4" t="str">
        <f t="shared" si="2"/>
        <v>| 125 | DIO125 | ANALOG11 |</v>
      </c>
      <c r="G106" t="str">
        <f t="shared" si="14"/>
        <v>#if (defined(ANALOG11_IO_OFFSET) &amp;&amp; (ANALOG11_IO_OFFSET &gt;= 0))
#define ANALOG11 -125
#ifdef DIO125
#undef DIO125
#endif
#endif</v>
      </c>
    </row>
    <row r="107" spans="1:7" ht="14.25" customHeight="1" x14ac:dyDescent="0.3">
      <c r="A107" s="4">
        <v>126</v>
      </c>
      <c r="B107" s="4" t="str">
        <f t="shared" si="0"/>
        <v>DIO126</v>
      </c>
      <c r="C107" s="4" t="s">
        <v>85</v>
      </c>
      <c r="D107" s="4" t="str">
        <f t="shared" si="13"/>
        <v>#ifndef ANALOG12
#define ANALOG12 UNDEF_PIN
#ifdef DIO126
#undef DIO126
#endif
#define DIO126 UNDEF_PIN
#endif</v>
      </c>
      <c r="E107" s="4" t="str">
        <f t="shared" si="16"/>
        <v>#if ANALOG12 &gt;= 0
    case ANALOG12:
        return mcu_get_analog(ANALOG12);
#endif</v>
      </c>
      <c r="F107" s="4" t="str">
        <f t="shared" si="2"/>
        <v>| 126 | DIO126 | ANALOG12 |</v>
      </c>
      <c r="G107" t="str">
        <f t="shared" si="14"/>
        <v>#if (defined(ANALOG12_IO_OFFSET) &amp;&amp; (ANALOG12_IO_OFFSET &gt;= 0))
#define ANALOG12 -126
#ifdef DIO126
#undef DIO126
#endif
#endif</v>
      </c>
    </row>
    <row r="108" spans="1:7" ht="14.25" customHeight="1" x14ac:dyDescent="0.3">
      <c r="A108" s="4">
        <v>127</v>
      </c>
      <c r="B108" s="4" t="str">
        <f t="shared" si="0"/>
        <v>DIO127</v>
      </c>
      <c r="C108" s="4" t="s">
        <v>86</v>
      </c>
      <c r="D108" s="4" t="str">
        <f t="shared" si="13"/>
        <v>#ifndef ANALOG13
#define ANALOG13 UNDEF_PIN
#ifdef DIO127
#undef DIO127
#endif
#define DIO127 UNDEF_PIN
#endif</v>
      </c>
      <c r="E108" s="4" t="str">
        <f t="shared" si="16"/>
        <v>#if ANALOG13 &gt;= 0
    case ANALOG13:
        return mcu_get_analog(ANALOG13);
#endif</v>
      </c>
      <c r="F108" s="4" t="str">
        <f t="shared" si="2"/>
        <v>| 127 | DIO127 | ANALOG13 |</v>
      </c>
      <c r="G108" t="str">
        <f t="shared" si="14"/>
        <v>#if (defined(ANALOG13_IO_OFFSET) &amp;&amp; (ANALOG13_IO_OFFSET &gt;= 0))
#define ANALOG13 -127
#ifdef DIO127
#undef DIO127
#endif
#endif</v>
      </c>
    </row>
    <row r="109" spans="1:7" ht="14.25" customHeight="1" x14ac:dyDescent="0.3">
      <c r="A109" s="4">
        <v>128</v>
      </c>
      <c r="B109" s="4" t="str">
        <f t="shared" si="0"/>
        <v>DIO128</v>
      </c>
      <c r="C109" s="4" t="s">
        <v>87</v>
      </c>
      <c r="D109" s="4" t="str">
        <f t="shared" si="13"/>
        <v>#ifndef ANALOG14
#define ANALOG14 UNDEF_PIN
#ifdef DIO128
#undef DIO128
#endif
#define DIO128 UNDEF_PIN
#endif</v>
      </c>
      <c r="E109" s="4" t="str">
        <f t="shared" si="16"/>
        <v>#if ANALOG14 &gt;= 0
    case ANALOG14:
        return mcu_get_analog(ANALOG14);
#endif</v>
      </c>
      <c r="F109" s="4" t="str">
        <f t="shared" si="2"/>
        <v>| 128 | DIO128 | ANALOG14 |</v>
      </c>
      <c r="G109" t="str">
        <f t="shared" si="14"/>
        <v>#if (defined(ANALOG14_IO_OFFSET) &amp;&amp; (ANALOG14_IO_OFFSET &gt;= 0))
#define ANALOG14 -128
#ifdef DIO128
#undef DIO128
#endif
#endif</v>
      </c>
    </row>
    <row r="110" spans="1:7" ht="14.25" customHeight="1" x14ac:dyDescent="0.3">
      <c r="A110" s="4">
        <v>129</v>
      </c>
      <c r="B110" s="4" t="str">
        <f t="shared" si="0"/>
        <v>DIO129</v>
      </c>
      <c r="C110" s="4" t="s">
        <v>88</v>
      </c>
      <c r="D110" s="4" t="str">
        <f t="shared" si="13"/>
        <v>#ifndef ANALOG15
#define ANALOG15 UNDEF_PIN
#ifdef DIO129
#undef DIO129
#endif
#define DIO129 UNDEF_PIN
#endif</v>
      </c>
      <c r="E110" s="4" t="str">
        <f t="shared" si="16"/>
        <v>#if ANALOG15 &gt;= 0
    case ANALOG15:
        return mcu_get_analog(ANALOG15);
#endif</v>
      </c>
      <c r="F110" s="4" t="str">
        <f t="shared" si="2"/>
        <v>| 129 | DIO129 | ANALOG15 |</v>
      </c>
      <c r="G110" t="str">
        <f t="shared" si="14"/>
        <v>#if (defined(ANALOG15_IO_OFFSET) &amp;&amp; (ANALOG15_IO_OFFSET &gt;= 0))
#define ANALOG15 -129
#ifdef DIO129
#undef DIO129
#endif
#endif</v>
      </c>
    </row>
    <row r="111" spans="1:7" ht="14.25" customHeight="1" x14ac:dyDescent="0.3">
      <c r="A111" s="4">
        <v>130</v>
      </c>
      <c r="B111" s="4" t="str">
        <f t="shared" si="0"/>
        <v>DIO130</v>
      </c>
      <c r="C111" s="5" t="s">
        <v>89</v>
      </c>
      <c r="D111" s="4" t="str">
        <f t="shared" si="13"/>
        <v>#ifndef DIN0
#define DIN0 UNDEF_PIN
#ifdef DIO130
#undef DIO130
#endif
#define DIO130 UNDEF_PIN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  <c r="G111" t="str">
        <f t="shared" si="14"/>
        <v>#if (defined(DIN0_IO_OFFSET) &amp;&amp; (DIN0_IO_OFFSET &gt;= 0))
#define DIN0 -130
#ifdef DIO130
#undef DIO130
#endif
#endif</v>
      </c>
    </row>
    <row r="112" spans="1:7" ht="14.25" customHeight="1" x14ac:dyDescent="0.3">
      <c r="A112" s="4">
        <v>131</v>
      </c>
      <c r="B112" s="4" t="str">
        <f t="shared" si="0"/>
        <v>DIO131</v>
      </c>
      <c r="C112" s="5" t="s">
        <v>90</v>
      </c>
      <c r="D112" s="4" t="str">
        <f t="shared" si="13"/>
        <v>#ifndef DIN1
#define DIN1 UNDEF_PIN
#ifdef DIO131
#undef DIO131
#endif
#define DIO131 UNDEF_PIN
#endif</v>
      </c>
      <c r="E112" s="4" t="str">
        <f t="shared" si="17"/>
        <v>#if DIN1 &gt;= 0
    case DIN1:
        return (mcu_get_input(DIN1) != 0);
#endif</v>
      </c>
      <c r="F112" s="4" t="str">
        <f t="shared" si="2"/>
        <v>| 131 | DIO131 | DIN1 |</v>
      </c>
      <c r="G112" t="str">
        <f t="shared" si="14"/>
        <v>#if (defined(DIN1_IO_OFFSET) &amp;&amp; (DIN1_IO_OFFSET &gt;= 0))
#define DIN1 -131
#ifdef DIO131
#undef DIO131
#endif
#endif</v>
      </c>
    </row>
    <row r="113" spans="1:7" ht="14.25" customHeight="1" x14ac:dyDescent="0.3">
      <c r="A113" s="4">
        <v>132</v>
      </c>
      <c r="B113" s="4" t="str">
        <f t="shared" si="0"/>
        <v>DIO132</v>
      </c>
      <c r="C113" s="5" t="s">
        <v>91</v>
      </c>
      <c r="D113" s="4" t="str">
        <f t="shared" si="13"/>
        <v>#ifndef DIN2
#define DIN2 UNDEF_PIN
#ifdef DIO132
#undef DIO132
#endif
#define DIO132 UNDEF_PIN
#endif</v>
      </c>
      <c r="E113" s="4" t="str">
        <f t="shared" si="17"/>
        <v>#if DIN2 &gt;= 0
    case DIN2:
        return (mcu_get_input(DIN2) != 0);
#endif</v>
      </c>
      <c r="F113" s="4" t="str">
        <f t="shared" si="2"/>
        <v>| 132 | DIO132 | DIN2 |</v>
      </c>
      <c r="G113" t="str">
        <f t="shared" si="14"/>
        <v>#if (defined(DIN2_IO_OFFSET) &amp;&amp; (DIN2_IO_OFFSET &gt;= 0))
#define DIN2 -132
#ifdef DIO132
#undef DIO132
#endif
#endif</v>
      </c>
    </row>
    <row r="114" spans="1:7" ht="14.25" customHeight="1" x14ac:dyDescent="0.3">
      <c r="A114" s="4">
        <v>133</v>
      </c>
      <c r="B114" s="4" t="str">
        <f t="shared" si="0"/>
        <v>DIO133</v>
      </c>
      <c r="C114" s="5" t="s">
        <v>92</v>
      </c>
      <c r="D114" s="4" t="str">
        <f t="shared" si="13"/>
        <v>#ifndef DIN3
#define DIN3 UNDEF_PIN
#ifdef DIO133
#undef DIO133
#endif
#define DIO133 UNDEF_PIN
#endif</v>
      </c>
      <c r="E114" s="4" t="str">
        <f t="shared" si="17"/>
        <v>#if DIN3 &gt;= 0
    case DIN3:
        return (mcu_get_input(DIN3) != 0);
#endif</v>
      </c>
      <c r="F114" s="4" t="str">
        <f t="shared" si="2"/>
        <v>| 133 | DIO133 | DIN3 |</v>
      </c>
      <c r="G114" t="str">
        <f t="shared" si="14"/>
        <v>#if (defined(DIN3_IO_OFFSET) &amp;&amp; (DIN3_IO_OFFSET &gt;= 0))
#define DIN3 -133
#ifdef DIO133
#undef DIO133
#endif
#endif</v>
      </c>
    </row>
    <row r="115" spans="1:7" ht="14.25" customHeight="1" x14ac:dyDescent="0.3">
      <c r="A115" s="4">
        <v>134</v>
      </c>
      <c r="B115" s="4" t="str">
        <f t="shared" si="0"/>
        <v>DIO134</v>
      </c>
      <c r="C115" s="5" t="s">
        <v>93</v>
      </c>
      <c r="D115" s="4" t="str">
        <f t="shared" si="13"/>
        <v>#ifndef DIN4
#define DIN4 UNDEF_PIN
#ifdef DIO134
#undef DIO134
#endif
#define DIO134 UNDEF_PIN
#endif</v>
      </c>
      <c r="E115" s="4" t="str">
        <f t="shared" si="17"/>
        <v>#if DIN4 &gt;= 0
    case DIN4:
        return (mcu_get_input(DIN4) != 0);
#endif</v>
      </c>
      <c r="F115" s="4" t="str">
        <f t="shared" si="2"/>
        <v>| 134 | DIO134 | DIN4 |</v>
      </c>
      <c r="G115" t="str">
        <f t="shared" si="14"/>
        <v>#if (defined(DIN4_IO_OFFSET) &amp;&amp; (DIN4_IO_OFFSET &gt;= 0))
#define DIN4 -134
#ifdef DIO134
#undef DIO134
#endif
#endif</v>
      </c>
    </row>
    <row r="116" spans="1:7" ht="14.25" customHeight="1" x14ac:dyDescent="0.3">
      <c r="A116" s="4">
        <v>135</v>
      </c>
      <c r="B116" s="4" t="str">
        <f t="shared" si="0"/>
        <v>DIO135</v>
      </c>
      <c r="C116" s="5" t="s">
        <v>94</v>
      </c>
      <c r="D116" s="4" t="str">
        <f t="shared" si="13"/>
        <v>#ifndef DIN5
#define DIN5 UNDEF_PIN
#ifdef DIO135
#undef DIO135
#endif
#define DIO135 UNDEF_PIN
#endif</v>
      </c>
      <c r="E116" s="4" t="str">
        <f t="shared" si="17"/>
        <v>#if DIN5 &gt;= 0
    case DIN5:
        return (mcu_get_input(DIN5) != 0);
#endif</v>
      </c>
      <c r="F116" s="4" t="str">
        <f t="shared" si="2"/>
        <v>| 135 | DIO135 | DIN5 |</v>
      </c>
      <c r="G116" t="str">
        <f t="shared" si="14"/>
        <v>#if (defined(DIN5_IO_OFFSET) &amp;&amp; (DIN5_IO_OFFSET &gt;= 0))
#define DIN5 -135
#ifdef DIO135
#undef DIO135
#endif
#endif</v>
      </c>
    </row>
    <row r="117" spans="1:7" ht="14.25" customHeight="1" x14ac:dyDescent="0.3">
      <c r="A117" s="4">
        <v>136</v>
      </c>
      <c r="B117" s="4" t="str">
        <f t="shared" si="0"/>
        <v>DIO136</v>
      </c>
      <c r="C117" s="5" t="s">
        <v>95</v>
      </c>
      <c r="D117" s="4" t="str">
        <f t="shared" si="13"/>
        <v>#ifndef DIN6
#define DIN6 UNDEF_PIN
#ifdef DIO136
#undef DIO136
#endif
#define DIO136 UNDEF_PIN
#endif</v>
      </c>
      <c r="E117" s="4" t="str">
        <f t="shared" si="17"/>
        <v>#if DIN6 &gt;= 0
    case DIN6:
        return (mcu_get_input(DIN6) != 0);
#endif</v>
      </c>
      <c r="F117" s="4" t="str">
        <f t="shared" ref="F117:F150" si="18">"| "&amp;A117&amp;" | "&amp;B117&amp;" | "&amp;C117&amp;" |"</f>
        <v>| 136 | DIO136 | DIN6 |</v>
      </c>
      <c r="G117" t="str">
        <f t="shared" si="14"/>
        <v>#if (defined(DIN6_IO_OFFSET) &amp;&amp; (DIN6_IO_OFFSET &gt;= 0))
#define DIN6 -136
#ifdef DIO136
#undef DIO136
#endif
#endif</v>
      </c>
    </row>
    <row r="118" spans="1:7" ht="14.25" customHeight="1" x14ac:dyDescent="0.3">
      <c r="A118" s="4">
        <v>137</v>
      </c>
      <c r="B118" s="4" t="str">
        <f t="shared" si="0"/>
        <v>DIO137</v>
      </c>
      <c r="C118" s="5" t="s">
        <v>96</v>
      </c>
      <c r="D118" s="4" t="str">
        <f t="shared" si="13"/>
        <v>#ifndef DIN7
#define DIN7 UNDEF_PIN
#ifdef DIO137
#undef DIO137
#endif
#define DIO137 UNDEF_PIN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  <c r="G118" t="str">
        <f t="shared" si="14"/>
        <v>#if (defined(DIN7_IO_OFFSET) &amp;&amp; (DIN7_IO_OFFSET &gt;= 0))
#define DIN7 -137
#ifdef DIO137
#undef DIO137
#endif
#endif</v>
      </c>
    </row>
    <row r="119" spans="1:7" ht="14.25" customHeight="1" x14ac:dyDescent="0.3">
      <c r="A119" s="4">
        <v>138</v>
      </c>
      <c r="B119" s="4" t="str">
        <f t="shared" si="0"/>
        <v>DIO138</v>
      </c>
      <c r="C119" s="5" t="s">
        <v>97</v>
      </c>
      <c r="D119" s="4" t="str">
        <f t="shared" si="13"/>
        <v>#ifndef DIN8
#define DIN8 UNDEF_PIN
#ifdef DIO138
#undef DIO138
#endif
#define DIO138 UNDEF_PIN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  <c r="G119" t="str">
        <f t="shared" si="14"/>
        <v>#if (defined(DIN8_IO_OFFSET) &amp;&amp; (DIN8_IO_OFFSET &gt;= 0))
#define DIN8 -138
#ifdef DIO138
#undef DIO138
#endif
#endif</v>
      </c>
    </row>
    <row r="120" spans="1:7" ht="14.25" customHeight="1" x14ac:dyDescent="0.3">
      <c r="A120" s="4">
        <v>139</v>
      </c>
      <c r="B120" s="4" t="str">
        <f t="shared" si="0"/>
        <v>DIO139</v>
      </c>
      <c r="C120" s="5" t="s">
        <v>98</v>
      </c>
      <c r="D120" s="4" t="str">
        <f t="shared" si="13"/>
        <v>#ifndef DIN9
#define DIN9 UNDEF_PIN
#ifdef DIO139
#undef DIO139
#endif
#define DIO139 UNDEF_PIN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  <c r="G120" t="str">
        <f t="shared" si="14"/>
        <v>#if (defined(DIN9_IO_OFFSET) &amp;&amp; (DIN9_IO_OFFSET &gt;= 0))
#define DIN9 -139
#ifdef DIO139
#undef DIO139
#endif
#endif</v>
      </c>
    </row>
    <row r="121" spans="1:7" ht="14.25" customHeight="1" x14ac:dyDescent="0.3">
      <c r="A121" s="4">
        <v>140</v>
      </c>
      <c r="B121" s="4" t="str">
        <f t="shared" si="0"/>
        <v>DIO140</v>
      </c>
      <c r="C121" s="5" t="s">
        <v>99</v>
      </c>
      <c r="D121" s="4" t="str">
        <f t="shared" si="13"/>
        <v>#ifndef DIN10
#define DIN10 UNDEF_PIN
#ifdef DIO140
#undef DIO140
#endif
#define DIO140 UNDEF_PIN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  <c r="G121" t="str">
        <f t="shared" si="14"/>
        <v>#if (defined(DIN10_IO_OFFSET) &amp;&amp; (DIN10_IO_OFFSET &gt;= 0))
#define DIN10 -140
#ifdef DIO140
#undef DIO140
#endif
#endif</v>
      </c>
    </row>
    <row r="122" spans="1:7" ht="14.25" customHeight="1" x14ac:dyDescent="0.3">
      <c r="A122" s="4">
        <v>141</v>
      </c>
      <c r="B122" s="4" t="str">
        <f t="shared" si="0"/>
        <v>DIO141</v>
      </c>
      <c r="C122" s="5" t="s">
        <v>100</v>
      </c>
      <c r="D122" s="4" t="str">
        <f t="shared" si="13"/>
        <v>#ifndef DIN11
#define DIN11 UNDEF_PIN
#ifdef DIO141
#undef DIO141
#endif
#define DIO141 UNDEF_PIN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  <c r="G122" t="str">
        <f t="shared" si="14"/>
        <v>#if (defined(DIN11_IO_OFFSET) &amp;&amp; (DIN11_IO_OFFSET &gt;= 0))
#define DIN11 -141
#ifdef DIO141
#undef DIO141
#endif
#endif</v>
      </c>
    </row>
    <row r="123" spans="1:7" ht="14.25" customHeight="1" x14ac:dyDescent="0.3">
      <c r="A123" s="4">
        <v>142</v>
      </c>
      <c r="B123" s="4" t="str">
        <f t="shared" si="0"/>
        <v>DIO142</v>
      </c>
      <c r="C123" s="5" t="s">
        <v>101</v>
      </c>
      <c r="D123" s="4" t="str">
        <f t="shared" si="13"/>
        <v>#ifndef DIN12
#define DIN12 UNDEF_PIN
#ifdef DIO142
#undef DIO142
#endif
#define DIO142 UNDEF_PIN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  <c r="G123" t="str">
        <f t="shared" si="14"/>
        <v>#if (defined(DIN12_IO_OFFSET) &amp;&amp; (DIN12_IO_OFFSET &gt;= 0))
#define DIN12 -142
#ifdef DIO142
#undef DIO142
#endif
#endif</v>
      </c>
    </row>
    <row r="124" spans="1:7" ht="14.25" customHeight="1" x14ac:dyDescent="0.3">
      <c r="A124" s="4">
        <v>143</v>
      </c>
      <c r="B124" s="4" t="str">
        <f t="shared" si="0"/>
        <v>DIO143</v>
      </c>
      <c r="C124" s="5" t="s">
        <v>102</v>
      </c>
      <c r="D124" s="4" t="str">
        <f t="shared" si="13"/>
        <v>#ifndef DIN13
#define DIN13 UNDEF_PIN
#ifdef DIO143
#undef DIO143
#endif
#define DIO143 UNDEF_PIN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  <c r="G124" t="str">
        <f t="shared" si="14"/>
        <v>#if (defined(DIN13_IO_OFFSET) &amp;&amp; (DIN13_IO_OFFSET &gt;= 0))
#define DIN13 -143
#ifdef DIO143
#undef DIO143
#endif
#endif</v>
      </c>
    </row>
    <row r="125" spans="1:7" ht="14.25" customHeight="1" x14ac:dyDescent="0.3">
      <c r="A125" s="4">
        <v>144</v>
      </c>
      <c r="B125" s="4" t="str">
        <f t="shared" si="0"/>
        <v>DIO144</v>
      </c>
      <c r="C125" s="5" t="s">
        <v>103</v>
      </c>
      <c r="D125" s="4" t="str">
        <f t="shared" si="13"/>
        <v>#ifndef DIN14
#define DIN14 UNDEF_PIN
#ifdef DIO144
#undef DIO144
#endif
#define DIO144 UNDEF_PIN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  <c r="G125" t="str">
        <f t="shared" si="14"/>
        <v>#if (defined(DIN14_IO_OFFSET) &amp;&amp; (DIN14_IO_OFFSET &gt;= 0))
#define DIN14 -144
#ifdef DIO144
#undef DIO144
#endif
#endif</v>
      </c>
    </row>
    <row r="126" spans="1:7" ht="14.25" customHeight="1" x14ac:dyDescent="0.3">
      <c r="A126" s="4">
        <v>145</v>
      </c>
      <c r="B126" s="4" t="str">
        <f t="shared" si="0"/>
        <v>DIO145</v>
      </c>
      <c r="C126" s="5" t="s">
        <v>104</v>
      </c>
      <c r="D126" s="4" t="str">
        <f t="shared" si="13"/>
        <v>#ifndef DIN15
#define DIN15 UNDEF_PIN
#ifdef DIO145
#undef DIO145
#endif
#define DIO145 UNDEF_PIN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  <c r="G126" t="str">
        <f t="shared" si="14"/>
        <v>#if (defined(DIN15_IO_OFFSET) &amp;&amp; (DIN15_IO_OFFSET &gt;= 0))
#define DIN15 -145
#ifdef DIO145
#undef DIO145
#endif
#endif</v>
      </c>
    </row>
    <row r="127" spans="1:7" ht="14.25" customHeight="1" x14ac:dyDescent="0.3">
      <c r="A127" s="4">
        <v>146</v>
      </c>
      <c r="B127" s="4" t="str">
        <f t="shared" si="0"/>
        <v>DIO146</v>
      </c>
      <c r="C127" s="5" t="s">
        <v>207</v>
      </c>
      <c r="D127" s="4" t="str">
        <f t="shared" si="13"/>
        <v>#ifndef DIN16
#define DIN16 UNDEF_PIN
#ifdef DIO146
#undef DIO146
#endif
#define DIO146 UNDEF_PIN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  <c r="G127" t="str">
        <f t="shared" si="14"/>
        <v>#if (defined(DIN16_IO_OFFSET) &amp;&amp; (DIN16_IO_OFFSET &gt;= 0))
#define DIN16 -146
#ifdef DIO146
#undef DIO146
#endif
#endif</v>
      </c>
    </row>
    <row r="128" spans="1:7" ht="14.25" customHeight="1" x14ac:dyDescent="0.3">
      <c r="A128" s="4">
        <v>147</v>
      </c>
      <c r="B128" s="4" t="str">
        <f t="shared" si="0"/>
        <v>DIO147</v>
      </c>
      <c r="C128" s="5" t="s">
        <v>208</v>
      </c>
      <c r="D128" s="4" t="str">
        <f t="shared" si="13"/>
        <v>#ifndef DIN17
#define DIN17 UNDEF_PIN
#ifdef DIO147
#undef DIO147
#endif
#define DIO147 UNDEF_PIN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  <c r="G128" t="str">
        <f t="shared" si="14"/>
        <v>#if (defined(DIN17_IO_OFFSET) &amp;&amp; (DIN17_IO_OFFSET &gt;= 0))
#define DIN17 -147
#ifdef DIO147
#undef DIO147
#endif
#endif</v>
      </c>
    </row>
    <row r="129" spans="1:7" ht="14.25" customHeight="1" x14ac:dyDescent="0.3">
      <c r="A129" s="4">
        <v>148</v>
      </c>
      <c r="B129" s="4" t="str">
        <f t="shared" si="0"/>
        <v>DIO148</v>
      </c>
      <c r="C129" s="5" t="s">
        <v>209</v>
      </c>
      <c r="D129" s="4" t="str">
        <f t="shared" si="13"/>
        <v>#ifndef DIN18
#define DIN18 UNDEF_PIN
#ifdef DIO148
#undef DIO148
#endif
#define DIO148 UNDEF_PIN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  <c r="G129" t="str">
        <f t="shared" si="14"/>
        <v>#if (defined(DIN18_IO_OFFSET) &amp;&amp; (DIN18_IO_OFFSET &gt;= 0))
#define DIN18 -148
#ifdef DIO148
#undef DIO148
#endif
#endif</v>
      </c>
    </row>
    <row r="130" spans="1:7" ht="14.25" customHeight="1" x14ac:dyDescent="0.3">
      <c r="A130" s="4">
        <v>149</v>
      </c>
      <c r="B130" s="4" t="str">
        <f t="shared" si="0"/>
        <v>DIO149</v>
      </c>
      <c r="C130" s="5" t="s">
        <v>210</v>
      </c>
      <c r="D130" s="4" t="str">
        <f t="shared" si="13"/>
        <v>#ifndef DIN19
#define DIN19 UNDEF_PIN
#ifdef DIO149
#undef DIO149
#endif
#define DIO149 UNDEF_PIN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  <c r="G130" t="str">
        <f t="shared" si="14"/>
        <v>#if (defined(DIN19_IO_OFFSET) &amp;&amp; (DIN19_IO_OFFSET &gt;= 0))
#define DIN19 -149
#ifdef DIO149
#undef DIO149
#endif
#endif</v>
      </c>
    </row>
    <row r="131" spans="1:7" ht="14.25" customHeight="1" x14ac:dyDescent="0.3">
      <c r="A131" s="4">
        <v>150</v>
      </c>
      <c r="B131" s="4" t="str">
        <f t="shared" si="0"/>
        <v>DIO150</v>
      </c>
      <c r="C131" s="5" t="s">
        <v>211</v>
      </c>
      <c r="D131" s="4" t="str">
        <f t="shared" si="13"/>
        <v>#ifndef DIN20
#define DIN20 UNDEF_PIN
#ifdef DIO150
#undef DIO150
#endif
#define DIO150 UNDEF_PIN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  <c r="G131" t="str">
        <f t="shared" si="14"/>
        <v>#if (defined(DIN20_IO_OFFSET) &amp;&amp; (DIN20_IO_OFFSET &gt;= 0))
#define DIN20 -150
#ifdef DIO150
#undef DIO150
#endif
#endif</v>
      </c>
    </row>
    <row r="132" spans="1:7" ht="14.25" customHeight="1" x14ac:dyDescent="0.3">
      <c r="A132" s="4">
        <v>151</v>
      </c>
      <c r="B132" s="4" t="str">
        <f t="shared" si="0"/>
        <v>DIO151</v>
      </c>
      <c r="C132" s="5" t="s">
        <v>212</v>
      </c>
      <c r="D132" s="4" t="str">
        <f t="shared" ref="D132:D154" si="19">"#ifndef "&amp;C132&amp;"
#define "&amp;C132&amp;" UNDEF_PIN
#ifdef "&amp;B132&amp;"
#undef "&amp;B132&amp;"
#endif
#define "&amp;B132&amp;" UNDEF_PIN
#endif"</f>
        <v>#ifndef DIN21
#define DIN21 UNDEF_PIN
#ifdef DIO151
#undef DIO151
#endif
#define DIO151 UNDEF_PIN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  <c r="G132" t="str">
        <f t="shared" ref="G132:G154" si="20">"#if (defined("&amp;C132&amp;"_IO_OFFSET) &amp;&amp; ("&amp;C132&amp;"_IO_OFFSET &gt;= 0))
#define "&amp;C132&amp;" -"&amp;A132&amp;"
#ifdef "&amp;B132&amp;"
#undef "&amp;B132&amp;"
#endif
#endif"</f>
        <v>#if (defined(DIN21_IO_OFFSET) &amp;&amp; (DIN21_IO_OFFSET &gt;= 0))
#define DIN21 -151
#ifdef DIO151
#undef DIO151
#endif
#endif</v>
      </c>
    </row>
    <row r="133" spans="1:7" ht="14.25" customHeight="1" x14ac:dyDescent="0.3">
      <c r="A133" s="4">
        <v>152</v>
      </c>
      <c r="B133" s="4" t="str">
        <f t="shared" si="0"/>
        <v>DIO152</v>
      </c>
      <c r="C133" s="5" t="s">
        <v>213</v>
      </c>
      <c r="D133" s="4" t="str">
        <f t="shared" si="19"/>
        <v>#ifndef DIN22
#define DIN22 UNDEF_PIN
#ifdef DIO152
#undef DIO152
#endif
#define DIO152 UNDEF_PIN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  <c r="G133" t="str">
        <f t="shared" si="20"/>
        <v>#if (defined(DIN22_IO_OFFSET) &amp;&amp; (DIN22_IO_OFFSET &gt;= 0))
#define DIN22 -152
#ifdef DIO152
#undef DIO152
#endif
#endif</v>
      </c>
    </row>
    <row r="134" spans="1:7" ht="14.25" customHeight="1" x14ac:dyDescent="0.3">
      <c r="A134" s="4">
        <v>153</v>
      </c>
      <c r="B134" s="4" t="str">
        <f t="shared" si="0"/>
        <v>DIO153</v>
      </c>
      <c r="C134" s="5" t="s">
        <v>214</v>
      </c>
      <c r="D134" s="4" t="str">
        <f t="shared" si="19"/>
        <v>#ifndef DIN23
#define DIN23 UNDEF_PIN
#ifdef DIO153
#undef DIO153
#endif
#define DIO153 UNDEF_PIN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  <c r="G134" t="str">
        <f t="shared" si="20"/>
        <v>#if (defined(DIN23_IO_OFFSET) &amp;&amp; (DIN23_IO_OFFSET &gt;= 0))
#define DIN23 -153
#ifdef DIO153
#undef DIO153
#endif
#endif</v>
      </c>
    </row>
    <row r="135" spans="1:7" ht="14.25" customHeight="1" x14ac:dyDescent="0.3">
      <c r="A135" s="4">
        <v>154</v>
      </c>
      <c r="B135" s="4" t="str">
        <f t="shared" si="0"/>
        <v>DIO154</v>
      </c>
      <c r="C135" s="5" t="s">
        <v>215</v>
      </c>
      <c r="D135" s="4" t="str">
        <f t="shared" si="19"/>
        <v>#ifndef DIN24
#define DIN24 UNDEF_PIN
#ifdef DIO154
#undef DIO154
#endif
#define DIO154 UNDEF_PIN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  <c r="G135" t="str">
        <f t="shared" si="20"/>
        <v>#if (defined(DIN24_IO_OFFSET) &amp;&amp; (DIN24_IO_OFFSET &gt;= 0))
#define DIN24 -154
#ifdef DIO154
#undef DIO154
#endif
#endif</v>
      </c>
    </row>
    <row r="136" spans="1:7" ht="14.25" customHeight="1" x14ac:dyDescent="0.3">
      <c r="A136" s="4">
        <v>155</v>
      </c>
      <c r="B136" s="4" t="str">
        <f t="shared" si="0"/>
        <v>DIO155</v>
      </c>
      <c r="C136" s="5" t="s">
        <v>216</v>
      </c>
      <c r="D136" s="4" t="str">
        <f t="shared" si="19"/>
        <v>#ifndef DIN25
#define DIN25 UNDEF_PIN
#ifdef DIO155
#undef DIO155
#endif
#define DIO155 UNDEF_PIN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  <c r="G136" t="str">
        <f t="shared" si="20"/>
        <v>#if (defined(DIN25_IO_OFFSET) &amp;&amp; (DIN25_IO_OFFSET &gt;= 0))
#define DIN25 -155
#ifdef DIO155
#undef DIO155
#endif
#endif</v>
      </c>
    </row>
    <row r="137" spans="1:7" ht="14.25" customHeight="1" x14ac:dyDescent="0.3">
      <c r="A137" s="4">
        <v>156</v>
      </c>
      <c r="B137" s="4" t="str">
        <f t="shared" si="0"/>
        <v>DIO156</v>
      </c>
      <c r="C137" s="5" t="s">
        <v>217</v>
      </c>
      <c r="D137" s="4" t="str">
        <f t="shared" si="19"/>
        <v>#ifndef DIN26
#define DIN26 UNDEF_PIN
#ifdef DIO156
#undef DIO156
#endif
#define DIO156 UNDEF_PIN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  <c r="G137" t="str">
        <f t="shared" si="20"/>
        <v>#if (defined(DIN26_IO_OFFSET) &amp;&amp; (DIN26_IO_OFFSET &gt;= 0))
#define DIN26 -156
#ifdef DIO156
#undef DIO156
#endif
#endif</v>
      </c>
    </row>
    <row r="138" spans="1:7" ht="14.25" customHeight="1" x14ac:dyDescent="0.3">
      <c r="A138" s="4">
        <v>157</v>
      </c>
      <c r="B138" s="4" t="str">
        <f t="shared" si="0"/>
        <v>DIO157</v>
      </c>
      <c r="C138" s="5" t="s">
        <v>218</v>
      </c>
      <c r="D138" s="4" t="str">
        <f t="shared" si="19"/>
        <v>#ifndef DIN27
#define DIN27 UNDEF_PIN
#ifdef DIO157
#undef DIO157
#endif
#define DIO157 UNDEF_PIN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  <c r="G138" t="str">
        <f t="shared" si="20"/>
        <v>#if (defined(DIN27_IO_OFFSET) &amp;&amp; (DIN27_IO_OFFSET &gt;= 0))
#define DIN27 -157
#ifdef DIO157
#undef DIO157
#endif
#endif</v>
      </c>
    </row>
    <row r="139" spans="1:7" ht="14.25" customHeight="1" x14ac:dyDescent="0.3">
      <c r="A139" s="4">
        <v>158</v>
      </c>
      <c r="B139" s="4" t="str">
        <f t="shared" si="0"/>
        <v>DIO158</v>
      </c>
      <c r="C139" s="5" t="s">
        <v>219</v>
      </c>
      <c r="D139" s="4" t="str">
        <f t="shared" si="19"/>
        <v>#ifndef DIN28
#define DIN28 UNDEF_PIN
#ifdef DIO158
#undef DIO158
#endif
#define DIO158 UNDEF_PIN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  <c r="G139" t="str">
        <f t="shared" si="20"/>
        <v>#if (defined(DIN28_IO_OFFSET) &amp;&amp; (DIN28_IO_OFFSET &gt;= 0))
#define DIN28 -158
#ifdef DIO158
#undef DIO158
#endif
#endif</v>
      </c>
    </row>
    <row r="140" spans="1:7" ht="14.25" customHeight="1" x14ac:dyDescent="0.3">
      <c r="A140" s="4">
        <v>159</v>
      </c>
      <c r="B140" s="4" t="str">
        <f t="shared" si="0"/>
        <v>DIO159</v>
      </c>
      <c r="C140" s="5" t="s">
        <v>220</v>
      </c>
      <c r="D140" s="4" t="str">
        <f t="shared" si="19"/>
        <v>#ifndef DIN29
#define DIN29 UNDEF_PIN
#ifdef DIO159
#undef DIO159
#endif
#define DIO159 UNDEF_PIN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  <c r="G140" t="str">
        <f t="shared" si="20"/>
        <v>#if (defined(DIN29_IO_OFFSET) &amp;&amp; (DIN29_IO_OFFSET &gt;= 0))
#define DIN29 -159
#ifdef DIO159
#undef DIO159
#endif
#endif</v>
      </c>
    </row>
    <row r="141" spans="1:7" ht="14.25" customHeight="1" x14ac:dyDescent="0.3">
      <c r="A141" s="4">
        <v>160</v>
      </c>
      <c r="B141" s="4" t="str">
        <f t="shared" si="0"/>
        <v>DIO160</v>
      </c>
      <c r="C141" s="5" t="s">
        <v>221</v>
      </c>
      <c r="D141" s="4" t="str">
        <f t="shared" si="19"/>
        <v>#ifndef DIN30
#define DIN30 UNDEF_PIN
#ifdef DIO160
#undef DIO160
#endif
#define DIO160 UNDEF_PIN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  <c r="G141" t="str">
        <f t="shared" si="20"/>
        <v>#if (defined(DIN30_IO_OFFSET) &amp;&amp; (DIN30_IO_OFFSET &gt;= 0))
#define DIN30 -160
#ifdef DIO160
#undef DIO160
#endif
#endif</v>
      </c>
    </row>
    <row r="142" spans="1:7" ht="14.25" customHeight="1" x14ac:dyDescent="0.3">
      <c r="A142" s="4">
        <v>161</v>
      </c>
      <c r="B142" s="4" t="str">
        <f t="shared" si="0"/>
        <v>DIO161</v>
      </c>
      <c r="C142" s="5" t="s">
        <v>222</v>
      </c>
      <c r="D142" s="4" t="str">
        <f t="shared" si="19"/>
        <v>#ifndef DIN31
#define DIN31 UNDEF_PIN
#ifdef DIO161
#undef DIO161
#endif
#define DIO161 UNDEF_PIN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  <c r="G142" t="str">
        <f t="shared" si="20"/>
        <v>#if (defined(DIN31_IO_OFFSET) &amp;&amp; (DIN31_IO_OFFSET &gt;= 0))
#define DIN31 -161
#ifdef DIO161
#undef DIO161
#endif
#endif</v>
      </c>
    </row>
    <row r="143" spans="1:7" ht="14.25" customHeight="1" x14ac:dyDescent="0.3">
      <c r="A143" s="4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UNDEF_PIN
#ifdef DIO200
#undef DIO200
#endif
#define DIO200 UNDEF_PIN
#endif</v>
      </c>
      <c r="E143" s="4"/>
      <c r="F143" s="4" t="str">
        <f t="shared" si="18"/>
        <v>| 200 | DIO200 | TX |</v>
      </c>
      <c r="G143" t="str">
        <f t="shared" si="20"/>
        <v>#if (defined(TX_IO_OFFSET) &amp;&amp; (TX_IO_OFFSET &gt;= 0))
#define TX -200
#ifdef DIO200
#undef DIO200
#endif
#endif</v>
      </c>
    </row>
    <row r="144" spans="1:7" ht="14.25" customHeight="1" x14ac:dyDescent="0.3">
      <c r="A144" s="4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UNDEF_PIN
#ifdef DIO201
#undef DIO201
#endif
#define DIO201 UNDEF_PIN
#endif</v>
      </c>
      <c r="E144" s="4"/>
      <c r="F144" s="4" t="str">
        <f t="shared" si="18"/>
        <v>| 201 | DIO201 | RX |</v>
      </c>
      <c r="G144" t="str">
        <f t="shared" si="20"/>
        <v>#if (defined(RX_IO_OFFSET) &amp;&amp; (RX_IO_OFFSET &gt;= 0))
#define RX -201
#ifdef DIO201
#undef DIO201
#endif
#endif</v>
      </c>
    </row>
    <row r="145" spans="1:7" ht="14.25" customHeight="1" x14ac:dyDescent="0.3">
      <c r="A145" s="4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UNDEF_PIN
#ifdef DIO202
#undef DIO202
#endif
#define DIO202 UNDEF_PIN
#endif</v>
      </c>
      <c r="E145" s="4"/>
      <c r="F145" s="4" t="str">
        <f t="shared" si="18"/>
        <v>| 202 | DIO202 | USB_DM |</v>
      </c>
      <c r="G145" t="str">
        <f t="shared" si="20"/>
        <v>#if (defined(USB_DM_IO_OFFSET) &amp;&amp; (USB_DM_IO_OFFSET &gt;= 0))
#define USB_DM -202
#ifdef DIO202
#undef DIO202
#endif
#endif</v>
      </c>
    </row>
    <row r="146" spans="1:7" ht="14.25" customHeight="1" x14ac:dyDescent="0.3">
      <c r="A146" s="4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UNDEF_PIN
#ifdef DIO203
#undef DIO203
#endif
#define DIO203 UNDEF_PIN
#endif</v>
      </c>
      <c r="E146" s="4"/>
      <c r="F146" s="4" t="str">
        <f t="shared" si="18"/>
        <v>| 203 | DIO203 | USB_DP |</v>
      </c>
      <c r="G146" t="str">
        <f t="shared" si="20"/>
        <v>#if (defined(USB_DP_IO_OFFSET) &amp;&amp; (USB_DP_IO_OFFSET &gt;= 0))
#define USB_DP -203
#ifdef DIO203
#undef DIO203
#endif
#endif</v>
      </c>
    </row>
    <row r="147" spans="1:7" ht="14.25" customHeight="1" x14ac:dyDescent="0.3">
      <c r="A147" s="4">
        <v>204</v>
      </c>
      <c r="B147" s="4" t="str">
        <f t="shared" si="0"/>
        <v>DIO204</v>
      </c>
      <c r="C147" s="4" t="s">
        <v>223</v>
      </c>
      <c r="D147" s="4" t="str">
        <f t="shared" si="19"/>
        <v>#ifndef SPI_CLK
#define SPI_CLK UNDEF_PIN
#ifdef DIO204
#undef DIO204
#endif
#define DIO204 UNDEF_PIN
#endif</v>
      </c>
      <c r="E147" s="4"/>
      <c r="F147" s="4" t="str">
        <f t="shared" si="18"/>
        <v>| 204 | DIO204 | SPI_CLK |</v>
      </c>
      <c r="G147" t="str">
        <f t="shared" si="20"/>
        <v>#if (defined(SPI_CLK_IO_OFFSET) &amp;&amp; (SPI_CLK_IO_OFFSET &gt;= 0))
#define SPI_CLK -204
#ifdef DIO204
#undef DIO204
#endif
#endif</v>
      </c>
    </row>
    <row r="148" spans="1:7" ht="14.2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 t="str">
        <f t="shared" si="19"/>
        <v>#ifndef SPI_SDI
#define SPI_SDI UNDEF_PIN
#ifdef DIO205
#undef DIO205
#endif
#define DIO205 UNDEF_PIN
#endif</v>
      </c>
      <c r="E148" s="4"/>
      <c r="F148" s="4" t="str">
        <f t="shared" si="18"/>
        <v>| 205 | DIO205 | SPI_SDI |</v>
      </c>
      <c r="G148" t="str">
        <f t="shared" si="20"/>
        <v>#if (defined(SPI_SDI_IO_OFFSET) &amp;&amp; (SPI_SDI_IO_OFFSET &gt;= 0))
#define SPI_SDI -205
#ifdef DIO205
#undef DIO205
#endif
#endif</v>
      </c>
    </row>
    <row r="149" spans="1:7" ht="14.25" customHeight="1" x14ac:dyDescent="0.3">
      <c r="A149" s="4">
        <v>206</v>
      </c>
      <c r="B149" s="4" t="str">
        <f t="shared" si="21"/>
        <v>DIO206</v>
      </c>
      <c r="C149" s="4" t="s">
        <v>225</v>
      </c>
      <c r="D149" s="4" t="str">
        <f t="shared" si="19"/>
        <v>#ifndef SPI_SDO
#define SPI_SDO UNDEF_PIN
#ifdef DIO206
#undef DIO206
#endif
#define DIO206 UNDEF_PIN
#endif</v>
      </c>
      <c r="E149" s="4"/>
      <c r="F149" s="4" t="str">
        <f t="shared" si="18"/>
        <v>| 206 | DIO206 | SPI_SDO |</v>
      </c>
      <c r="G149" t="str">
        <f t="shared" si="20"/>
        <v>#if (defined(SPI_SDO_IO_OFFSET) &amp;&amp; (SPI_SDO_IO_OFFSET &gt;= 0))
#define SPI_SDO -206
#ifdef DIO206
#undef DIO206
#endif
#endif</v>
      </c>
    </row>
    <row r="150" spans="1:7" ht="14.25" customHeight="1" x14ac:dyDescent="0.3">
      <c r="A150" s="4">
        <v>207</v>
      </c>
      <c r="B150" s="4" t="str">
        <f t="shared" si="21"/>
        <v>DIO207</v>
      </c>
      <c r="C150" s="4" t="s">
        <v>459</v>
      </c>
      <c r="D150" s="4" t="str">
        <f t="shared" si="19"/>
        <v>#ifndef SPI_CS
#define SPI_CS UNDEF_PIN
#ifdef DIO207
#undef DIO207
#endif
#define DIO207 UNDEF_PIN
#endif</v>
      </c>
      <c r="E150" s="4"/>
      <c r="F150" s="4" t="str">
        <f t="shared" si="18"/>
        <v>| 207 | DIO207 | SPI_CS |</v>
      </c>
      <c r="G150" t="str">
        <f t="shared" si="20"/>
        <v>#if (defined(SPI_CS_IO_OFFSET) &amp;&amp; (SPI_CS_IO_OFFSET &gt;= 0))
#define SPI_CS -207
#ifdef DIO207
#undef DIO207
#endif
#endif</v>
      </c>
    </row>
    <row r="151" spans="1:7" ht="14.25" customHeight="1" x14ac:dyDescent="0.3">
      <c r="A151" s="4">
        <v>208</v>
      </c>
      <c r="B151" s="4" t="str">
        <f t="shared" si="21"/>
        <v>DIO208</v>
      </c>
      <c r="C151" s="4" t="s">
        <v>237</v>
      </c>
      <c r="D151" s="4" t="str">
        <f t="shared" si="19"/>
        <v>#ifndef I2C_SCL
#define I2C_SCL UNDEF_PIN
#ifdef DIO208
#undef DIO208
#endif
#define DIO208 UNDEF_PIN
#endif</v>
      </c>
      <c r="E151" s="4"/>
      <c r="F151" s="4" t="str">
        <f t="shared" ref="F151:F154" si="22">"| "&amp;A151&amp;" | "&amp;B151&amp;" | "&amp;C151&amp;" |"</f>
        <v>| 208 | DIO208 | I2C_SCL |</v>
      </c>
      <c r="G151" t="str">
        <f t="shared" si="20"/>
        <v>#if (defined(I2C_SCL_IO_OFFSET) &amp;&amp; (I2C_SCL_IO_OFFSET &gt;= 0))
#define I2C_SCL -208
#ifdef DIO208
#undef DIO208
#endif
#endif</v>
      </c>
    </row>
    <row r="152" spans="1:7" ht="14.25" customHeight="1" x14ac:dyDescent="0.3">
      <c r="A152" s="4">
        <v>209</v>
      </c>
      <c r="B152" s="4" t="str">
        <f t="shared" si="21"/>
        <v>DIO209</v>
      </c>
      <c r="C152" s="4" t="s">
        <v>238</v>
      </c>
      <c r="D152" s="4" t="str">
        <f t="shared" si="19"/>
        <v>#ifndef I2C_SDA
#define I2C_SDA UNDEF_PIN
#ifdef DIO209
#undef DIO209
#endif
#define DIO209 UNDEF_PIN
#endif</v>
      </c>
      <c r="E152" s="4"/>
      <c r="F152" s="4" t="str">
        <f t="shared" si="22"/>
        <v>| 209 | DIO209 | I2C_SDA |</v>
      </c>
      <c r="G152" t="str">
        <f t="shared" si="20"/>
        <v>#if (defined(I2C_SDA_IO_OFFSET) &amp;&amp; (I2C_SDA_IO_OFFSET &gt;= 0))
#define I2C_SDA -209
#ifdef DIO209
#undef DIO209
#endif
#endif</v>
      </c>
    </row>
    <row r="153" spans="1:7" ht="14.2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 t="str">
        <f t="shared" si="19"/>
        <v>#ifndef TX2
#define TX2 UNDEF_PIN
#ifdef DIO210
#undef DIO210
#endif
#define DIO210 UNDEF_PIN
#endif</v>
      </c>
      <c r="E153" s="4"/>
      <c r="F153" s="4" t="str">
        <f t="shared" si="22"/>
        <v>| 210 | DIO210 | TX2 |</v>
      </c>
      <c r="G153" t="str">
        <f t="shared" si="20"/>
        <v>#if (defined(TX2_IO_OFFSET) &amp;&amp; (TX2_IO_OFFSET &gt;= 0))
#define TX2 -210
#ifdef DIO210
#undef DIO210
#endif
#endif</v>
      </c>
    </row>
    <row r="154" spans="1:7" ht="14.2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 t="str">
        <f t="shared" si="19"/>
        <v>#ifndef RX2
#define RX2 UNDEF_PIN
#ifdef DIO211
#undef DIO211
#endif
#define DIO211 UNDEF_PIN
#endif</v>
      </c>
      <c r="E154" s="4"/>
      <c r="F154" s="4" t="str">
        <f t="shared" si="22"/>
        <v>| 211 | DIO211 | RX2 |</v>
      </c>
      <c r="G154" t="str">
        <f t="shared" si="20"/>
        <v>#if (defined(RX2_IO_OFFSET) &amp;&amp; (RX2_IO_OFFSET &gt;= 0))
#define RX2 -211
#ifdef DIO211
#undef DIO211
#endif
#endif</v>
      </c>
    </row>
    <row r="155" spans="1:7" ht="14.25" customHeight="1" x14ac:dyDescent="0.3">
      <c r="A155" s="6"/>
      <c r="B155" s="6"/>
      <c r="C155" s="6"/>
    </row>
    <row r="156" spans="1:7" ht="14.25" customHeight="1" x14ac:dyDescent="0.3">
      <c r="A156" s="6"/>
      <c r="B156" s="6"/>
      <c r="C156" s="6"/>
    </row>
    <row r="157" spans="1:7" ht="14.25" customHeight="1" x14ac:dyDescent="0.3">
      <c r="A157" s="6"/>
      <c r="B157" s="6"/>
      <c r="C157" s="6"/>
    </row>
    <row r="158" spans="1:7" ht="14.25" customHeight="1" x14ac:dyDescent="0.3">
      <c r="A158" s="6"/>
      <c r="B158" s="6"/>
      <c r="C158" s="6"/>
    </row>
    <row r="159" spans="1:7" ht="14.25" customHeight="1" x14ac:dyDescent="0.3">
      <c r="A159" s="6"/>
      <c r="B159" s="6"/>
      <c r="C159" s="6"/>
    </row>
    <row r="160" spans="1:7" ht="14.25" customHeight="1" x14ac:dyDescent="0.3">
      <c r="A160" s="6"/>
      <c r="B160" s="6"/>
      <c r="C160" s="6"/>
    </row>
    <row r="161" spans="1:3" ht="14.25" customHeight="1" x14ac:dyDescent="0.3">
      <c r="A161" s="6"/>
      <c r="B161" s="6"/>
      <c r="C161" s="6"/>
    </row>
    <row r="162" spans="1:3" ht="14.25" customHeight="1" x14ac:dyDescent="0.3">
      <c r="A162" s="6"/>
      <c r="B162" s="6"/>
      <c r="C162" s="6"/>
    </row>
    <row r="163" spans="1:3" ht="14.25" customHeight="1" x14ac:dyDescent="0.3">
      <c r="A163" s="6"/>
      <c r="B163" s="6"/>
      <c r="C163" s="6"/>
    </row>
    <row r="164" spans="1:3" ht="14.25" customHeight="1" x14ac:dyDescent="0.3">
      <c r="A164" s="6"/>
      <c r="B164" s="6"/>
      <c r="C164" s="6"/>
    </row>
    <row r="165" spans="1:3" ht="14.25" customHeight="1" x14ac:dyDescent="0.3">
      <c r="A165" s="6"/>
      <c r="B165" s="6"/>
      <c r="C165" s="6"/>
    </row>
    <row r="166" spans="1:3" ht="14.25" customHeight="1" x14ac:dyDescent="0.3">
      <c r="A166" s="6"/>
      <c r="B166" s="6"/>
      <c r="C166" s="6"/>
    </row>
    <row r="167" spans="1:3" ht="14.25" customHeight="1" x14ac:dyDescent="0.3">
      <c r="A167" s="6"/>
      <c r="B167" s="6"/>
      <c r="C167" s="6"/>
    </row>
    <row r="168" spans="1:3" ht="14.25" customHeight="1" x14ac:dyDescent="0.3">
      <c r="A168" s="6"/>
      <c r="B168" s="6"/>
      <c r="C168" s="6"/>
    </row>
    <row r="169" spans="1:3" ht="14.25" customHeight="1" x14ac:dyDescent="0.3">
      <c r="A169" s="6"/>
      <c r="B169" s="6"/>
      <c r="C169" s="6"/>
    </row>
    <row r="170" spans="1:3" ht="14.25" customHeight="1" x14ac:dyDescent="0.3">
      <c r="A170" s="6"/>
      <c r="B170" s="6"/>
      <c r="C170" s="6"/>
    </row>
    <row r="171" spans="1:3" ht="14.25" customHeight="1" x14ac:dyDescent="0.3">
      <c r="A171" s="6"/>
      <c r="B171" s="6"/>
      <c r="C171" s="6"/>
    </row>
    <row r="172" spans="1:3" ht="14.25" customHeight="1" x14ac:dyDescent="0.3">
      <c r="A172" s="6"/>
      <c r="B172" s="6"/>
      <c r="C172" s="6"/>
    </row>
    <row r="173" spans="1:3" ht="14.25" customHeight="1" x14ac:dyDescent="0.3">
      <c r="A173" s="6"/>
      <c r="B173" s="6"/>
      <c r="C173" s="6"/>
    </row>
    <row r="174" spans="1:3" ht="14.25" customHeight="1" x14ac:dyDescent="0.3">
      <c r="A174" s="6"/>
      <c r="B174" s="6"/>
      <c r="C174" s="6"/>
    </row>
    <row r="175" spans="1:3" ht="14.25" customHeight="1" x14ac:dyDescent="0.3">
      <c r="A175" s="6"/>
      <c r="B175" s="6"/>
      <c r="C175" s="6"/>
    </row>
    <row r="176" spans="1:3" ht="14.25" customHeight="1" x14ac:dyDescent="0.3">
      <c r="A176" s="6"/>
      <c r="B176" s="6"/>
      <c r="C176" s="6"/>
    </row>
    <row r="177" spans="1:3" ht="14.25" customHeight="1" x14ac:dyDescent="0.3">
      <c r="A177" s="6"/>
      <c r="B177" s="6"/>
      <c r="C177" s="6"/>
    </row>
    <row r="178" spans="1:3" ht="14.25" customHeight="1" x14ac:dyDescent="0.3">
      <c r="A178" s="6"/>
      <c r="B178" s="6"/>
      <c r="C178" s="6"/>
    </row>
    <row r="179" spans="1:3" ht="14.25" customHeight="1" x14ac:dyDescent="0.3">
      <c r="A179" s="6"/>
      <c r="B179" s="6"/>
      <c r="C179" s="6"/>
    </row>
    <row r="180" spans="1:3" ht="14.25" customHeight="1" x14ac:dyDescent="0.3">
      <c r="A180" s="6"/>
      <c r="B180" s="6"/>
      <c r="C180" s="6"/>
    </row>
    <row r="181" spans="1:3" ht="14.25" customHeight="1" x14ac:dyDescent="0.3">
      <c r="A181" s="6"/>
      <c r="B181" s="6"/>
      <c r="C181" s="6"/>
    </row>
    <row r="182" spans="1:3" ht="14.25" customHeight="1" x14ac:dyDescent="0.3">
      <c r="A182" s="6"/>
      <c r="B182" s="6"/>
      <c r="C182" s="6"/>
    </row>
    <row r="183" spans="1:3" ht="14.25" customHeight="1" x14ac:dyDescent="0.3">
      <c r="A183" s="6"/>
      <c r="B183" s="6"/>
      <c r="C183" s="6"/>
    </row>
    <row r="184" spans="1:3" ht="14.25" customHeight="1" x14ac:dyDescent="0.3">
      <c r="A184" s="6"/>
      <c r="B184" s="6"/>
      <c r="C184" s="6"/>
    </row>
    <row r="185" spans="1:3" ht="14.25" customHeight="1" x14ac:dyDescent="0.3">
      <c r="A185" s="6"/>
      <c r="B185" s="6"/>
      <c r="C185" s="6"/>
    </row>
    <row r="186" spans="1:3" ht="14.25" customHeight="1" x14ac:dyDescent="0.3">
      <c r="A186" s="6"/>
      <c r="B186" s="6"/>
      <c r="C186" s="6"/>
    </row>
    <row r="187" spans="1:3" ht="14.25" customHeight="1" x14ac:dyDescent="0.3">
      <c r="A187" s="6"/>
      <c r="B187" s="6"/>
      <c r="C187" s="6"/>
    </row>
    <row r="188" spans="1:3" ht="14.25" customHeight="1" x14ac:dyDescent="0.3">
      <c r="A188" s="6"/>
      <c r="B188" s="6"/>
      <c r="C188" s="6"/>
    </row>
    <row r="189" spans="1:3" ht="14.25" customHeight="1" x14ac:dyDescent="0.3">
      <c r="A189" s="6"/>
      <c r="B189" s="6"/>
      <c r="C189" s="6"/>
    </row>
    <row r="190" spans="1:3" ht="14.25" customHeight="1" x14ac:dyDescent="0.3">
      <c r="A190" s="6"/>
      <c r="B190" s="6"/>
      <c r="C190" s="6"/>
    </row>
    <row r="191" spans="1:3" ht="14.25" customHeight="1" x14ac:dyDescent="0.3">
      <c r="A191" s="6"/>
      <c r="B191" s="6"/>
      <c r="C191" s="6"/>
    </row>
    <row r="192" spans="1:3" ht="14.25" customHeight="1" x14ac:dyDescent="0.3">
      <c r="A192" s="6"/>
      <c r="B192" s="6"/>
      <c r="C192" s="6"/>
    </row>
    <row r="193" spans="1:3" ht="14.25" customHeight="1" x14ac:dyDescent="0.3">
      <c r="A193" s="6"/>
      <c r="B193" s="6"/>
      <c r="C193" s="6"/>
    </row>
    <row r="194" spans="1:3" ht="14.25" customHeight="1" x14ac:dyDescent="0.3">
      <c r="A194" s="6"/>
      <c r="B194" s="6"/>
      <c r="C194" s="6"/>
    </row>
    <row r="195" spans="1:3" ht="14.25" customHeight="1" x14ac:dyDescent="0.3">
      <c r="A195" s="6"/>
      <c r="B195" s="6"/>
      <c r="C195" s="6"/>
    </row>
    <row r="196" spans="1:3" ht="14.25" customHeight="1" x14ac:dyDescent="0.3">
      <c r="A196" s="6"/>
      <c r="B196" s="6"/>
      <c r="C196" s="6"/>
    </row>
    <row r="197" spans="1:3" ht="14.25" customHeight="1" x14ac:dyDescent="0.3">
      <c r="A197" s="6"/>
      <c r="B197" s="6"/>
      <c r="C197" s="6"/>
    </row>
    <row r="198" spans="1:3" ht="14.25" customHeight="1" x14ac:dyDescent="0.3">
      <c r="A198" s="6"/>
      <c r="B198" s="6"/>
      <c r="C198" s="6"/>
    </row>
    <row r="199" spans="1:3" ht="14.25" customHeight="1" x14ac:dyDescent="0.3">
      <c r="A199" s="6"/>
      <c r="B199" s="6"/>
      <c r="C199" s="6"/>
    </row>
    <row r="200" spans="1:3" ht="14.25" customHeight="1" x14ac:dyDescent="0.3">
      <c r="A200" s="6"/>
      <c r="B200" s="6"/>
      <c r="C200" s="6"/>
    </row>
    <row r="201" spans="1:3" ht="14.25" customHeight="1" x14ac:dyDescent="0.3">
      <c r="A201" s="6"/>
      <c r="B201" s="6"/>
      <c r="C201" s="6"/>
    </row>
    <row r="202" spans="1:3" ht="14.25" customHeight="1" x14ac:dyDescent="0.3">
      <c r="A202" s="6"/>
      <c r="B202" s="6"/>
      <c r="C202" s="6"/>
    </row>
    <row r="203" spans="1:3" ht="14.25" customHeight="1" x14ac:dyDescent="0.3">
      <c r="A203" s="6"/>
      <c r="B203" s="6"/>
      <c r="C203" s="6"/>
    </row>
    <row r="204" spans="1:3" ht="14.25" customHeight="1" x14ac:dyDescent="0.3">
      <c r="A204" s="6"/>
      <c r="B204" s="6"/>
      <c r="C204" s="6"/>
    </row>
    <row r="205" spans="1:3" ht="14.25" customHeight="1" x14ac:dyDescent="0.3">
      <c r="A205" s="6"/>
      <c r="B205" s="6"/>
      <c r="C205" s="6"/>
    </row>
    <row r="206" spans="1:3" ht="14.25" customHeight="1" x14ac:dyDescent="0.3">
      <c r="A206" s="6"/>
      <c r="B206" s="6"/>
      <c r="C206" s="6"/>
    </row>
    <row r="207" spans="1:3" ht="14.25" customHeight="1" x14ac:dyDescent="0.3">
      <c r="A207" s="6"/>
      <c r="B207" s="6"/>
      <c r="C207" s="6"/>
    </row>
    <row r="208" spans="1:3" ht="14.25" customHeight="1" x14ac:dyDescent="0.3">
      <c r="A208" s="6"/>
      <c r="B208" s="6"/>
      <c r="C208" s="6"/>
    </row>
    <row r="209" spans="1:3" ht="14.25" customHeight="1" x14ac:dyDescent="0.3">
      <c r="A209" s="6"/>
      <c r="B209" s="6"/>
      <c r="C209" s="6"/>
    </row>
    <row r="210" spans="1:3" ht="14.25" customHeight="1" x14ac:dyDescent="0.3">
      <c r="A210" s="6"/>
      <c r="B210" s="6"/>
      <c r="C210" s="6"/>
    </row>
    <row r="211" spans="1:3" ht="14.25" customHeight="1" x14ac:dyDescent="0.3">
      <c r="A211" s="6"/>
      <c r="B211" s="6"/>
      <c r="C211" s="6"/>
    </row>
    <row r="212" spans="1:3" ht="14.25" customHeight="1" x14ac:dyDescent="0.3">
      <c r="A212" s="6"/>
      <c r="B212" s="6"/>
      <c r="C212" s="6"/>
    </row>
    <row r="213" spans="1:3" ht="14.25" customHeight="1" x14ac:dyDescent="0.3">
      <c r="A213" s="6"/>
      <c r="B213" s="6"/>
      <c r="C213" s="6"/>
    </row>
    <row r="214" spans="1:3" ht="14.25" customHeight="1" x14ac:dyDescent="0.3">
      <c r="A214" s="6"/>
      <c r="B214" s="6"/>
      <c r="C214" s="6"/>
    </row>
    <row r="215" spans="1:3" ht="14.25" customHeight="1" x14ac:dyDescent="0.3">
      <c r="A215" s="6"/>
      <c r="B215" s="6"/>
      <c r="C215" s="6"/>
    </row>
    <row r="216" spans="1:3" ht="14.25" customHeight="1" x14ac:dyDescent="0.3">
      <c r="A216" s="6"/>
      <c r="B216" s="6"/>
      <c r="C216" s="6"/>
    </row>
    <row r="217" spans="1:3" ht="14.25" customHeight="1" x14ac:dyDescent="0.3">
      <c r="A217" s="6"/>
      <c r="B217" s="6"/>
      <c r="C217" s="6"/>
    </row>
    <row r="218" spans="1:3" ht="14.25" customHeight="1" x14ac:dyDescent="0.3">
      <c r="A218" s="6"/>
      <c r="B218" s="6"/>
      <c r="C218" s="6"/>
    </row>
    <row r="219" spans="1:3" ht="14.25" customHeight="1" x14ac:dyDescent="0.3">
      <c r="A219" s="6"/>
      <c r="B219" s="6"/>
      <c r="C219" s="6"/>
    </row>
    <row r="220" spans="1:3" ht="14.25" customHeight="1" x14ac:dyDescent="0.3">
      <c r="A220" s="6"/>
      <c r="B220" s="6"/>
      <c r="C220" s="6"/>
    </row>
    <row r="221" spans="1:3" ht="14.25" customHeight="1" x14ac:dyDescent="0.3">
      <c r="A221" s="6"/>
      <c r="B221" s="6"/>
      <c r="C221" s="6"/>
    </row>
    <row r="222" spans="1:3" ht="14.25" customHeight="1" x14ac:dyDescent="0.3">
      <c r="A222" s="6"/>
      <c r="B222" s="6"/>
      <c r="C222" s="6"/>
    </row>
    <row r="223" spans="1:3" ht="14.25" customHeight="1" x14ac:dyDescent="0.3">
      <c r="A223" s="6"/>
      <c r="B223" s="6"/>
      <c r="C223" s="6"/>
    </row>
    <row r="224" spans="1:3" ht="14.25" customHeight="1" x14ac:dyDescent="0.3">
      <c r="A224" s="6"/>
      <c r="B224" s="6"/>
      <c r="C224" s="6"/>
    </row>
    <row r="225" spans="1:3" ht="14.25" customHeight="1" x14ac:dyDescent="0.3">
      <c r="A225" s="6"/>
      <c r="B225" s="6"/>
      <c r="C225" s="6"/>
    </row>
    <row r="226" spans="1:3" ht="14.25" customHeight="1" x14ac:dyDescent="0.3">
      <c r="A226" s="6"/>
      <c r="B226" s="6"/>
      <c r="C226" s="6"/>
    </row>
    <row r="227" spans="1:3" ht="14.25" customHeight="1" x14ac:dyDescent="0.3">
      <c r="A227" s="6"/>
      <c r="B227" s="6"/>
      <c r="C227" s="6"/>
    </row>
    <row r="228" spans="1:3" ht="14.25" customHeight="1" x14ac:dyDescent="0.3">
      <c r="A228" s="6"/>
      <c r="B228" s="6"/>
      <c r="C228" s="6"/>
    </row>
    <row r="229" spans="1:3" ht="14.25" customHeight="1" x14ac:dyDescent="0.3">
      <c r="A229" s="6"/>
      <c r="B229" s="6"/>
      <c r="C229" s="6"/>
    </row>
    <row r="230" spans="1:3" ht="14.25" customHeight="1" x14ac:dyDescent="0.3">
      <c r="A230" s="6"/>
      <c r="B230" s="6"/>
      <c r="C230" s="6"/>
    </row>
    <row r="231" spans="1:3" ht="14.25" customHeight="1" x14ac:dyDescent="0.3">
      <c r="A231" s="6"/>
      <c r="B231" s="6"/>
      <c r="C231" s="6"/>
    </row>
    <row r="232" spans="1:3" ht="14.25" customHeight="1" x14ac:dyDescent="0.3">
      <c r="A232" s="6"/>
      <c r="B232" s="6"/>
      <c r="C232" s="6"/>
    </row>
    <row r="233" spans="1:3" ht="14.25" customHeight="1" x14ac:dyDescent="0.3">
      <c r="A233" s="6"/>
      <c r="B233" s="6"/>
      <c r="C233" s="6"/>
    </row>
    <row r="234" spans="1:3" ht="14.25" customHeight="1" x14ac:dyDescent="0.3">
      <c r="A234" s="6"/>
      <c r="B234" s="6"/>
      <c r="C234" s="6"/>
    </row>
    <row r="235" spans="1:3" ht="14.25" customHeight="1" x14ac:dyDescent="0.3">
      <c r="A235" s="6"/>
      <c r="B235" s="6"/>
      <c r="C235" s="6"/>
    </row>
    <row r="236" spans="1:3" ht="14.25" customHeight="1" x14ac:dyDescent="0.3">
      <c r="A236" s="6"/>
      <c r="B236" s="6"/>
      <c r="C236" s="6"/>
    </row>
    <row r="237" spans="1:3" ht="14.25" customHeight="1" x14ac:dyDescent="0.3">
      <c r="A237" s="6"/>
      <c r="B237" s="6"/>
      <c r="C237" s="6"/>
    </row>
    <row r="238" spans="1:3" ht="14.25" customHeight="1" x14ac:dyDescent="0.3">
      <c r="A238" s="6"/>
      <c r="B238" s="6"/>
      <c r="C238" s="6"/>
    </row>
    <row r="239" spans="1:3" ht="14.25" customHeight="1" x14ac:dyDescent="0.3">
      <c r="A239" s="6"/>
      <c r="B239" s="6"/>
      <c r="C239" s="6"/>
    </row>
    <row r="240" spans="1:3" ht="14.25" customHeight="1" x14ac:dyDescent="0.3">
      <c r="A240" s="6"/>
      <c r="B240" s="6"/>
      <c r="C240" s="6"/>
    </row>
    <row r="241" spans="1:3" ht="14.25" customHeight="1" x14ac:dyDescent="0.3">
      <c r="A241" s="6"/>
      <c r="B241" s="6"/>
      <c r="C241" s="6"/>
    </row>
    <row r="242" spans="1:3" ht="14.25" customHeight="1" x14ac:dyDescent="0.3">
      <c r="A242" s="6"/>
      <c r="B242" s="6"/>
      <c r="C242" s="6"/>
    </row>
    <row r="243" spans="1:3" ht="14.25" customHeight="1" x14ac:dyDescent="0.3">
      <c r="A243" s="6"/>
      <c r="B243" s="6"/>
      <c r="C243" s="6"/>
    </row>
    <row r="244" spans="1:3" ht="14.25" customHeight="1" x14ac:dyDescent="0.3">
      <c r="A244" s="6"/>
      <c r="B244" s="6"/>
      <c r="C244" s="6"/>
    </row>
    <row r="245" spans="1:3" ht="14.25" customHeight="1" x14ac:dyDescent="0.3">
      <c r="A245" s="6"/>
      <c r="B245" s="6"/>
      <c r="C245" s="6"/>
    </row>
    <row r="246" spans="1:3" ht="14.25" customHeight="1" x14ac:dyDescent="0.3">
      <c r="A246" s="6"/>
      <c r="B246" s="6"/>
      <c r="C246" s="6"/>
    </row>
    <row r="247" spans="1:3" ht="14.25" customHeight="1" x14ac:dyDescent="0.3">
      <c r="A247" s="6"/>
      <c r="B247" s="6"/>
      <c r="C247" s="6"/>
    </row>
    <row r="248" spans="1:3" ht="14.25" customHeight="1" x14ac:dyDescent="0.3">
      <c r="A248" s="6"/>
      <c r="B248" s="6"/>
      <c r="C248" s="6"/>
    </row>
    <row r="249" spans="1:3" ht="14.25" customHeight="1" x14ac:dyDescent="0.3">
      <c r="A249" s="6"/>
      <c r="B249" s="6"/>
      <c r="C249" s="6"/>
    </row>
    <row r="250" spans="1:3" ht="14.25" customHeight="1" x14ac:dyDescent="0.3">
      <c r="A250" s="6"/>
      <c r="B250" s="6"/>
      <c r="C250" s="6"/>
    </row>
    <row r="251" spans="1:3" ht="14.25" customHeight="1" x14ac:dyDescent="0.3">
      <c r="A251" s="6"/>
      <c r="B251" s="6"/>
      <c r="C251" s="6"/>
    </row>
    <row r="252" spans="1:3" ht="14.25" customHeight="1" x14ac:dyDescent="0.3">
      <c r="A252" s="6"/>
      <c r="B252" s="6"/>
      <c r="C252" s="6"/>
    </row>
    <row r="253" spans="1:3" ht="14.25" customHeight="1" x14ac:dyDescent="0.3">
      <c r="A253" s="6"/>
      <c r="B253" s="6"/>
      <c r="C253" s="6"/>
    </row>
    <row r="254" spans="1:3" ht="14.25" customHeight="1" x14ac:dyDescent="0.3">
      <c r="A254" s="6"/>
      <c r="B254" s="6"/>
      <c r="C254" s="6"/>
    </row>
    <row r="255" spans="1:3" ht="14.25" customHeight="1" x14ac:dyDescent="0.3">
      <c r="A255" s="6"/>
      <c r="B255" s="6"/>
      <c r="C255" s="6"/>
    </row>
    <row r="256" spans="1:3" ht="14.25" customHeight="1" x14ac:dyDescent="0.3">
      <c r="A256" s="6"/>
      <c r="B256" s="6"/>
      <c r="C256" s="6"/>
    </row>
    <row r="257" spans="1:3" ht="14.25" customHeight="1" x14ac:dyDescent="0.3">
      <c r="A257" s="6"/>
      <c r="B257" s="6"/>
      <c r="C257" s="6"/>
    </row>
    <row r="258" spans="1:3" ht="14.25" customHeight="1" x14ac:dyDescent="0.3">
      <c r="A258" s="6"/>
      <c r="B258" s="6"/>
      <c r="C258" s="6"/>
    </row>
    <row r="259" spans="1:3" ht="14.25" customHeight="1" x14ac:dyDescent="0.3">
      <c r="A259" s="6"/>
      <c r="B259" s="6"/>
      <c r="C259" s="6"/>
    </row>
    <row r="260" spans="1:3" ht="14.25" customHeight="1" x14ac:dyDescent="0.3">
      <c r="A260" s="6"/>
      <c r="B260" s="6"/>
      <c r="C260" s="6"/>
    </row>
    <row r="261" spans="1:3" ht="14.25" customHeight="1" x14ac:dyDescent="0.3">
      <c r="A261" s="6"/>
      <c r="B261" s="6"/>
      <c r="C261" s="6"/>
    </row>
    <row r="262" spans="1:3" ht="14.25" customHeight="1" x14ac:dyDescent="0.3">
      <c r="A262" s="6"/>
      <c r="B262" s="6"/>
      <c r="C262" s="6"/>
    </row>
    <row r="263" spans="1:3" ht="14.25" customHeight="1" x14ac:dyDescent="0.3">
      <c r="A263" s="6"/>
      <c r="B263" s="6"/>
      <c r="C263" s="6"/>
    </row>
    <row r="264" spans="1:3" ht="14.25" customHeight="1" x14ac:dyDescent="0.3">
      <c r="A264" s="6"/>
      <c r="B264" s="6"/>
      <c r="C264" s="6"/>
    </row>
    <row r="265" spans="1:3" ht="14.25" customHeight="1" x14ac:dyDescent="0.3">
      <c r="A265" s="6"/>
      <c r="B265" s="6"/>
      <c r="C265" s="6"/>
    </row>
    <row r="266" spans="1:3" ht="14.25" customHeight="1" x14ac:dyDescent="0.3">
      <c r="A266" s="6"/>
      <c r="B266" s="6"/>
      <c r="C266" s="6"/>
    </row>
    <row r="267" spans="1:3" ht="14.25" customHeight="1" x14ac:dyDescent="0.3">
      <c r="A267" s="6"/>
      <c r="B267" s="6"/>
      <c r="C267" s="6"/>
    </row>
    <row r="268" spans="1:3" ht="14.25" customHeight="1" x14ac:dyDescent="0.3">
      <c r="A268" s="6"/>
      <c r="B268" s="6"/>
      <c r="C268" s="6"/>
    </row>
    <row r="269" spans="1:3" ht="14.25" customHeight="1" x14ac:dyDescent="0.3">
      <c r="A269" s="6"/>
      <c r="B269" s="6"/>
      <c r="C269" s="6"/>
    </row>
    <row r="270" spans="1:3" ht="14.25" customHeight="1" x14ac:dyDescent="0.3">
      <c r="A270" s="6"/>
      <c r="B270" s="6"/>
      <c r="C270" s="6"/>
    </row>
    <row r="271" spans="1:3" ht="14.25" customHeight="1" x14ac:dyDescent="0.3">
      <c r="A271" s="6"/>
      <c r="B271" s="6"/>
      <c r="C271" s="6"/>
    </row>
    <row r="272" spans="1:3" ht="14.25" customHeight="1" x14ac:dyDescent="0.3">
      <c r="A272" s="6"/>
      <c r="B272" s="6"/>
      <c r="C272" s="6"/>
    </row>
    <row r="273" spans="1:3" ht="14.25" customHeight="1" x14ac:dyDescent="0.3">
      <c r="A273" s="6"/>
      <c r="B273" s="6"/>
      <c r="C273" s="6"/>
    </row>
    <row r="274" spans="1:3" ht="14.25" customHeight="1" x14ac:dyDescent="0.3">
      <c r="A274" s="6"/>
      <c r="B274" s="6"/>
      <c r="C274" s="6"/>
    </row>
    <row r="275" spans="1:3" ht="14.25" customHeight="1" x14ac:dyDescent="0.3">
      <c r="A275" s="6"/>
      <c r="B275" s="6"/>
      <c r="C275" s="6"/>
    </row>
    <row r="276" spans="1:3" ht="14.25" customHeight="1" x14ac:dyDescent="0.3">
      <c r="A276" s="6"/>
      <c r="B276" s="6"/>
      <c r="C276" s="6"/>
    </row>
    <row r="277" spans="1:3" ht="14.25" customHeight="1" x14ac:dyDescent="0.3">
      <c r="A277" s="6"/>
      <c r="B277" s="6"/>
      <c r="C277" s="6"/>
    </row>
    <row r="278" spans="1:3" ht="14.25" customHeight="1" x14ac:dyDescent="0.3">
      <c r="A278" s="6"/>
      <c r="B278" s="6"/>
      <c r="C278" s="6"/>
    </row>
    <row r="279" spans="1:3" ht="14.25" customHeight="1" x14ac:dyDescent="0.3">
      <c r="A279" s="6"/>
      <c r="B279" s="6"/>
      <c r="C279" s="6"/>
    </row>
    <row r="280" spans="1:3" ht="14.25" customHeight="1" x14ac:dyDescent="0.3">
      <c r="A280" s="6"/>
      <c r="B280" s="6"/>
      <c r="C280" s="6"/>
    </row>
    <row r="281" spans="1:3" ht="14.25" customHeight="1" x14ac:dyDescent="0.3">
      <c r="A281" s="6"/>
      <c r="B281" s="6"/>
      <c r="C281" s="6"/>
    </row>
    <row r="282" spans="1:3" ht="14.25" customHeight="1" x14ac:dyDescent="0.3">
      <c r="A282" s="6"/>
      <c r="B282" s="6"/>
      <c r="C282" s="6"/>
    </row>
    <row r="283" spans="1:3" ht="14.25" customHeight="1" x14ac:dyDescent="0.3">
      <c r="A283" s="6"/>
      <c r="B283" s="6"/>
      <c r="C283" s="6"/>
    </row>
    <row r="284" spans="1:3" ht="14.25" customHeight="1" x14ac:dyDescent="0.3">
      <c r="A284" s="6"/>
      <c r="B284" s="6"/>
      <c r="C284" s="6"/>
    </row>
    <row r="285" spans="1:3" ht="14.25" customHeight="1" x14ac:dyDescent="0.3">
      <c r="A285" s="6"/>
      <c r="B285" s="6"/>
      <c r="C285" s="6"/>
    </row>
    <row r="286" spans="1:3" ht="14.25" customHeight="1" x14ac:dyDescent="0.3">
      <c r="A286" s="6"/>
      <c r="B286" s="6"/>
      <c r="C286" s="6"/>
    </row>
    <row r="287" spans="1:3" ht="14.25" customHeight="1" x14ac:dyDescent="0.3">
      <c r="A287" s="6"/>
      <c r="B287" s="6"/>
      <c r="C287" s="6"/>
    </row>
    <row r="288" spans="1:3" ht="14.25" customHeight="1" x14ac:dyDescent="0.3">
      <c r="A288" s="6"/>
      <c r="B288" s="6"/>
      <c r="C288" s="6"/>
    </row>
    <row r="289" spans="1:3" ht="14.25" customHeight="1" x14ac:dyDescent="0.3">
      <c r="A289" s="6"/>
      <c r="B289" s="6"/>
      <c r="C289" s="6"/>
    </row>
    <row r="290" spans="1:3" ht="14.25" customHeight="1" x14ac:dyDescent="0.3">
      <c r="A290" s="6"/>
      <c r="B290" s="6"/>
      <c r="C290" s="6"/>
    </row>
    <row r="291" spans="1:3" ht="14.25" customHeight="1" x14ac:dyDescent="0.3">
      <c r="A291" s="6"/>
      <c r="B291" s="6"/>
      <c r="C291" s="6"/>
    </row>
    <row r="292" spans="1:3" ht="14.25" customHeight="1" x14ac:dyDescent="0.3">
      <c r="A292" s="6"/>
      <c r="B292" s="6"/>
      <c r="C292" s="6"/>
    </row>
    <row r="293" spans="1:3" ht="14.25" customHeight="1" x14ac:dyDescent="0.3">
      <c r="A293" s="6"/>
      <c r="B293" s="6"/>
      <c r="C293" s="6"/>
    </row>
    <row r="294" spans="1:3" ht="14.25" customHeight="1" x14ac:dyDescent="0.3">
      <c r="A294" s="6"/>
      <c r="B294" s="6"/>
      <c r="C294" s="6"/>
    </row>
    <row r="295" spans="1:3" ht="14.25" customHeight="1" x14ac:dyDescent="0.3">
      <c r="A295" s="6"/>
      <c r="B295" s="6"/>
      <c r="C295" s="6"/>
    </row>
    <row r="296" spans="1:3" ht="14.25" customHeight="1" x14ac:dyDescent="0.3">
      <c r="A296" s="6"/>
      <c r="B296" s="6"/>
      <c r="C296" s="6"/>
    </row>
    <row r="297" spans="1:3" ht="14.25" customHeight="1" x14ac:dyDescent="0.3">
      <c r="A297" s="6"/>
      <c r="B297" s="6"/>
      <c r="C297" s="6"/>
    </row>
    <row r="298" spans="1:3" ht="14.25" customHeight="1" x14ac:dyDescent="0.3">
      <c r="A298" s="6"/>
      <c r="B298" s="6"/>
      <c r="C298" s="6"/>
    </row>
    <row r="299" spans="1:3" ht="14.25" customHeight="1" x14ac:dyDescent="0.3">
      <c r="A299" s="6"/>
      <c r="B299" s="6"/>
      <c r="C299" s="6"/>
    </row>
    <row r="300" spans="1:3" ht="14.25" customHeight="1" x14ac:dyDescent="0.3">
      <c r="A300" s="6"/>
      <c r="B300" s="6"/>
      <c r="C300" s="6"/>
    </row>
    <row r="301" spans="1:3" ht="14.25" customHeight="1" x14ac:dyDescent="0.3">
      <c r="A301" s="6"/>
      <c r="B301" s="6"/>
      <c r="C301" s="6"/>
    </row>
    <row r="302" spans="1:3" ht="14.25" customHeight="1" x14ac:dyDescent="0.3">
      <c r="A302" s="6"/>
      <c r="B302" s="6"/>
      <c r="C302" s="6"/>
    </row>
    <row r="303" spans="1:3" ht="14.25" customHeight="1" x14ac:dyDescent="0.3">
      <c r="A303" s="6"/>
      <c r="B303" s="6"/>
      <c r="C303" s="6"/>
    </row>
    <row r="304" spans="1:3" ht="14.25" customHeight="1" x14ac:dyDescent="0.3">
      <c r="A304" s="6"/>
      <c r="B304" s="6"/>
      <c r="C304" s="6"/>
    </row>
    <row r="305" spans="1:3" ht="14.25" customHeight="1" x14ac:dyDescent="0.3">
      <c r="A305" s="6"/>
      <c r="B305" s="6"/>
      <c r="C305" s="6"/>
    </row>
    <row r="306" spans="1:3" ht="14.25" customHeight="1" x14ac:dyDescent="0.3">
      <c r="A306" s="6"/>
      <c r="B306" s="6"/>
      <c r="C306" s="6"/>
    </row>
    <row r="307" spans="1:3" ht="14.25" customHeight="1" x14ac:dyDescent="0.3"/>
    <row r="308" spans="1:3" ht="14.25" customHeight="1" x14ac:dyDescent="0.3"/>
    <row r="309" spans="1:3" ht="14.25" customHeight="1" x14ac:dyDescent="0.3"/>
    <row r="310" spans="1:3" ht="14.25" customHeight="1" x14ac:dyDescent="0.3"/>
    <row r="311" spans="1:3" ht="14.25" customHeight="1" x14ac:dyDescent="0.3"/>
    <row r="312" spans="1:3" ht="14.25" customHeight="1" x14ac:dyDescent="0.3"/>
    <row r="313" spans="1:3" ht="14.25" customHeight="1" x14ac:dyDescent="0.3"/>
    <row r="314" spans="1:3" ht="14.25" customHeight="1" x14ac:dyDescent="0.3"/>
    <row r="315" spans="1:3" ht="14.25" customHeight="1" x14ac:dyDescent="0.3"/>
    <row r="316" spans="1:3" ht="14.25" customHeight="1" x14ac:dyDescent="0.3"/>
    <row r="317" spans="1:3" ht="14.25" customHeight="1" x14ac:dyDescent="0.3"/>
    <row r="318" spans="1:3" ht="14.25" customHeight="1" x14ac:dyDescent="0.3"/>
    <row r="319" spans="1:3" ht="14.25" customHeight="1" x14ac:dyDescent="0.3"/>
    <row r="320" spans="1:3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">
    <mergeCell ref="A1:C1"/>
  </mergeCells>
  <phoneticPr fontId="7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37" workbookViewId="0">
      <selection activeCell="F156" sqref="F156"/>
    </sheetView>
  </sheetViews>
  <sheetFormatPr defaultRowHeight="16.2" customHeight="1" x14ac:dyDescent="0.3"/>
  <cols>
    <col min="1" max="1" width="8.6640625" bestFit="1" customWidth="1"/>
    <col min="2" max="2" width="7.33203125" bestFit="1" customWidth="1"/>
    <col min="3" max="3" width="8.6640625" bestFit="1" customWidth="1"/>
    <col min="4" max="4" width="6.6640625" bestFit="1" customWidth="1"/>
    <col min="5" max="5" width="16.88671875" bestFit="1" customWidth="1"/>
    <col min="6" max="6" width="16.5546875" bestFit="1" customWidth="1"/>
    <col min="7" max="7" width="18.33203125" bestFit="1" customWidth="1"/>
    <col min="8" max="8" width="28.44140625" bestFit="1" customWidth="1"/>
    <col min="9" max="9" width="103.5546875" bestFit="1" customWidth="1"/>
    <col min="10" max="10" width="2.6640625" bestFit="1" customWidth="1"/>
    <col min="11" max="11" width="1.6640625" bestFit="1" customWidth="1"/>
    <col min="12" max="12" width="2.6640625" bestFit="1" customWidth="1"/>
  </cols>
  <sheetData>
    <row r="1" spans="1:26" ht="16.2" customHeight="1" x14ac:dyDescent="0.3">
      <c r="A1" s="37" t="s">
        <v>0</v>
      </c>
      <c r="B1" s="37"/>
      <c r="C1" s="37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2" customHeight="1" x14ac:dyDescent="0.3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38" t="s">
        <v>117</v>
      </c>
      <c r="G2" s="38"/>
      <c r="H2" s="38"/>
      <c r="I2" s="23" t="s">
        <v>118</v>
      </c>
      <c r="J2" s="38"/>
      <c r="K2" s="38"/>
      <c r="L2" s="38"/>
      <c r="M2" s="38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2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2" customHeight="1" x14ac:dyDescent="0.3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2" customHeight="1" x14ac:dyDescent="0.3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2" customHeight="1" x14ac:dyDescent="0.3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2" customHeight="1" x14ac:dyDescent="0.3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2" customHeight="1" x14ac:dyDescent="0.3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2" customHeight="1" x14ac:dyDescent="0.3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2" customHeight="1" x14ac:dyDescent="0.3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2" customHeight="1" x14ac:dyDescent="0.3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2" customHeight="1" x14ac:dyDescent="0.3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2" customHeight="1" x14ac:dyDescent="0.3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2" customHeight="1" x14ac:dyDescent="0.3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2" customHeight="1" x14ac:dyDescent="0.3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2" customHeight="1" x14ac:dyDescent="0.3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2" customHeight="1" x14ac:dyDescent="0.3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2" customHeight="1" x14ac:dyDescent="0.3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2" customHeight="1" x14ac:dyDescent="0.3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2" customHeight="1" x14ac:dyDescent="0.3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2" customHeight="1" x14ac:dyDescent="0.3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2" customHeight="1" x14ac:dyDescent="0.3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2" customHeight="1" x14ac:dyDescent="0.3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2" customHeight="1" x14ac:dyDescent="0.3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2" customHeight="1" x14ac:dyDescent="0.3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2" customHeight="1" x14ac:dyDescent="0.3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2" customHeight="1" x14ac:dyDescent="0.3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2" customHeight="1" x14ac:dyDescent="0.3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2" customHeight="1" x14ac:dyDescent="0.3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2" customHeight="1" x14ac:dyDescent="0.3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2" customHeight="1" x14ac:dyDescent="0.3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2" customHeight="1" x14ac:dyDescent="0.3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2" customHeight="1" x14ac:dyDescent="0.3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2" customHeight="1" x14ac:dyDescent="0.3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2" customHeight="1" x14ac:dyDescent="0.3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2" customHeight="1" x14ac:dyDescent="0.3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2" customHeight="1" x14ac:dyDescent="0.3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2" customHeight="1" x14ac:dyDescent="0.3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2" customHeight="1" x14ac:dyDescent="0.3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2" customHeight="1" x14ac:dyDescent="0.3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2" customHeight="1" x14ac:dyDescent="0.3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2" customHeight="1" x14ac:dyDescent="0.3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2" customHeight="1" x14ac:dyDescent="0.3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2" customHeight="1" x14ac:dyDescent="0.3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2" customHeight="1" x14ac:dyDescent="0.3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2" customHeight="1" x14ac:dyDescent="0.3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2" customHeight="1" x14ac:dyDescent="0.3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2" customHeight="1" x14ac:dyDescent="0.3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2" customHeight="1" x14ac:dyDescent="0.3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2" customHeight="1" x14ac:dyDescent="0.3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2" customHeight="1" x14ac:dyDescent="0.3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2" customHeight="1" x14ac:dyDescent="0.3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2" customHeight="1" x14ac:dyDescent="0.3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2" customHeight="1" x14ac:dyDescent="0.3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2" customHeight="1" x14ac:dyDescent="0.3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2" customHeight="1" x14ac:dyDescent="0.3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2" customHeight="1" x14ac:dyDescent="0.3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2" customHeight="1" x14ac:dyDescent="0.3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2" customHeight="1" x14ac:dyDescent="0.3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2" customHeight="1" x14ac:dyDescent="0.3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2" customHeight="1" x14ac:dyDescent="0.3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2" customHeight="1" x14ac:dyDescent="0.3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2" customHeight="1" x14ac:dyDescent="0.3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2" customHeight="1" x14ac:dyDescent="0.3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2" customHeight="1" x14ac:dyDescent="0.3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2" customHeight="1" x14ac:dyDescent="0.3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2" customHeight="1" x14ac:dyDescent="0.3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2" customHeight="1" x14ac:dyDescent="0.3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2" customHeight="1" x14ac:dyDescent="0.3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2" customHeight="1" x14ac:dyDescent="0.3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2" customHeight="1" x14ac:dyDescent="0.3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2" customHeight="1" x14ac:dyDescent="0.3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2" customHeight="1" x14ac:dyDescent="0.3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2" customHeight="1" x14ac:dyDescent="0.3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2" customHeight="1" x14ac:dyDescent="0.3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2" customHeight="1" x14ac:dyDescent="0.3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2" customHeight="1" x14ac:dyDescent="0.3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2" customHeight="1" x14ac:dyDescent="0.3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2" customHeight="1" x14ac:dyDescent="0.3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2" customHeight="1" x14ac:dyDescent="0.3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2" customHeight="1" x14ac:dyDescent="0.3">
      <c r="A81" s="4">
        <v>100</v>
      </c>
      <c r="B81" s="4" t="str">
        <f t="shared" si="0"/>
        <v>DIO100</v>
      </c>
      <c r="C81" s="4" t="s">
        <v>59</v>
      </c>
      <c r="D81" s="24">
        <v>0</v>
      </c>
      <c r="E81" s="19" t="str">
        <f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330</v>
      </c>
      <c r="G81" s="19" t="s">
        <v>331</v>
      </c>
      <c r="H81" s="19"/>
      <c r="I81" s="19" t="s">
        <v>332</v>
      </c>
      <c r="J81" s="22"/>
      <c r="K81" s="24">
        <v>2</v>
      </c>
      <c r="L81" s="24">
        <v>14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2" customHeight="1" x14ac:dyDescent="0.3">
      <c r="A82" s="4">
        <v>101</v>
      </c>
      <c r="B82" s="4" t="str">
        <f t="shared" si="0"/>
        <v>DIO101</v>
      </c>
      <c r="C82" s="4" t="s">
        <v>60</v>
      </c>
      <c r="D82" s="24">
        <v>1</v>
      </c>
      <c r="E82" s="19" t="str">
        <f t="shared" ref="E82:E145" si="4">"#if (defined("&amp;C82&amp;"_PORT) &amp;&amp; defined("&amp;C82&amp;"_BIT))
#define "&amp;C82&amp;" "&amp;A82&amp;"
#define "&amp;C82&amp;"_MBED_PIN __mbedpin__("&amp;C82&amp;"_PORT, "&amp;C82&amp;"_BIT)
#define "&amp;C82&amp;"_GPIOREG __gpioreg__("&amp;C82&amp;"_PORT)
#if ("&amp;C82&amp;"_BIT &lt; 16)
#define "&amp;C82&amp;"_PINHALF L
#else
#define "&amp;C82&amp;"_PINHALF H
#endif
#define "&amp;C82&amp;"_PINCON __pincon__("&amp;C82&amp;"_PORT, "&amp;C82&amp;"_PINHALF)
#define "&amp;B82&amp;" "&amp;A82&amp;"
#define "&amp;B82&amp;"_MBED_PIN "&amp;C82&amp;"_MBED_PIN
#define "&amp;B82&amp;"_PORT "&amp;C82&amp;"_PORT
#define "&amp;B82&amp;"_BIT "&amp;C82&amp;"_BIT
#define "&amp;B82&amp;"_GPIOREG "&amp;C82&amp;"_GPIOREG
#define "&amp;B82&amp;"_PINHALF "&amp;C82&amp;"_PINHALF
#define "&amp;B82&amp;"_PINCON "&amp;C82&amp;"_PINCON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333</v>
      </c>
      <c r="G82" s="19" t="s">
        <v>334</v>
      </c>
      <c r="H82" s="19"/>
      <c r="I82" s="19" t="s">
        <v>335</v>
      </c>
      <c r="J82" s="22"/>
      <c r="K82" s="24">
        <v>2</v>
      </c>
      <c r="L82" s="24">
        <v>15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2" customHeight="1" x14ac:dyDescent="0.3">
      <c r="A83" s="4">
        <v>102</v>
      </c>
      <c r="B83" s="4" t="str">
        <f t="shared" si="0"/>
        <v>DIO102</v>
      </c>
      <c r="C83" s="4" t="s">
        <v>61</v>
      </c>
      <c r="D83" s="24">
        <v>2</v>
      </c>
      <c r="E83" s="19" t="str">
        <f t="shared" si="4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336</v>
      </c>
      <c r="G83" s="19" t="s">
        <v>337</v>
      </c>
      <c r="H83" s="19"/>
      <c r="I83" s="19" t="s">
        <v>338</v>
      </c>
      <c r="J83" s="22"/>
      <c r="K83" s="24">
        <v>2</v>
      </c>
      <c r="L83" s="24">
        <v>16</v>
      </c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2" customHeight="1" x14ac:dyDescent="0.3">
      <c r="A84" s="4">
        <v>103</v>
      </c>
      <c r="B84" s="4" t="str">
        <f t="shared" si="0"/>
        <v>DIO103</v>
      </c>
      <c r="C84" s="4" t="s">
        <v>62</v>
      </c>
      <c r="D84" s="24">
        <v>3</v>
      </c>
      <c r="E84" s="19" t="str">
        <f t="shared" si="4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339</v>
      </c>
      <c r="G84" s="19" t="s">
        <v>340</v>
      </c>
      <c r="H84" s="19"/>
      <c r="I84" s="19" t="s">
        <v>341</v>
      </c>
      <c r="J84" s="22"/>
      <c r="K84" s="24">
        <v>2</v>
      </c>
      <c r="L84" s="24">
        <v>17</v>
      </c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2" customHeight="1" x14ac:dyDescent="0.3">
      <c r="A85" s="4">
        <v>104</v>
      </c>
      <c r="B85" s="4" t="str">
        <f t="shared" si="0"/>
        <v>DIO104</v>
      </c>
      <c r="C85" s="4" t="s">
        <v>63</v>
      </c>
      <c r="D85" s="24">
        <v>4</v>
      </c>
      <c r="E85" s="19" t="str">
        <f t="shared" si="4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342</v>
      </c>
      <c r="G85" s="19" t="s">
        <v>343</v>
      </c>
      <c r="H85" s="19"/>
      <c r="I85" s="19" t="s">
        <v>344</v>
      </c>
      <c r="J85" s="22"/>
      <c r="K85" s="24">
        <v>2</v>
      </c>
      <c r="L85" s="24">
        <v>18</v>
      </c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2" customHeight="1" x14ac:dyDescent="0.3">
      <c r="A86" s="4">
        <v>105</v>
      </c>
      <c r="B86" s="4" t="str">
        <f t="shared" si="0"/>
        <v>DIO105</v>
      </c>
      <c r="C86" s="4" t="s">
        <v>64</v>
      </c>
      <c r="D86" s="24">
        <v>5</v>
      </c>
      <c r="E86" s="19" t="str">
        <f t="shared" si="4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345</v>
      </c>
      <c r="G86" s="19" t="s">
        <v>346</v>
      </c>
      <c r="H86" s="19"/>
      <c r="I86" s="19" t="s">
        <v>347</v>
      </c>
      <c r="J86" s="22"/>
      <c r="K86" s="24">
        <v>2</v>
      </c>
      <c r="L86" s="24">
        <v>19</v>
      </c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2" customHeight="1" x14ac:dyDescent="0.3">
      <c r="A87" s="4">
        <v>106</v>
      </c>
      <c r="B87" s="4" t="str">
        <f t="shared" si="0"/>
        <v>DIO106</v>
      </c>
      <c r="C87" s="4" t="s">
        <v>65</v>
      </c>
      <c r="D87" s="24">
        <v>6</v>
      </c>
      <c r="E87" s="19" t="str">
        <f t="shared" si="4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348</v>
      </c>
      <c r="G87" s="19" t="s">
        <v>349</v>
      </c>
      <c r="H87" s="19"/>
      <c r="I87" s="19" t="s">
        <v>350</v>
      </c>
      <c r="J87" s="22"/>
      <c r="K87" s="24">
        <v>2</v>
      </c>
      <c r="L87" s="24">
        <v>20</v>
      </c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2" customHeight="1" x14ac:dyDescent="0.3">
      <c r="A88" s="4">
        <v>107</v>
      </c>
      <c r="B88" s="4" t="str">
        <f t="shared" si="0"/>
        <v>DIO107</v>
      </c>
      <c r="C88" s="4" t="s">
        <v>66</v>
      </c>
      <c r="D88" s="24">
        <v>7</v>
      </c>
      <c r="E88" s="19" t="str">
        <f t="shared" si="4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351</v>
      </c>
      <c r="G88" s="19" t="s">
        <v>352</v>
      </c>
      <c r="H88" s="19"/>
      <c r="I88" s="19" t="s">
        <v>353</v>
      </c>
      <c r="J88" s="22"/>
      <c r="K88" s="24">
        <v>2</v>
      </c>
      <c r="L88" s="24">
        <v>21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2" customHeight="1" x14ac:dyDescent="0.3">
      <c r="A89" s="4">
        <v>108</v>
      </c>
      <c r="B89" s="4" t="str">
        <f t="shared" si="0"/>
        <v>DIO108</v>
      </c>
      <c r="C89" s="4" t="s">
        <v>67</v>
      </c>
      <c r="D89" s="24">
        <v>8</v>
      </c>
      <c r="E89" s="19" t="str">
        <f t="shared" si="4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354</v>
      </c>
      <c r="G89" s="19" t="s">
        <v>355</v>
      </c>
      <c r="H89" s="19"/>
      <c r="I89" s="19" t="s">
        <v>356</v>
      </c>
      <c r="J89" s="22"/>
      <c r="K89" s="24">
        <v>2</v>
      </c>
      <c r="L89" s="24">
        <v>22</v>
      </c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2" customHeight="1" x14ac:dyDescent="0.3">
      <c r="A90" s="4">
        <v>109</v>
      </c>
      <c r="B90" s="4" t="str">
        <f t="shared" si="0"/>
        <v>DIO109</v>
      </c>
      <c r="C90" s="5" t="s">
        <v>68</v>
      </c>
      <c r="D90" s="24">
        <v>0</v>
      </c>
      <c r="E90" s="19" t="str">
        <f t="shared" si="4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357</v>
      </c>
      <c r="G90" s="19" t="s">
        <v>358</v>
      </c>
      <c r="H90" s="19"/>
      <c r="I90" s="19" t="s">
        <v>359</v>
      </c>
      <c r="J90" s="22"/>
      <c r="K90" s="24">
        <v>2</v>
      </c>
      <c r="L90" s="24">
        <v>23</v>
      </c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2" customHeight="1" x14ac:dyDescent="0.3">
      <c r="A91" s="4">
        <v>110</v>
      </c>
      <c r="B91" s="4" t="str">
        <f t="shared" si="0"/>
        <v>DIO110</v>
      </c>
      <c r="C91" s="4" t="s">
        <v>69</v>
      </c>
      <c r="D91" s="24">
        <v>0</v>
      </c>
      <c r="E91" s="19" t="str">
        <f t="shared" si="4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360</v>
      </c>
      <c r="G91" s="19" t="s">
        <v>361</v>
      </c>
      <c r="H91" s="19"/>
      <c r="I91" s="19" t="s">
        <v>362</v>
      </c>
      <c r="J91" s="22"/>
      <c r="K91" s="24">
        <v>2</v>
      </c>
      <c r="L91" s="24">
        <v>24</v>
      </c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2" customHeight="1" x14ac:dyDescent="0.3">
      <c r="A92" s="4">
        <v>111</v>
      </c>
      <c r="B92" s="4" t="str">
        <f t="shared" si="0"/>
        <v>DIO111</v>
      </c>
      <c r="C92" s="4" t="s">
        <v>70</v>
      </c>
      <c r="D92" s="24">
        <v>1</v>
      </c>
      <c r="E92" s="19" t="str">
        <f t="shared" si="4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363</v>
      </c>
      <c r="G92" s="19" t="s">
        <v>364</v>
      </c>
      <c r="H92" s="19"/>
      <c r="I92" s="19" t="s">
        <v>365</v>
      </c>
      <c r="J92" s="22"/>
      <c r="K92" s="24">
        <v>2</v>
      </c>
      <c r="L92" s="24">
        <v>25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2" customHeight="1" x14ac:dyDescent="0.3">
      <c r="A93" s="4">
        <v>112</v>
      </c>
      <c r="B93" s="4" t="str">
        <f t="shared" si="0"/>
        <v>DIO112</v>
      </c>
      <c r="C93" s="4" t="s">
        <v>71</v>
      </c>
      <c r="D93" s="24">
        <v>2</v>
      </c>
      <c r="E93" s="19" t="str">
        <f t="shared" si="4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366</v>
      </c>
      <c r="G93" s="19" t="s">
        <v>367</v>
      </c>
      <c r="H93" s="19"/>
      <c r="I93" s="19" t="s">
        <v>368</v>
      </c>
      <c r="J93" s="22"/>
      <c r="K93" s="24">
        <v>2</v>
      </c>
      <c r="L93" s="24">
        <v>26</v>
      </c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2" customHeight="1" x14ac:dyDescent="0.3">
      <c r="A94" s="4">
        <v>113</v>
      </c>
      <c r="B94" s="4" t="str">
        <f t="shared" si="0"/>
        <v>DIO113</v>
      </c>
      <c r="C94" s="4" t="s">
        <v>72</v>
      </c>
      <c r="D94" s="24">
        <v>3</v>
      </c>
      <c r="E94" s="19" t="str">
        <f t="shared" si="4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369</v>
      </c>
      <c r="G94" s="19" t="s">
        <v>370</v>
      </c>
      <c r="H94" s="25" t="s">
        <v>124</v>
      </c>
      <c r="I94" s="19" t="s">
        <v>371</v>
      </c>
      <c r="J94" s="22"/>
      <c r="K94" s="24">
        <v>2</v>
      </c>
      <c r="L94" s="24">
        <v>27</v>
      </c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2" customHeight="1" x14ac:dyDescent="0.3">
      <c r="A95" s="4">
        <v>114</v>
      </c>
      <c r="B95" s="4" t="str">
        <f t="shared" si="0"/>
        <v>DIO114</v>
      </c>
      <c r="C95" s="4" t="s">
        <v>73</v>
      </c>
      <c r="D95" s="24">
        <v>0</v>
      </c>
      <c r="E95" s="19" t="str">
        <f t="shared" si="4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19"/>
      <c r="G95" s="19"/>
      <c r="H95" s="4" t="s">
        <v>372</v>
      </c>
      <c r="I95" s="19" t="s">
        <v>373</v>
      </c>
      <c r="J95" s="4"/>
      <c r="K95" s="24">
        <v>2</v>
      </c>
      <c r="L95" s="24">
        <v>28</v>
      </c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2" customHeight="1" x14ac:dyDescent="0.3">
      <c r="A96" s="4">
        <v>115</v>
      </c>
      <c r="B96" s="4" t="str">
        <f t="shared" si="0"/>
        <v>DIO115</v>
      </c>
      <c r="C96" s="4" t="s">
        <v>74</v>
      </c>
      <c r="D96" s="24">
        <v>1</v>
      </c>
      <c r="E96" s="19" t="str">
        <f t="shared" si="4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19"/>
      <c r="G96" s="19"/>
      <c r="H96" s="4" t="s">
        <v>374</v>
      </c>
      <c r="I96" s="19" t="s">
        <v>375</v>
      </c>
      <c r="J96" s="4"/>
      <c r="K96" s="24">
        <v>2</v>
      </c>
      <c r="L96" s="24">
        <v>29</v>
      </c>
      <c r="M96" s="19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2" customHeight="1" x14ac:dyDescent="0.3">
      <c r="A97" s="4">
        <v>116</v>
      </c>
      <c r="B97" s="4" t="str">
        <f t="shared" si="0"/>
        <v>DIO116</v>
      </c>
      <c r="C97" s="4" t="s">
        <v>75</v>
      </c>
      <c r="D97" s="24">
        <v>2</v>
      </c>
      <c r="E97" s="19" t="str">
        <f t="shared" si="4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19"/>
      <c r="G97" s="19"/>
      <c r="H97" s="4" t="s">
        <v>376</v>
      </c>
      <c r="I97" s="19" t="s">
        <v>377</v>
      </c>
      <c r="J97" s="4"/>
      <c r="K97" s="24">
        <v>2</v>
      </c>
      <c r="L97" s="24">
        <v>30</v>
      </c>
      <c r="M97" s="19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2" customHeight="1" x14ac:dyDescent="0.3">
      <c r="A98" s="4">
        <v>117</v>
      </c>
      <c r="B98" s="4" t="str">
        <f t="shared" si="0"/>
        <v>DIO117</v>
      </c>
      <c r="C98" s="4" t="s">
        <v>76</v>
      </c>
      <c r="D98" s="24">
        <v>3</v>
      </c>
      <c r="E98" s="19" t="str">
        <f t="shared" si="4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19"/>
      <c r="G98" s="19"/>
      <c r="H98" s="4" t="s">
        <v>378</v>
      </c>
      <c r="I98" s="19" t="s">
        <v>379</v>
      </c>
      <c r="J98" s="4"/>
      <c r="K98" s="24">
        <v>2</v>
      </c>
      <c r="L98" s="24">
        <v>31</v>
      </c>
      <c r="M98" s="19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2" customHeight="1" x14ac:dyDescent="0.3">
      <c r="A99" s="4">
        <v>118</v>
      </c>
      <c r="B99" s="4" t="str">
        <f t="shared" si="0"/>
        <v>DIO118</v>
      </c>
      <c r="C99" s="4" t="s">
        <v>77</v>
      </c>
      <c r="D99" s="24">
        <v>4</v>
      </c>
      <c r="E99" s="19" t="str">
        <f t="shared" si="4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19"/>
      <c r="G99" s="19"/>
      <c r="H99" s="4" t="s">
        <v>380</v>
      </c>
      <c r="I99" s="19" t="s">
        <v>381</v>
      </c>
      <c r="J99" s="4"/>
      <c r="K99" s="24">
        <v>3</v>
      </c>
      <c r="L99" s="24">
        <v>0</v>
      </c>
      <c r="M99" s="19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2" customHeight="1" x14ac:dyDescent="0.3">
      <c r="A100" s="4">
        <v>119</v>
      </c>
      <c r="B100" s="4" t="str">
        <f t="shared" si="0"/>
        <v>DIO119</v>
      </c>
      <c r="C100" s="4" t="s">
        <v>78</v>
      </c>
      <c r="D100" s="24">
        <v>5</v>
      </c>
      <c r="E100" s="19" t="str">
        <f t="shared" si="4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19"/>
      <c r="G100" s="19"/>
      <c r="H100" s="4" t="s">
        <v>382</v>
      </c>
      <c r="I100" s="19" t="s">
        <v>383</v>
      </c>
      <c r="J100" s="4"/>
      <c r="K100" s="24">
        <v>3</v>
      </c>
      <c r="L100" s="24">
        <v>1</v>
      </c>
      <c r="M100" s="19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2" customHeight="1" x14ac:dyDescent="0.3">
      <c r="A101" s="4">
        <v>120</v>
      </c>
      <c r="B101" s="4" t="str">
        <f t="shared" si="0"/>
        <v>DIO120</v>
      </c>
      <c r="C101" s="4" t="s">
        <v>79</v>
      </c>
      <c r="D101" s="24">
        <v>6</v>
      </c>
      <c r="E101" s="19" t="str">
        <f t="shared" si="4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19"/>
      <c r="G101" s="19"/>
      <c r="H101" s="4" t="s">
        <v>384</v>
      </c>
      <c r="I101" s="19" t="s">
        <v>385</v>
      </c>
      <c r="J101" s="4"/>
      <c r="K101" s="24">
        <v>3</v>
      </c>
      <c r="L101" s="24">
        <v>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2" customHeight="1" x14ac:dyDescent="0.3">
      <c r="A102" s="4">
        <v>121</v>
      </c>
      <c r="B102" s="4" t="str">
        <f t="shared" si="0"/>
        <v>DIO121</v>
      </c>
      <c r="C102" s="4" t="s">
        <v>80</v>
      </c>
      <c r="D102" s="24">
        <v>7</v>
      </c>
      <c r="E102" s="19" t="str">
        <f t="shared" si="4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19"/>
      <c r="G102" s="19"/>
      <c r="H102" s="4" t="s">
        <v>386</v>
      </c>
      <c r="I102" s="19" t="s">
        <v>387</v>
      </c>
      <c r="J102" s="4"/>
      <c r="K102" s="24">
        <v>3</v>
      </c>
      <c r="L102" s="24">
        <v>3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2" customHeight="1" x14ac:dyDescent="0.3">
      <c r="A103" s="4">
        <v>122</v>
      </c>
      <c r="B103" s="4" t="str">
        <f t="shared" si="0"/>
        <v>DIO122</v>
      </c>
      <c r="C103" s="4" t="s">
        <v>81</v>
      </c>
      <c r="D103" s="24">
        <v>8</v>
      </c>
      <c r="E103" s="19" t="str">
        <f t="shared" si="4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19"/>
      <c r="G103" s="19"/>
      <c r="H103" s="4" t="s">
        <v>388</v>
      </c>
      <c r="I103" s="19" t="s">
        <v>389</v>
      </c>
      <c r="J103" s="4"/>
      <c r="K103" s="24">
        <v>3</v>
      </c>
      <c r="L103" s="24">
        <v>4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2" customHeight="1" x14ac:dyDescent="0.3">
      <c r="A104" s="4">
        <v>123</v>
      </c>
      <c r="B104" s="4" t="str">
        <f t="shared" si="0"/>
        <v>DIO123</v>
      </c>
      <c r="C104" s="4" t="s">
        <v>82</v>
      </c>
      <c r="D104" s="24">
        <v>9</v>
      </c>
      <c r="E104" s="19" t="str">
        <f t="shared" si="4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19"/>
      <c r="G104" s="19"/>
      <c r="H104" s="4" t="s">
        <v>390</v>
      </c>
      <c r="I104" s="19" t="s">
        <v>391</v>
      </c>
      <c r="J104" s="4"/>
      <c r="K104" s="24">
        <v>3</v>
      </c>
      <c r="L104" s="24">
        <v>5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2" customHeight="1" x14ac:dyDescent="0.3">
      <c r="A105" s="4">
        <v>124</v>
      </c>
      <c r="B105" s="4" t="str">
        <f t="shared" si="0"/>
        <v>DIO124</v>
      </c>
      <c r="C105" s="4" t="s">
        <v>83</v>
      </c>
      <c r="D105" s="24">
        <v>10</v>
      </c>
      <c r="E105" s="19" t="str">
        <f t="shared" si="4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19"/>
      <c r="G105" s="19"/>
      <c r="H105" s="4" t="s">
        <v>392</v>
      </c>
      <c r="I105" s="19" t="s">
        <v>393</v>
      </c>
      <c r="J105" s="4"/>
      <c r="K105" s="24">
        <v>3</v>
      </c>
      <c r="L105" s="24">
        <v>6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2" customHeight="1" x14ac:dyDescent="0.3">
      <c r="A106" s="4">
        <v>125</v>
      </c>
      <c r="B106" s="4" t="str">
        <f t="shared" si="0"/>
        <v>DIO125</v>
      </c>
      <c r="C106" s="4" t="s">
        <v>84</v>
      </c>
      <c r="D106" s="24">
        <v>11</v>
      </c>
      <c r="E106" s="19" t="str">
        <f t="shared" si="4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19"/>
      <c r="G106" s="19"/>
      <c r="H106" s="4" t="s">
        <v>394</v>
      </c>
      <c r="I106" s="19" t="s">
        <v>395</v>
      </c>
      <c r="J106" s="4"/>
      <c r="K106" s="24">
        <v>3</v>
      </c>
      <c r="L106" s="24">
        <v>7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2" customHeight="1" x14ac:dyDescent="0.3">
      <c r="A107" s="4">
        <v>126</v>
      </c>
      <c r="B107" s="4" t="str">
        <f t="shared" si="0"/>
        <v>DIO126</v>
      </c>
      <c r="C107" s="4" t="s">
        <v>85</v>
      </c>
      <c r="D107" s="24">
        <v>12</v>
      </c>
      <c r="E107" s="19" t="str">
        <f t="shared" si="4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19"/>
      <c r="G107" s="19"/>
      <c r="H107" s="4" t="s">
        <v>396</v>
      </c>
      <c r="I107" s="19" t="s">
        <v>397</v>
      </c>
      <c r="J107" s="4"/>
      <c r="K107" s="24">
        <v>3</v>
      </c>
      <c r="L107" s="24">
        <v>8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2" customHeight="1" x14ac:dyDescent="0.3">
      <c r="A108" s="4">
        <v>127</v>
      </c>
      <c r="B108" s="4" t="str">
        <f t="shared" si="0"/>
        <v>DIO127</v>
      </c>
      <c r="C108" s="4" t="s">
        <v>86</v>
      </c>
      <c r="D108" s="24">
        <v>13</v>
      </c>
      <c r="E108" s="19" t="str">
        <f t="shared" si="4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19"/>
      <c r="G108" s="19"/>
      <c r="H108" s="4" t="s">
        <v>398</v>
      </c>
      <c r="I108" s="19" t="s">
        <v>399</v>
      </c>
      <c r="J108" s="4"/>
      <c r="K108" s="24">
        <v>3</v>
      </c>
      <c r="L108" s="24">
        <v>9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2" customHeight="1" x14ac:dyDescent="0.3">
      <c r="A109" s="4">
        <v>128</v>
      </c>
      <c r="B109" s="4" t="str">
        <f t="shared" si="0"/>
        <v>DIO128</v>
      </c>
      <c r="C109" s="4" t="s">
        <v>87</v>
      </c>
      <c r="D109" s="24">
        <v>14</v>
      </c>
      <c r="E109" s="19" t="str">
        <f t="shared" si="4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19"/>
      <c r="G109" s="19"/>
      <c r="H109" s="4" t="s">
        <v>400</v>
      </c>
      <c r="I109" s="19" t="s">
        <v>401</v>
      </c>
      <c r="J109" s="4"/>
      <c r="K109" s="24">
        <v>3</v>
      </c>
      <c r="L109" s="24">
        <v>10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2" customHeight="1" x14ac:dyDescent="0.3">
      <c r="A110" s="4">
        <v>129</v>
      </c>
      <c r="B110" s="4" t="str">
        <f t="shared" si="0"/>
        <v>DIO129</v>
      </c>
      <c r="C110" s="4" t="s">
        <v>88</v>
      </c>
      <c r="D110" s="24">
        <v>15</v>
      </c>
      <c r="E110" s="19" t="str">
        <f t="shared" si="4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19"/>
      <c r="G110" s="19"/>
      <c r="H110" s="4" t="s">
        <v>402</v>
      </c>
      <c r="I110" s="19" t="s">
        <v>403</v>
      </c>
      <c r="J110" s="4"/>
      <c r="K110" s="24">
        <v>3</v>
      </c>
      <c r="L110" s="24">
        <v>11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2" customHeight="1" x14ac:dyDescent="0.3">
      <c r="A111" s="4">
        <v>130</v>
      </c>
      <c r="B111" s="4" t="str">
        <f t="shared" si="0"/>
        <v>DIO130</v>
      </c>
      <c r="C111" s="5" t="s">
        <v>89</v>
      </c>
      <c r="D111" s="24">
        <v>0</v>
      </c>
      <c r="E111" s="19" t="str">
        <f t="shared" si="4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19" t="s">
        <v>404</v>
      </c>
      <c r="G111" s="19" t="s">
        <v>405</v>
      </c>
      <c r="H111" s="4"/>
      <c r="I111" s="19" t="s">
        <v>406</v>
      </c>
      <c r="J111" s="4"/>
      <c r="K111" s="24">
        <v>3</v>
      </c>
      <c r="L111" s="24">
        <v>12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2" customHeight="1" x14ac:dyDescent="0.3">
      <c r="A112" s="4">
        <v>131</v>
      </c>
      <c r="B112" s="4" t="str">
        <f t="shared" si="0"/>
        <v>DIO131</v>
      </c>
      <c r="C112" s="5" t="s">
        <v>90</v>
      </c>
      <c r="D112" s="24">
        <v>1</v>
      </c>
      <c r="E112" s="19" t="str">
        <f t="shared" si="4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19" t="s">
        <v>407</v>
      </c>
      <c r="G112" s="19" t="s">
        <v>408</v>
      </c>
      <c r="H112" s="4"/>
      <c r="I112" s="19" t="s">
        <v>409</v>
      </c>
      <c r="J112" s="4"/>
      <c r="K112" s="24">
        <v>3</v>
      </c>
      <c r="L112" s="24">
        <v>13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2" customHeight="1" x14ac:dyDescent="0.3">
      <c r="A113" s="4">
        <v>132</v>
      </c>
      <c r="B113" s="4" t="str">
        <f t="shared" si="0"/>
        <v>DIO132</v>
      </c>
      <c r="C113" s="5" t="s">
        <v>91</v>
      </c>
      <c r="D113" s="24">
        <v>2</v>
      </c>
      <c r="E113" s="19" t="str">
        <f t="shared" si="4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19" t="s">
        <v>410</v>
      </c>
      <c r="G113" s="19" t="s">
        <v>411</v>
      </c>
      <c r="H113" s="4"/>
      <c r="I113" s="19" t="s">
        <v>412</v>
      </c>
      <c r="J113" s="4"/>
      <c r="K113" s="24">
        <v>3</v>
      </c>
      <c r="L113" s="24">
        <v>14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2" customHeight="1" x14ac:dyDescent="0.3">
      <c r="A114" s="4">
        <v>133</v>
      </c>
      <c r="B114" s="4" t="str">
        <f t="shared" si="0"/>
        <v>DIO133</v>
      </c>
      <c r="C114" s="5" t="s">
        <v>92</v>
      </c>
      <c r="D114" s="24">
        <v>3</v>
      </c>
      <c r="E114" s="19" t="str">
        <f t="shared" si="4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19" t="s">
        <v>413</v>
      </c>
      <c r="G114" s="19" t="s">
        <v>414</v>
      </c>
      <c r="H114" s="4"/>
      <c r="I114" s="19" t="s">
        <v>415</v>
      </c>
      <c r="J114" s="4"/>
      <c r="K114" s="24">
        <v>3</v>
      </c>
      <c r="L114" s="24">
        <v>15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2" customHeight="1" x14ac:dyDescent="0.3">
      <c r="A115" s="4">
        <v>134</v>
      </c>
      <c r="B115" s="4" t="str">
        <f t="shared" si="0"/>
        <v>DIO134</v>
      </c>
      <c r="C115" s="5" t="s">
        <v>93</v>
      </c>
      <c r="D115" s="24">
        <v>4</v>
      </c>
      <c r="E115" s="19" t="str">
        <f t="shared" si="4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19" t="s">
        <v>416</v>
      </c>
      <c r="G115" s="19" t="s">
        <v>417</v>
      </c>
      <c r="H115" s="4"/>
      <c r="I115" s="19" t="s">
        <v>418</v>
      </c>
      <c r="J115" s="4"/>
      <c r="K115" s="24">
        <v>3</v>
      </c>
      <c r="L115" s="24">
        <v>16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2" customHeight="1" x14ac:dyDescent="0.3">
      <c r="A116" s="4">
        <v>135</v>
      </c>
      <c r="B116" s="4" t="str">
        <f t="shared" si="0"/>
        <v>DIO135</v>
      </c>
      <c r="C116" s="5" t="s">
        <v>94</v>
      </c>
      <c r="D116" s="24">
        <v>5</v>
      </c>
      <c r="E116" s="19" t="str">
        <f t="shared" si="4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19" t="s">
        <v>419</v>
      </c>
      <c r="G116" s="19" t="s">
        <v>420</v>
      </c>
      <c r="H116" s="4"/>
      <c r="I116" s="19" t="s">
        <v>421</v>
      </c>
      <c r="J116" s="4"/>
      <c r="K116" s="24">
        <v>3</v>
      </c>
      <c r="L116" s="24">
        <v>17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2" customHeight="1" x14ac:dyDescent="0.3">
      <c r="A117" s="4">
        <v>136</v>
      </c>
      <c r="B117" s="4" t="str">
        <f t="shared" si="0"/>
        <v>DIO136</v>
      </c>
      <c r="C117" s="5" t="s">
        <v>95</v>
      </c>
      <c r="D117" s="24">
        <v>6</v>
      </c>
      <c r="E117" s="19" t="str">
        <f t="shared" si="4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19" t="s">
        <v>422</v>
      </c>
      <c r="G117" s="19" t="s">
        <v>423</v>
      </c>
      <c r="H117" s="4"/>
      <c r="I117" s="19" t="s">
        <v>424</v>
      </c>
      <c r="J117" s="4"/>
      <c r="K117" s="24">
        <v>3</v>
      </c>
      <c r="L117" s="24">
        <v>18</v>
      </c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2" customHeight="1" x14ac:dyDescent="0.3">
      <c r="A118" s="4">
        <v>137</v>
      </c>
      <c r="B118" s="4" t="str">
        <f t="shared" si="0"/>
        <v>DIO137</v>
      </c>
      <c r="C118" s="5" t="s">
        <v>96</v>
      </c>
      <c r="D118" s="24">
        <v>7</v>
      </c>
      <c r="E118" s="19" t="str">
        <f t="shared" si="4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19" t="s">
        <v>425</v>
      </c>
      <c r="G118" s="19" t="s">
        <v>426</v>
      </c>
      <c r="H118" s="4"/>
      <c r="I118" s="19" t="s">
        <v>427</v>
      </c>
      <c r="J118" s="4"/>
      <c r="K118" s="24">
        <v>3</v>
      </c>
      <c r="L118" s="24">
        <v>19</v>
      </c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2" customHeight="1" x14ac:dyDescent="0.3">
      <c r="A119" s="4">
        <v>138</v>
      </c>
      <c r="B119" s="4" t="str">
        <f t="shared" si="0"/>
        <v>DIO138</v>
      </c>
      <c r="C119" s="5" t="s">
        <v>97</v>
      </c>
      <c r="D119" s="24">
        <v>8</v>
      </c>
      <c r="E119" s="19" t="str">
        <f t="shared" si="4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19"/>
      <c r="G119" s="19"/>
      <c r="H119" s="4"/>
      <c r="I119" s="19" t="s">
        <v>428</v>
      </c>
      <c r="J119" s="4"/>
      <c r="K119" s="24">
        <v>3</v>
      </c>
      <c r="L119" s="24">
        <v>20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2" customHeight="1" x14ac:dyDescent="0.3">
      <c r="A120" s="4">
        <v>139</v>
      </c>
      <c r="B120" s="4" t="str">
        <f t="shared" si="0"/>
        <v>DIO139</v>
      </c>
      <c r="C120" s="5" t="s">
        <v>98</v>
      </c>
      <c r="D120" s="24">
        <v>9</v>
      </c>
      <c r="E120" s="19" t="str">
        <f t="shared" si="4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19"/>
      <c r="G120" s="19"/>
      <c r="H120" s="4"/>
      <c r="I120" s="19" t="s">
        <v>429</v>
      </c>
      <c r="J120" s="4"/>
      <c r="K120" s="24">
        <v>3</v>
      </c>
      <c r="L120" s="24">
        <v>21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2" customHeight="1" x14ac:dyDescent="0.3">
      <c r="A121" s="4">
        <v>140</v>
      </c>
      <c r="B121" s="4" t="str">
        <f t="shared" si="0"/>
        <v>DIO140</v>
      </c>
      <c r="C121" s="5" t="s">
        <v>99</v>
      </c>
      <c r="D121" s="24">
        <v>10</v>
      </c>
      <c r="E121" s="19" t="str">
        <f t="shared" si="4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19"/>
      <c r="G121" s="19"/>
      <c r="H121" s="4"/>
      <c r="I121" s="19" t="s">
        <v>430</v>
      </c>
      <c r="J121" s="4"/>
      <c r="K121" s="24">
        <v>3</v>
      </c>
      <c r="L121" s="24">
        <v>22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2" customHeight="1" x14ac:dyDescent="0.3">
      <c r="A122" s="4">
        <v>141</v>
      </c>
      <c r="B122" s="4" t="str">
        <f t="shared" si="0"/>
        <v>DIO141</v>
      </c>
      <c r="C122" s="5" t="s">
        <v>100</v>
      </c>
      <c r="D122" s="24">
        <v>11</v>
      </c>
      <c r="E122" s="19" t="str">
        <f t="shared" si="4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19"/>
      <c r="G122" s="19"/>
      <c r="H122" s="4"/>
      <c r="I122" s="19" t="s">
        <v>431</v>
      </c>
      <c r="J122" s="4"/>
      <c r="K122" s="24">
        <v>3</v>
      </c>
      <c r="L122" s="24">
        <v>23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2" customHeight="1" x14ac:dyDescent="0.3">
      <c r="A123" s="4">
        <v>142</v>
      </c>
      <c r="B123" s="4" t="str">
        <f t="shared" si="0"/>
        <v>DIO142</v>
      </c>
      <c r="C123" s="5" t="s">
        <v>101</v>
      </c>
      <c r="D123" s="24">
        <v>12</v>
      </c>
      <c r="E123" s="19" t="str">
        <f t="shared" si="4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19"/>
      <c r="G123" s="19"/>
      <c r="H123" s="4"/>
      <c r="I123" s="19" t="s">
        <v>432</v>
      </c>
      <c r="J123" s="4"/>
      <c r="K123" s="24">
        <v>3</v>
      </c>
      <c r="L123" s="24">
        <v>24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2" customHeight="1" x14ac:dyDescent="0.3">
      <c r="A124" s="4">
        <v>143</v>
      </c>
      <c r="B124" s="4" t="str">
        <f t="shared" si="0"/>
        <v>DIO143</v>
      </c>
      <c r="C124" s="5" t="s">
        <v>102</v>
      </c>
      <c r="D124" s="24">
        <v>13</v>
      </c>
      <c r="E124" s="19" t="str">
        <f t="shared" si="4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19"/>
      <c r="G124" s="19"/>
      <c r="H124" s="4"/>
      <c r="I124" s="19" t="s">
        <v>433</v>
      </c>
      <c r="J124" s="4"/>
      <c r="K124" s="24">
        <v>3</v>
      </c>
      <c r="L124" s="24">
        <v>25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2" customHeight="1" x14ac:dyDescent="0.3">
      <c r="A125" s="4">
        <v>144</v>
      </c>
      <c r="B125" s="4" t="str">
        <f t="shared" si="0"/>
        <v>DIO144</v>
      </c>
      <c r="C125" s="5" t="s">
        <v>103</v>
      </c>
      <c r="D125" s="24">
        <v>14</v>
      </c>
      <c r="E125" s="19" t="str">
        <f t="shared" si="4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19"/>
      <c r="G125" s="19"/>
      <c r="H125" s="4"/>
      <c r="I125" s="19" t="s">
        <v>434</v>
      </c>
      <c r="J125" s="4"/>
      <c r="K125" s="24">
        <v>3</v>
      </c>
      <c r="L125" s="24">
        <v>26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2" customHeight="1" x14ac:dyDescent="0.3">
      <c r="A126" s="4">
        <v>145</v>
      </c>
      <c r="B126" s="4" t="str">
        <f t="shared" si="0"/>
        <v>DIO145</v>
      </c>
      <c r="C126" s="5" t="s">
        <v>104</v>
      </c>
      <c r="D126" s="24">
        <v>15</v>
      </c>
      <c r="E126" s="19" t="str">
        <f t="shared" si="4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19"/>
      <c r="G126" s="19"/>
      <c r="H126" s="4"/>
      <c r="I126" s="19" t="s">
        <v>435</v>
      </c>
      <c r="J126" s="4"/>
      <c r="K126" s="24">
        <v>3</v>
      </c>
      <c r="L126" s="24">
        <v>27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2" customHeight="1" x14ac:dyDescent="0.3">
      <c r="A127" s="4">
        <v>146</v>
      </c>
      <c r="B127" s="4" t="str">
        <f t="shared" si="0"/>
        <v>DIO146</v>
      </c>
      <c r="C127" s="5" t="s">
        <v>207</v>
      </c>
      <c r="D127" s="24">
        <v>16</v>
      </c>
      <c r="E127" s="19" t="str">
        <f t="shared" si="4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22"/>
      <c r="G127" s="19"/>
      <c r="H127" s="4"/>
      <c r="I127" s="19" t="s">
        <v>436</v>
      </c>
      <c r="J127" s="4"/>
      <c r="K127" s="24">
        <v>3</v>
      </c>
      <c r="L127" s="24">
        <v>28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2" customHeight="1" x14ac:dyDescent="0.3">
      <c r="A128" s="4">
        <v>147</v>
      </c>
      <c r="B128" s="4" t="str">
        <f t="shared" si="0"/>
        <v>DIO147</v>
      </c>
      <c r="C128" s="5" t="s">
        <v>208</v>
      </c>
      <c r="D128" s="24">
        <v>17</v>
      </c>
      <c r="E128" s="19" t="str">
        <f t="shared" si="4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22"/>
      <c r="G128" s="19"/>
      <c r="H128" s="4"/>
      <c r="I128" s="19" t="s">
        <v>437</v>
      </c>
      <c r="J128" s="4"/>
      <c r="K128" s="24">
        <v>3</v>
      </c>
      <c r="L128" s="24">
        <v>29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2" customHeight="1" x14ac:dyDescent="0.3">
      <c r="A129" s="4">
        <v>148</v>
      </c>
      <c r="B129" s="4" t="str">
        <f t="shared" si="0"/>
        <v>DIO148</v>
      </c>
      <c r="C129" s="5" t="s">
        <v>209</v>
      </c>
      <c r="D129" s="24">
        <v>18</v>
      </c>
      <c r="E129" s="19" t="str">
        <f t="shared" si="4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22"/>
      <c r="G129" s="19"/>
      <c r="H129" s="4"/>
      <c r="I129" s="19" t="s">
        <v>438</v>
      </c>
      <c r="J129" s="4"/>
      <c r="K129" s="24">
        <v>3</v>
      </c>
      <c r="L129" s="24">
        <v>30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2" customHeight="1" x14ac:dyDescent="0.3">
      <c r="A130" s="4">
        <v>149</v>
      </c>
      <c r="B130" s="4" t="str">
        <f t="shared" si="0"/>
        <v>DIO149</v>
      </c>
      <c r="C130" s="5" t="s">
        <v>210</v>
      </c>
      <c r="D130" s="24">
        <v>19</v>
      </c>
      <c r="E130" s="19" t="str">
        <f t="shared" si="4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22"/>
      <c r="G130" s="19"/>
      <c r="H130" s="4"/>
      <c r="I130" s="19" t="s">
        <v>439</v>
      </c>
      <c r="J130" s="4"/>
      <c r="K130" s="24">
        <v>3</v>
      </c>
      <c r="L130" s="24">
        <v>31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2" customHeight="1" x14ac:dyDescent="0.3">
      <c r="A131" s="4">
        <v>150</v>
      </c>
      <c r="B131" s="4" t="str">
        <f t="shared" si="0"/>
        <v>DIO150</v>
      </c>
      <c r="C131" s="5" t="s">
        <v>211</v>
      </c>
      <c r="D131" s="24">
        <v>20</v>
      </c>
      <c r="E131" s="19" t="str">
        <f t="shared" si="4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22"/>
      <c r="G131" s="19"/>
      <c r="H131" s="4"/>
      <c r="I131" s="19" t="s">
        <v>440</v>
      </c>
      <c r="J131" s="4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2" customHeight="1" x14ac:dyDescent="0.3">
      <c r="A132" s="4">
        <v>151</v>
      </c>
      <c r="B132" s="4" t="str">
        <f t="shared" si="0"/>
        <v>DIO151</v>
      </c>
      <c r="C132" s="5" t="s">
        <v>212</v>
      </c>
      <c r="D132" s="24">
        <v>21</v>
      </c>
      <c r="E132" s="19" t="str">
        <f t="shared" si="4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22"/>
      <c r="G132" s="19"/>
      <c r="H132" s="4"/>
      <c r="I132" s="19" t="s">
        <v>441</v>
      </c>
      <c r="J132" s="4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2" customHeight="1" x14ac:dyDescent="0.3">
      <c r="A133" s="4">
        <v>152</v>
      </c>
      <c r="B133" s="4" t="str">
        <f t="shared" si="0"/>
        <v>DIO152</v>
      </c>
      <c r="C133" s="5" t="s">
        <v>213</v>
      </c>
      <c r="D133" s="24">
        <v>22</v>
      </c>
      <c r="E133" s="19" t="str">
        <f t="shared" si="4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22"/>
      <c r="G133" s="19"/>
      <c r="H133" s="4"/>
      <c r="I133" s="19" t="s">
        <v>442</v>
      </c>
      <c r="J133" s="4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2" customHeight="1" x14ac:dyDescent="0.3">
      <c r="A134" s="4">
        <v>153</v>
      </c>
      <c r="B134" s="4" t="str">
        <f t="shared" si="0"/>
        <v>DIO153</v>
      </c>
      <c r="C134" s="5" t="s">
        <v>214</v>
      </c>
      <c r="D134" s="24">
        <v>23</v>
      </c>
      <c r="E134" s="19" t="str">
        <f t="shared" si="4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22"/>
      <c r="G134" s="19"/>
      <c r="H134" s="4"/>
      <c r="I134" s="19" t="s">
        <v>443</v>
      </c>
      <c r="J134" s="4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2" customHeight="1" x14ac:dyDescent="0.3">
      <c r="A135" s="4">
        <v>154</v>
      </c>
      <c r="B135" s="4" t="str">
        <f t="shared" si="0"/>
        <v>DIO154</v>
      </c>
      <c r="C135" s="5" t="s">
        <v>215</v>
      </c>
      <c r="D135" s="24">
        <v>24</v>
      </c>
      <c r="E135" s="19" t="str">
        <f t="shared" si="4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19"/>
      <c r="G135" s="19"/>
      <c r="H135" s="4"/>
      <c r="I135" s="4" t="s">
        <v>444</v>
      </c>
      <c r="J135" s="4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2" customHeight="1" x14ac:dyDescent="0.3">
      <c r="A136" s="4">
        <v>155</v>
      </c>
      <c r="B136" s="4" t="str">
        <f t="shared" si="0"/>
        <v>DIO155</v>
      </c>
      <c r="C136" s="5" t="s">
        <v>216</v>
      </c>
      <c r="D136" s="24">
        <v>25</v>
      </c>
      <c r="E136" s="19" t="str">
        <f t="shared" si="4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19"/>
      <c r="G136" s="19"/>
      <c r="H136" s="4"/>
      <c r="I136" s="4" t="s">
        <v>445</v>
      </c>
      <c r="J136" s="4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2" customHeight="1" x14ac:dyDescent="0.3">
      <c r="A137" s="4">
        <v>156</v>
      </c>
      <c r="B137" s="4" t="str">
        <f t="shared" si="0"/>
        <v>DIO156</v>
      </c>
      <c r="C137" s="5" t="s">
        <v>217</v>
      </c>
      <c r="D137" s="24">
        <v>26</v>
      </c>
      <c r="E137" s="19" t="str">
        <f t="shared" si="4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19"/>
      <c r="G137" s="19"/>
      <c r="H137" s="4"/>
      <c r="I137" s="4" t="s">
        <v>446</v>
      </c>
      <c r="J137" s="4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2" customHeight="1" x14ac:dyDescent="0.3">
      <c r="A138" s="4">
        <v>157</v>
      </c>
      <c r="B138" s="4" t="str">
        <f t="shared" si="0"/>
        <v>DIO157</v>
      </c>
      <c r="C138" s="5" t="s">
        <v>218</v>
      </c>
      <c r="D138" s="24">
        <v>27</v>
      </c>
      <c r="E138" s="19" t="str">
        <f t="shared" si="4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19"/>
      <c r="G138" s="19"/>
      <c r="H138" s="4"/>
      <c r="I138" s="4" t="s">
        <v>447</v>
      </c>
      <c r="J138" s="4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2" customHeight="1" x14ac:dyDescent="0.3">
      <c r="A139" s="4">
        <v>158</v>
      </c>
      <c r="B139" s="4" t="str">
        <f t="shared" si="0"/>
        <v>DIO158</v>
      </c>
      <c r="C139" s="5" t="s">
        <v>219</v>
      </c>
      <c r="D139" s="24">
        <v>28</v>
      </c>
      <c r="E139" s="19" t="str">
        <f t="shared" si="4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19"/>
      <c r="G139" s="19"/>
      <c r="H139" s="4"/>
      <c r="I139" s="4" t="s">
        <v>448</v>
      </c>
      <c r="J139" s="4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2" customHeight="1" x14ac:dyDescent="0.3">
      <c r="A140" s="4">
        <v>159</v>
      </c>
      <c r="B140" s="4" t="str">
        <f t="shared" si="0"/>
        <v>DIO159</v>
      </c>
      <c r="C140" s="5" t="s">
        <v>220</v>
      </c>
      <c r="D140" s="24">
        <v>29</v>
      </c>
      <c r="E140" s="19" t="str">
        <f t="shared" si="4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19"/>
      <c r="G140" s="19"/>
      <c r="H140" s="4"/>
      <c r="I140" s="4" t="s">
        <v>449</v>
      </c>
      <c r="J140" s="4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2" customHeight="1" x14ac:dyDescent="0.3">
      <c r="A141" s="4">
        <v>160</v>
      </c>
      <c r="B141" s="4" t="str">
        <f t="shared" si="0"/>
        <v>DIO160</v>
      </c>
      <c r="C141" s="5" t="s">
        <v>221</v>
      </c>
      <c r="D141" s="24">
        <v>30</v>
      </c>
      <c r="E141" s="19" t="str">
        <f t="shared" si="4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19"/>
      <c r="G141" s="19"/>
      <c r="H141" s="4"/>
      <c r="I141" s="4" t="s">
        <v>450</v>
      </c>
      <c r="J141" s="4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2" customHeight="1" x14ac:dyDescent="0.3">
      <c r="A142" s="4">
        <v>161</v>
      </c>
      <c r="B142" s="4" t="str">
        <f t="shared" si="0"/>
        <v>DIO161</v>
      </c>
      <c r="C142" s="5" t="s">
        <v>222</v>
      </c>
      <c r="D142" s="24">
        <v>31</v>
      </c>
      <c r="E142" s="19" t="str">
        <f t="shared" si="4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19"/>
      <c r="G142" s="19"/>
      <c r="H142" s="4"/>
      <c r="I142" s="4" t="s">
        <v>451</v>
      </c>
      <c r="J142" s="4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2" customHeight="1" x14ac:dyDescent="0.3">
      <c r="A143" s="4">
        <v>200</v>
      </c>
      <c r="B143" s="4" t="str">
        <f t="shared" si="0"/>
        <v>DIO200</v>
      </c>
      <c r="C143" s="4" t="s">
        <v>105</v>
      </c>
      <c r="D143" s="24">
        <v>0</v>
      </c>
      <c r="E143" s="19" t="str">
        <f t="shared" si="4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19"/>
      <c r="G143" s="19"/>
      <c r="H143" s="4"/>
      <c r="I143" s="4" t="s">
        <v>452</v>
      </c>
      <c r="J143" s="4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2" customHeight="1" x14ac:dyDescent="0.3">
      <c r="A144" s="4">
        <v>201</v>
      </c>
      <c r="B144" s="4" t="str">
        <f t="shared" si="0"/>
        <v>DIO201</v>
      </c>
      <c r="C144" s="4" t="s">
        <v>106</v>
      </c>
      <c r="D144" s="24">
        <v>1</v>
      </c>
      <c r="E144" s="19" t="str">
        <f t="shared" si="4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19"/>
      <c r="G144" s="19"/>
      <c r="H144" s="4"/>
      <c r="I144" s="4" t="s">
        <v>453</v>
      </c>
      <c r="J144" s="4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2" customHeight="1" x14ac:dyDescent="0.3">
      <c r="A145" s="4">
        <v>202</v>
      </c>
      <c r="B145" s="4" t="str">
        <f t="shared" si="0"/>
        <v>DIO202</v>
      </c>
      <c r="C145" s="4" t="s">
        <v>107</v>
      </c>
      <c r="D145" s="24">
        <v>0</v>
      </c>
      <c r="E145" s="19" t="str">
        <f t="shared" si="4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19"/>
      <c r="G145" s="19"/>
      <c r="H145" s="4"/>
      <c r="I145" s="4" t="s">
        <v>454</v>
      </c>
      <c r="J145" s="4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2" customHeight="1" x14ac:dyDescent="0.3">
      <c r="A146" s="4">
        <v>203</v>
      </c>
      <c r="B146" s="4" t="str">
        <f t="shared" si="0"/>
        <v>DIO203</v>
      </c>
      <c r="C146" s="4" t="s">
        <v>108</v>
      </c>
      <c r="D146" s="24">
        <v>1</v>
      </c>
      <c r="E146" s="19" t="str">
        <f t="shared" ref="E146:E154" si="5">"#if (defined("&amp;C146&amp;"_PORT) &amp;&amp; defined("&amp;C146&amp;"_BIT))
#define "&amp;C146&amp;" "&amp;A146&amp;"
#define "&amp;C146&amp;"_MBED_PIN __mbedpin__("&amp;C146&amp;"_PORT, "&amp;C146&amp;"_BIT)
#define "&amp;C146&amp;"_GPIOREG __gpioreg__("&amp;C146&amp;"_PORT)
#if ("&amp;C146&amp;"_BIT &lt; 16)
#define "&amp;C146&amp;"_PINHALF L
#else
#define "&amp;C146&amp;"_PINHALF H
#endif
#define "&amp;C146&amp;"_PINCON __pincon__("&amp;C146&amp;"_PORT, "&amp;C146&amp;"_PINHALF)
#define "&amp;B146&amp;" "&amp;A146&amp;"
#define "&amp;B146&amp;"_MBED_PIN "&amp;C146&amp;"_MBED_PIN
#define "&amp;B146&amp;"_PORT "&amp;C146&amp;"_PORT
#define "&amp;B146&amp;"_BIT "&amp;C146&amp;"_BIT
#define "&amp;B146&amp;"_GPIOREG "&amp;C146&amp;"_GPIOREG
#define "&amp;B146&amp;"_PINHALF "&amp;C146&amp;"_PINHALF
#define "&amp;B146&amp;"_PINCON "&amp;C146&amp;"_PINCON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19"/>
      <c r="G146" s="19"/>
      <c r="H146" s="4"/>
      <c r="I146" s="4" t="s">
        <v>455</v>
      </c>
      <c r="J146" s="4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2" customHeight="1" x14ac:dyDescent="0.3">
      <c r="A147" s="4">
        <v>204</v>
      </c>
      <c r="B147" s="4" t="str">
        <f t="shared" si="0"/>
        <v>DIO204</v>
      </c>
      <c r="C147" s="4" t="s">
        <v>223</v>
      </c>
      <c r="D147" s="24">
        <v>0</v>
      </c>
      <c r="E147" s="19" t="str">
        <f t="shared" si="5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19"/>
      <c r="G147" s="19"/>
      <c r="H147" s="4"/>
      <c r="I147" s="4" t="s">
        <v>456</v>
      </c>
      <c r="J147" s="4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2" customHeight="1" x14ac:dyDescent="0.3">
      <c r="A148" s="4">
        <v>205</v>
      </c>
      <c r="B148" s="4" t="str">
        <f t="shared" ref="B148:B154" si="6">"DIO"&amp;A148</f>
        <v>DIO205</v>
      </c>
      <c r="C148" s="4" t="s">
        <v>224</v>
      </c>
      <c r="D148" s="24">
        <v>1</v>
      </c>
      <c r="E148" s="19" t="str">
        <f t="shared" si="5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19"/>
      <c r="G148" s="19"/>
      <c r="H148" s="4"/>
      <c r="I148" s="4" t="s">
        <v>457</v>
      </c>
      <c r="J148" s="4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2" customHeight="1" x14ac:dyDescent="0.3">
      <c r="A149" s="4">
        <v>206</v>
      </c>
      <c r="B149" s="4" t="str">
        <f t="shared" si="6"/>
        <v>DIO206</v>
      </c>
      <c r="C149" s="4" t="s">
        <v>225</v>
      </c>
      <c r="D149" s="24">
        <v>2</v>
      </c>
      <c r="E149" s="19" t="str">
        <f t="shared" si="5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19"/>
      <c r="G149" s="19"/>
      <c r="H149" s="4"/>
      <c r="I149" s="4" t="s">
        <v>458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2" customHeight="1" x14ac:dyDescent="0.3">
      <c r="A150" s="4">
        <v>207</v>
      </c>
      <c r="B150" s="4" t="str">
        <f t="shared" si="6"/>
        <v>DIO207</v>
      </c>
      <c r="C150" s="4" t="s">
        <v>459</v>
      </c>
      <c r="D150" s="22"/>
      <c r="E150" s="19" t="str">
        <f t="shared" si="5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22"/>
      <c r="G150" s="22"/>
      <c r="H150" s="4"/>
      <c r="I150" s="4" t="s">
        <v>456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2" customHeight="1" x14ac:dyDescent="0.3">
      <c r="A151" s="4">
        <v>208</v>
      </c>
      <c r="B151" s="4" t="str">
        <f t="shared" si="6"/>
        <v>DIO208</v>
      </c>
      <c r="C151" s="4" t="s">
        <v>237</v>
      </c>
      <c r="D151" s="22"/>
      <c r="E151" s="19" t="str">
        <f t="shared" si="5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22"/>
      <c r="G151" s="22"/>
      <c r="H151" s="4"/>
      <c r="I151" s="4" t="s">
        <v>457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2" customHeight="1" x14ac:dyDescent="0.3">
      <c r="A152" s="4">
        <v>209</v>
      </c>
      <c r="B152" s="4" t="str">
        <f t="shared" si="6"/>
        <v>DIO209</v>
      </c>
      <c r="C152" s="4" t="s">
        <v>238</v>
      </c>
      <c r="D152" s="22"/>
      <c r="E152" s="19" t="str">
        <f t="shared" si="5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22"/>
      <c r="G152" s="22"/>
      <c r="H152" s="22"/>
      <c r="I152" s="4" t="s">
        <v>458</v>
      </c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2" customHeight="1" x14ac:dyDescent="0.3">
      <c r="A153" s="4">
        <v>210</v>
      </c>
      <c r="B153" s="4" t="str">
        <f t="shared" si="6"/>
        <v>DIO210</v>
      </c>
      <c r="C153" s="4" t="s">
        <v>467</v>
      </c>
      <c r="D153" s="24">
        <v>0</v>
      </c>
      <c r="E153" s="19" t="str">
        <f t="shared" si="5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53" s="19"/>
      <c r="G153" s="19"/>
      <c r="H153" s="4"/>
      <c r="I153" s="4" t="s">
        <v>452</v>
      </c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2" customHeight="1" x14ac:dyDescent="0.3">
      <c r="A154" s="4">
        <v>211</v>
      </c>
      <c r="B154" s="4" t="str">
        <f t="shared" si="6"/>
        <v>DIO211</v>
      </c>
      <c r="C154" s="4" t="s">
        <v>468</v>
      </c>
      <c r="D154" s="24">
        <v>1</v>
      </c>
      <c r="E154" s="19" t="str">
        <f t="shared" si="5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54" s="19"/>
      <c r="G154" s="19"/>
      <c r="H154" s="4"/>
      <c r="I154" s="4" t="s">
        <v>453</v>
      </c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2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2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2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2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2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2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2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2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2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2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2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2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2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2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2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2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2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2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2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2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2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2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2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2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2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2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2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2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2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2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2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2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2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2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2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2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2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2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2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2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2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2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2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2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2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2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2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2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2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2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2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2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2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2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2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2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2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2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2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2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2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2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2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2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2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2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2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2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2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2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2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2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2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2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2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2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2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2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2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2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2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2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2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2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2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2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2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2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2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2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2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2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2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2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2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2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2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2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2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2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2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2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2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2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2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2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2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2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2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2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2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2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2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2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2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2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2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2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2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2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2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2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2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2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2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2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2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2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2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2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2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2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2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2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2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2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2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2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2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2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2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2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2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2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2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2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2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2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2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2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2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2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2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2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2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2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2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2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2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2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2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2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2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2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2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2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2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2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2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2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2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2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2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2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2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2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2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2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2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2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2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2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2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2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2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2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2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2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2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2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2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2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2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2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2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2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2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2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2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2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2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2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2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2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2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2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2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2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2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2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2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2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2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2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2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2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2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2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2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2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2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2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2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2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2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2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2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2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2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2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2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2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2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2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2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2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2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2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2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2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2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2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2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2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2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2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2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2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2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2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2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2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2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2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2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2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2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2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2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2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2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2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2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2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2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2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2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2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2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2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2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2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2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2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2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2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2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2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2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2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2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2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2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2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2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2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2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2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2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2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2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2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2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2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2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2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2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2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2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2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2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2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2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2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2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2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2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2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2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2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2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2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2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2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2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2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2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2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2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2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2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2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2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2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2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2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2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2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2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2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2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2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2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2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2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2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2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2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2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2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2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2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2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2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2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2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2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2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2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2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2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2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2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2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2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2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2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2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2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2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2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2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2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2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2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2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2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2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2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2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2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2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2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2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2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2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2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2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2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2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2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2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2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2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2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2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2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2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2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2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2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2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2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2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2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2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2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2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2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2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2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2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2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2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2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2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2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2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2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2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2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2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2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2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2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2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2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2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2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2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2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2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2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2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2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2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2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2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2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2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2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2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2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2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2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2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2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2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2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2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2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2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2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2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2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2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2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2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2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2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2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2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2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2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2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2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2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2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2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2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2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2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2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2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2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2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2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2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2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2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2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2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2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2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2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2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2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2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2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2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2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2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2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2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2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2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2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2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2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2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2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2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2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2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2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2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2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2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2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2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2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2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2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2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2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2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2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2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2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2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2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2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2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2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2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2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2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2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2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2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2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2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2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2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2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2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2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2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2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2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2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2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2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2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2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2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2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2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2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2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2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2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2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2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2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2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2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2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2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2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2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2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2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2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2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2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2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2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2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2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2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2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2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2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2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2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2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2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2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2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2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2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2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2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2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2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2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2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2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2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2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2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2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2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2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2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2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2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2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2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2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2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2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2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2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2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2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2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2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2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2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2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2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2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2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2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2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2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2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2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2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2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2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2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2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2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2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2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2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2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2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2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2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2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2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2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2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2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2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2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2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2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2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2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2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2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2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2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2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2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2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2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2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2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2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2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2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2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2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2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2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2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2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2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2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2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2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2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2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2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2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2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2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2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2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2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2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2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2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2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2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2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2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2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2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2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2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2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2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2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2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2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2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2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2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2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2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2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2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2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2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2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2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2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2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2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2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2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2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2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2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2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2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2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2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2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2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2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2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2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2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2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2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2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2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2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2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2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2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2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2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2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2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2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2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2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2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2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2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2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2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2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2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2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2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2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2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2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2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2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2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2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2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2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2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2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2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2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2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2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2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2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2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2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2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2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2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2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2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2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2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2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2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2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2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2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2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2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2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2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2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2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2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2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2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2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2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2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2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2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2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2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2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2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2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2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2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2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2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2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2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2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2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2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2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2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2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2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2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2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2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2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2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2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2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2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2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2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2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2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2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2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2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2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2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2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2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2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2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2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2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2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2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2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2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2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2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2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2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2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2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2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2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2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2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2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2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2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2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2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2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2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2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2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2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2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4"/>
  <sheetViews>
    <sheetView topLeftCell="A136" workbookViewId="0">
      <selection activeCell="E152" sqref="E152"/>
    </sheetView>
  </sheetViews>
  <sheetFormatPr defaultRowHeight="15" customHeight="1" x14ac:dyDescent="0.3"/>
  <cols>
    <col min="1" max="1" width="9" bestFit="1" customWidth="1"/>
    <col min="2" max="2" width="7.5546875" bestFit="1" customWidth="1"/>
    <col min="3" max="3" width="10" bestFit="1" customWidth="1"/>
    <col min="4" max="4" width="10.88671875" bestFit="1" customWidth="1"/>
    <col min="5" max="5" width="27.44140625" bestFit="1" customWidth="1"/>
    <col min="7" max="7" width="18.6640625" bestFit="1" customWidth="1"/>
    <col min="9" max="9" width="142.109375" bestFit="1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4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</sheetData>
  <mergeCells count="2">
    <mergeCell ref="A1:C1"/>
    <mergeCell ref="F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4.4" x14ac:dyDescent="0.3"/>
  <sheetData>
    <row r="1" spans="1:4" x14ac:dyDescent="0.3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3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3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3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3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3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3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3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3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3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3">
      <c r="A12" t="s">
        <v>232</v>
      </c>
      <c r="B12" t="str">
        <f t="shared" si="3"/>
        <v>#ifdef LIMIT_Y_DISABLE
#ifdef LIMIT_Y
#undef LIMIT_Y
#endif
#endif</v>
      </c>
    </row>
    <row r="13" spans="1:4" x14ac:dyDescent="0.3">
      <c r="A13" t="s">
        <v>233</v>
      </c>
      <c r="B13" t="str">
        <f t="shared" si="3"/>
        <v>#ifdef LIMIT_Y2_DISABLE
#ifdef LIMIT_Y2
#undef LIMIT_Y2
#endif
#endif</v>
      </c>
    </row>
    <row r="14" spans="1:4" x14ac:dyDescent="0.3">
      <c r="A14" t="s">
        <v>234</v>
      </c>
      <c r="B14" t="str">
        <f t="shared" si="3"/>
        <v>#ifdef LIMIT_Z_DISABLE
#ifdef LIMIT_Z
#undef LIMIT_Z
#endif
#endif</v>
      </c>
    </row>
    <row r="15" spans="1:4" x14ac:dyDescent="0.3">
      <c r="A15" t="s">
        <v>235</v>
      </c>
      <c r="B15" t="str">
        <f t="shared" si="3"/>
        <v>#ifdef LIMIT_Z2_DISABLE
#ifdef LIMIT_Z2
#undef LIMIT_Z2
#endif
#endif</v>
      </c>
    </row>
    <row r="16" spans="1:4" x14ac:dyDescent="0.3">
      <c r="A16" t="s">
        <v>119</v>
      </c>
      <c r="B16" t="str">
        <f t="shared" si="3"/>
        <v>#ifdef LIMIT_A_DISABLE
#ifdef LIMIT_A
#undef LIMIT_A
#endif
#endif</v>
      </c>
    </row>
    <row r="17" spans="1:2" x14ac:dyDescent="0.3">
      <c r="A17" t="s">
        <v>120</v>
      </c>
      <c r="B17" t="str">
        <f t="shared" si="3"/>
        <v>#ifdef LIMIT_B_DISABLE
#ifdef LIMIT_B
#undef LIMIT_B
#endif
#endif</v>
      </c>
    </row>
    <row r="18" spans="1:2" x14ac:dyDescent="0.3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80"/>
  <sheetViews>
    <sheetView tabSelected="1" topLeftCell="A67" workbookViewId="0">
      <selection activeCell="E3" sqref="E3:E80"/>
    </sheetView>
  </sheetViews>
  <sheetFormatPr defaultRowHeight="14.4" x14ac:dyDescent="0.3"/>
  <sheetData>
    <row r="1" spans="1:6" x14ac:dyDescent="0.3">
      <c r="A1" s="33" t="s">
        <v>0</v>
      </c>
      <c r="B1" s="34"/>
      <c r="C1" s="35"/>
      <c r="D1" s="26"/>
    </row>
    <row r="2" spans="1:6" x14ac:dyDescent="0.3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3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#else
#ifdef "&amp;C3&amp;"
#undef "&amp;C3&amp;"
#endif
#ifdef "&amp;B3&amp;"
#undef "&amp;B3&amp;"
#endif
#define "&amp;C3&amp;" "&amp;A3&amp;"
#define "&amp;B3&amp;" -"&amp;A3&amp;"
#define "&amp;C3&amp;"_IO_BYTEOFFSET (IC74HC595_COUNT - ("&amp;C3&amp;"_IO_OFFSET &gt;&gt; 3)-1)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#else
#ifdef STEP0
#undef STEP0
#endif
#ifdef DIO1
#undef DIO1
#endif
#define STEP0 1
#define DIO1 -1
#define STEP0_IO_BYTEOFFSET (IC74HC595_COUNT - (STEP0_IO_OFFSET &gt;&gt; 3)-1)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3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#else
#ifdef "&amp;C4&amp;"
#undef "&amp;C4&amp;"
#endif
#ifdef "&amp;B4&amp;"
#undef "&amp;B4&amp;"
#endif
#define "&amp;C4&amp;" "&amp;A4&amp;"
#define "&amp;B4&amp;" -"&amp;A4&amp;"
#define "&amp;C4&amp;"_IO_BYTEOFFSET (IC74HC595_COUNT - ("&amp;C4&amp;"_IO_OFFSET &gt;&gt; 3)-1)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#else
#ifdef STEP1
#undef STEP1
#endif
#ifdef DIO2
#undef DIO2
#endif
#define STEP1 2
#define DIO2 -2
#define STEP1_IO_BYTEOFFSET (IC74HC595_COUNT - (STEP1_IO_OFFSET &gt;&gt; 3)-1)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3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#else
#ifdef STEP2
#undef STEP2
#endif
#ifdef DIO3
#undef DIO3
#endif
#define STEP2 3
#define DIO3 -3
#define STEP2_IO_BYTEOFFSET (IC74HC595_COUNT - (STEP2_IO_OFFSET &gt;&gt; 3)-1)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3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#else
#ifdef STEP3
#undef STEP3
#endif
#ifdef DIO4
#undef DIO4
#endif
#define STEP3 4
#define DIO4 -4
#define STEP3_IO_BYTEOFFSET (IC74HC595_COUNT - (STEP3_IO_OFFSET &gt;&gt; 3)-1)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3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#else
#ifdef STEP4
#undef STEP4
#endif
#ifdef DIO5
#undef DIO5
#endif
#define STEP4 5
#define DIO5 -5
#define STEP4_IO_BYTEOFFSET (IC74HC595_COUNT - (STEP4_IO_OFFSET &gt;&gt; 3)-1)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3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#else
#ifdef STEP5
#undef STEP5
#endif
#ifdef DIO6
#undef DIO6
#endif
#define STEP5 6
#define DIO6 -6
#define STEP5_IO_BYTEOFFSET (IC74HC595_COUNT - (STEP5_IO_OFFSET &gt;&gt; 3)-1)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3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#else
#ifdef STEP6
#undef STEP6
#endif
#ifdef DIO7
#undef DIO7
#endif
#define STEP6 7
#define DIO7 -7
#define STEP6_IO_BYTEOFFSET (IC74HC595_COUNT - (STEP6_IO_OFFSET &gt;&gt; 3)-1)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3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#else
#ifdef STEP7
#undef STEP7
#endif
#ifdef DIO8
#undef DIO8
#endif
#define STEP7 8
#define DIO8 -8
#define STEP7_IO_BYTEOFFSET (IC74HC595_COUNT - (STEP7_IO_OFFSET &gt;&gt; 3)-1)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3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#else
#ifdef DIR0
#undef DIR0
#endif
#ifdef DIO9
#undef DIO9
#endif
#define DIR0 9
#define DIO9 -9
#define DIR0_IO_BYTEOFFSET (IC74HC595_COUNT - (DIR0_IO_OFFSET &gt;&gt; 3)-1)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3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#else
#ifdef DIR1
#undef DIR1
#endif
#ifdef DIO10
#undef DIO10
#endif
#define DIR1 10
#define DIO10 -10
#define DIR1_IO_BYTEOFFSET (IC74HC595_COUNT - (DIR1_IO_OFFSET &gt;&gt; 3)-1)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3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#else
#ifdef DIR2
#undef DIR2
#endif
#ifdef DIO11
#undef DIO11
#endif
#define DIR2 11
#define DIO11 -11
#define DIR2_IO_BYTEOFFSET (IC74HC595_COUNT - (DIR2_IO_OFFSET &gt;&gt; 3)-1)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3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#else
#ifdef DIR3
#undef DIR3
#endif
#ifdef DIO12
#undef DIO12
#endif
#define DIR3 12
#define DIO12 -12
#define DIR3_IO_BYTEOFFSET (IC74HC595_COUNT - (DIR3_IO_OFFSET &gt;&gt; 3)-1)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3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#else
#ifdef DIR4
#undef DIR4
#endif
#ifdef DIO13
#undef DIO13
#endif
#define DIR4 13
#define DIO13 -13
#define DIR4_IO_BYTEOFFSET (IC74HC595_COUNT - (DIR4_IO_OFFSET &gt;&gt; 3)-1)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3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#else
#ifdef DIR5
#undef DIR5
#endif
#ifdef DIO14
#undef DIO14
#endif
#define DIR5 14
#define DIO14 -14
#define DIR5_IO_BYTEOFFSET (IC74HC595_COUNT - (DIR5_IO_OFFSET &gt;&gt; 3)-1)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3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#else
#ifdef DIR6
#undef DIR6
#endif
#ifdef DIO15
#undef DIO15
#endif
#define DIR6 15
#define DIO15 -15
#define DIR6_IO_BYTEOFFSET (IC74HC595_COUNT - (DIR6_IO_OFFSET &gt;&gt; 3)-1)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3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#else
#ifdef DIR7
#undef DIR7
#endif
#ifdef DIO16
#undef DIO16
#endif
#define DIR7 16
#define DIO16 -16
#define DIR7_IO_BYTEOFFSET (IC74HC595_COUNT - (DIR7_IO_OFFSET &gt;&gt; 3)-1)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3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#else
#ifdef STEP0_EN
#undef STEP0_EN
#endif
#ifdef DIO17
#undef DIO17
#endif
#define STEP0_EN 17
#define DIO17 -17
#define STEP0_EN_IO_BYTEOFFSET (IC74HC595_COUNT - (STEP0_EN_IO_OFFSET &gt;&gt; 3)-1)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3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#else
#ifdef STEP1_EN
#undef STEP1_EN
#endif
#ifdef DIO18
#undef DIO18
#endif
#define STEP1_EN 18
#define DIO18 -18
#define STEP1_EN_IO_BYTEOFFSET (IC74HC595_COUNT - (STEP1_EN_IO_OFFSET &gt;&gt; 3)-1)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3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#else
#ifdef STEP2_EN
#undef STEP2_EN
#endif
#ifdef DIO19
#undef DIO19
#endif
#define STEP2_EN 19
#define DIO19 -19
#define STEP2_EN_IO_BYTEOFFSET (IC74HC595_COUNT - (STEP2_EN_IO_OFFSET &gt;&gt; 3)-1)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3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#else
#ifdef STEP3_EN
#undef STEP3_EN
#endif
#ifdef DIO20
#undef DIO20
#endif
#define STEP3_EN 20
#define DIO20 -20
#define STEP3_EN_IO_BYTEOFFSET (IC74HC595_COUNT - (STEP3_EN_IO_OFFSET &gt;&gt; 3)-1)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3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#else
#ifdef STEP4_EN
#undef STEP4_EN
#endif
#ifdef DIO21
#undef DIO21
#endif
#define STEP4_EN 21
#define DIO21 -21
#define STEP4_EN_IO_BYTEOFFSET (IC74HC595_COUNT - (STEP4_EN_IO_OFFSET &gt;&gt; 3)-1)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3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#else
#ifdef STEP5_EN
#undef STEP5_EN
#endif
#ifdef DIO22
#undef DIO22
#endif
#define STEP5_EN 22
#define DIO22 -22
#define STEP5_EN_IO_BYTEOFFSET (IC74HC595_COUNT - (STEP5_EN_IO_OFFSET &gt;&gt; 3)-1)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3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#else
#ifdef STEP6_EN
#undef STEP6_EN
#endif
#ifdef DIO23
#undef DIO23
#endif
#define STEP6_EN 23
#define DIO23 -23
#define STEP6_EN_IO_BYTEOFFSET (IC74HC595_COUNT - (STEP6_EN_IO_OFFSET &gt;&gt; 3)-1)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3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#else
#ifdef STEP7_EN
#undef STEP7_EN
#endif
#ifdef DIO24
#undef DIO24
#endif
#define STEP7_EN 24
#define DIO24 -24
#define STEP7_EN_IO_BYTEOFFSET (IC74HC595_COUNT - (STEP7_EN_IO_OFFSET &gt;&gt; 3)-1)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3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#else
#ifdef PWM0
#undef PWM0
#endif
#ifdef DIO25
#undef DIO25
#endif
#define PWM0 25
#define DIO25 -25
#define PWM0_IO_BYTEOFFSET (IC74HC595_COUNT - (PWM0_IO_OFFSET &gt;&gt; 3)-1)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3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#else
#ifdef PWM1
#undef PWM1
#endif
#ifdef DIO26
#undef DIO26
#endif
#define PWM1 26
#define DIO26 -26
#define PWM1_IO_BYTEOFFSET (IC74HC595_COUNT - (PWM1_IO_OFFSET &gt;&gt; 3)-1)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3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#else
#ifdef PWM2
#undef PWM2
#endif
#ifdef DIO27
#undef DIO27
#endif
#define PWM2 27
#define DIO27 -27
#define PWM2_IO_BYTEOFFSET (IC74HC595_COUNT - (PWM2_IO_OFFSET &gt;&gt; 3)-1)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3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#else
#ifdef PWM3
#undef PWM3
#endif
#ifdef DIO28
#undef DIO28
#endif
#define PWM3 28
#define DIO28 -28
#define PWM3_IO_BYTEOFFSET (IC74HC595_COUNT - (PWM3_IO_OFFSET &gt;&gt; 3)-1)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3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#else
#ifdef PWM4
#undef PWM4
#endif
#ifdef DIO29
#undef DIO29
#endif
#define PWM4 29
#define DIO29 -29
#define PWM4_IO_BYTEOFFSET (IC74HC595_COUNT - (PWM4_IO_OFFSET &gt;&gt; 3)-1)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3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#else
#ifdef PWM5
#undef PWM5
#endif
#ifdef DIO30
#undef DIO30
#endif
#define PWM5 30
#define DIO30 -30
#define PWM5_IO_BYTEOFFSET (IC74HC595_COUNT - (PWM5_IO_OFFSET &gt;&gt; 3)-1)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3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#else
#ifdef PWM6
#undef PWM6
#endif
#ifdef DIO31
#undef DIO31
#endif
#define PWM6 31
#define DIO31 -31
#define PWM6_IO_BYTEOFFSET (IC74HC595_COUNT - (PWM6_IO_OFFSET &gt;&gt; 3)-1)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3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#else
#ifdef PWM7
#undef PWM7
#endif
#ifdef DIO32
#undef DIO32
#endif
#define PWM7 32
#define DIO32 -32
#define PWM7_IO_BYTEOFFSET (IC74HC595_COUNT - (PWM7_IO_OFFSET &gt;&gt; 3)-1)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3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#else
#ifdef PWM8
#undef PWM8
#endif
#ifdef DIO33
#undef DIO33
#endif
#define PWM8 33
#define DIO33 -33
#define PWM8_IO_BYTEOFFSET (IC74HC595_COUNT - (PWM8_IO_OFFSET &gt;&gt; 3)-1)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3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#else
#ifdef PWM9
#undef PWM9
#endif
#ifdef DIO34
#undef DIO34
#endif
#define PWM9 34
#define DIO34 -34
#define PWM9_IO_BYTEOFFSET (IC74HC595_COUNT - (PWM9_IO_OFFSET &gt;&gt; 3)-1)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3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#else
#ifdef PWM10
#undef PWM10
#endif
#ifdef DIO35
#undef DIO35
#endif
#define PWM10 35
#define DIO35 -35
#define PWM10_IO_BYTEOFFSET (IC74HC595_COUNT - (PWM10_IO_OFFSET &gt;&gt; 3)-1)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3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#else
#ifdef PWM11
#undef PWM11
#endif
#ifdef DIO36
#undef DIO36
#endif
#define PWM11 36
#define DIO36 -36
#define PWM11_IO_BYTEOFFSET (IC74HC595_COUNT - (PWM11_IO_OFFSET &gt;&gt; 3)-1)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3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#else
#ifdef PWM12
#undef PWM12
#endif
#ifdef DIO37
#undef DIO37
#endif
#define PWM12 37
#define DIO37 -37
#define PWM12_IO_BYTEOFFSET (IC74HC595_COUNT - (PWM12_IO_OFFSET &gt;&gt; 3)-1)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3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#else
#ifdef PWM13
#undef PWM13
#endif
#ifdef DIO38
#undef DIO38
#endif
#define PWM13 38
#define DIO38 -38
#define PWM13_IO_BYTEOFFSET (IC74HC595_COUNT - (PWM13_IO_OFFSET &gt;&gt; 3)-1)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3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#else
#ifdef PWM14
#undef PWM14
#endif
#ifdef DIO39
#undef DIO39
#endif
#define PWM14 39
#define DIO39 -39
#define PWM14_IO_BYTEOFFSET (IC74HC595_COUNT - (PWM14_IO_OFFSET &gt;&gt; 3)-1)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3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#else
#ifdef PWM15
#undef PWM15
#endif
#ifdef DIO40
#undef DIO40
#endif
#define PWM15 40
#define DIO40 -40
#define PWM15_IO_BYTEOFFSET (IC74HC595_COUNT - (PWM15_IO_OFFSET &gt;&gt; 3)-1)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3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#else
#ifdef SERVO0
#undef SERVO0
#endif
#ifdef DIO41
#undef DIO41
#endif
#define SERVO0 41
#define DIO41 -41
#define SERVO0_IO_BYTEOFFSET (IC74HC595_COUNT - (SERVO0_IO_OFFSET &gt;&gt; 3)-1)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80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3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#else
#ifdef SERVO1
#undef SERVO1
#endif
#ifdef DIO42
#undef DIO42
#endif
#define SERVO1 42
#define DIO42 -42
#define SERVO1_IO_BYTEOFFSET (IC74HC595_COUNT - (SERVO1_IO_OFFSET &gt;&gt; 3)-1)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3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#else
#ifdef SERVO2
#undef SERVO2
#endif
#ifdef DIO43
#undef DIO43
#endif
#define SERVO2 43
#define DIO43 -43
#define SERVO2_IO_BYTEOFFSET (IC74HC595_COUNT - (SERVO2_IO_OFFSET &gt;&gt; 3)-1)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3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#else
#ifdef SERVO3
#undef SERVO3
#endif
#ifdef DIO44
#undef DIO44
#endif
#define SERVO3 44
#define DIO44 -44
#define SERVO3_IO_BYTEOFFSET (IC74HC595_COUNT - (SERVO3_IO_OFFSET &gt;&gt; 3)-1)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3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#else
#ifdef SERVO4
#undef SERVO4
#endif
#ifdef DIO45
#undef DIO45
#endif
#define SERVO4 45
#define DIO45 -45
#define SERVO4_IO_BYTEOFFSET (IC74HC595_COUNT - (SERVO4_IO_OFFSET &gt;&gt; 3)-1)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3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#else
#ifdef SERVO5
#undef SERVO5
#endif
#ifdef DIO46
#undef DIO46
#endif
#define SERVO5 46
#define DIO46 -46
#define SERVO5_IO_BYTEOFFSET (IC74HC595_COUNT - (SERVO5_IO_OFFSET &gt;&gt; 3)-1)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3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#else
#ifdef DOUT0
#undef DOUT0
#endif
#ifdef DIO47
#undef DIO47
#endif
#define DOUT0 47
#define DIO47 -47
#define DOUT0_IO_BYTEOFFSET (IC74HC595_COUNT - (DOUT0_IO_OFFSET &gt;&gt; 3)-1)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3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#else
#ifdef DOUT1
#undef DOUT1
#endif
#ifdef DIO48
#undef DIO48
#endif
#define DOUT1 48
#define DIO48 -48
#define DOUT1_IO_BYTEOFFSET (IC74HC595_COUNT - (DOUT1_IO_OFFSET &gt;&gt; 3)-1)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3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#else
#ifdef DOUT2
#undef DOUT2
#endif
#ifdef DIO49
#undef DIO49
#endif
#define DOUT2 49
#define DIO49 -49
#define DOUT2_IO_BYTEOFFSET (IC74HC595_COUNT - (DOUT2_IO_OFFSET &gt;&gt; 3)-1)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3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#else
#ifdef DOUT3
#undef DOUT3
#endif
#ifdef DIO50
#undef DIO50
#endif
#define DOUT3 50
#define DIO50 -50
#define DOUT3_IO_BYTEOFFSET (IC74HC595_COUNT - (DOUT3_IO_OFFSET &gt;&gt; 3)-1)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3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#else
#ifdef DOUT4
#undef DOUT4
#endif
#ifdef DIO51
#undef DIO51
#endif
#define DOUT4 51
#define DIO51 -51
#define DOUT4_IO_BYTEOFFSET (IC74HC595_COUNT - (DOUT4_IO_OFFSET &gt;&gt; 3)-1)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3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#else
#ifdef DOUT5
#undef DOUT5
#endif
#ifdef DIO52
#undef DIO52
#endif
#define DOUT5 52
#define DIO52 -52
#define DOUT5_IO_BYTEOFFSET (IC74HC595_COUNT - (DOUT5_IO_OFFSET &gt;&gt; 3)-1)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3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#else
#ifdef DOUT6
#undef DOUT6
#endif
#ifdef DIO53
#undef DIO53
#endif
#define DOUT6 53
#define DIO53 -53
#define DOUT6_IO_BYTEOFFSET (IC74HC595_COUNT - (DOUT6_IO_OFFSET &gt;&gt; 3)-1)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3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#else
#ifdef DOUT7
#undef DOUT7
#endif
#ifdef DIO54
#undef DIO54
#endif
#define DOUT7 54
#define DIO54 -54
#define DOUT7_IO_BYTEOFFSET (IC74HC595_COUNT - (DOUT7_IO_OFFSET &gt;&gt; 3)-1)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3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#else
#ifdef DOUT8
#undef DOUT8
#endif
#ifdef DIO55
#undef DIO55
#endif
#define DOUT8 55
#define DIO55 -55
#define DOUT8_IO_BYTEOFFSET (IC74HC595_COUNT - (DOUT8_IO_OFFSET &gt;&gt; 3)-1)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3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#else
#ifdef DOUT9
#undef DOUT9
#endif
#ifdef DIO56
#undef DIO56
#endif
#define DOUT9 56
#define DIO56 -56
#define DOUT9_IO_BYTEOFFSET (IC74HC595_COUNT - (DOUT9_IO_OFFSET &gt;&gt; 3)-1)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3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#else
#ifdef DOUT10
#undef DOUT10
#endif
#ifdef DIO57
#undef DIO57
#endif
#define DOUT10 57
#define DIO57 -57
#define DOUT10_IO_BYTEOFFSET (IC74HC595_COUNT - (DOUT10_IO_OFFSET &gt;&gt; 3)-1)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3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#else
#ifdef DOUT11
#undef DOUT11
#endif
#ifdef DIO58
#undef DIO58
#endif
#define DOUT11 58
#define DIO58 -58
#define DOUT11_IO_BYTEOFFSET (IC74HC595_COUNT - (DOUT11_IO_OFFSET &gt;&gt; 3)-1)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3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#else
#ifdef DOUT12
#undef DOUT12
#endif
#ifdef DIO59
#undef DIO59
#endif
#define DOUT12 59
#define DIO59 -59
#define DOUT12_IO_BYTEOFFSET (IC74HC595_COUNT - (DOUT12_IO_OFFSET &gt;&gt; 3)-1)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3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#else
#ifdef DOUT13
#undef DOUT13
#endif
#ifdef DIO60
#undef DIO60
#endif
#define DOUT13 60
#define DIO60 -60
#define DOUT13_IO_BYTEOFFSET (IC74HC595_COUNT - (DOUT13_IO_OFFSET &gt;&gt; 3)-1)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3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#else
#ifdef DOUT14
#undef DOUT14
#endif
#ifdef DIO61
#undef DIO61
#endif
#define DOUT14 61
#define DIO61 -61
#define DOUT14_IO_BYTEOFFSET (IC74HC595_COUNT - (DOUT14_IO_OFFSET &gt;&gt; 3)-1)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3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#else
#ifdef DOUT15
#undef DOUT15
#endif
#ifdef DIO62
#undef DIO62
#endif
#define DOUT15 62
#define DIO62 -62
#define DOUT15_IO_BYTEOFFSET (IC74HC595_COUNT - (DOUT15_IO_OFFSET &gt;&gt; 3)-1)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3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#else
#ifdef DOUT16
#undef DOUT16
#endif
#ifdef DIO63
#undef DIO63
#endif
#define DOUT16 63
#define DIO63 -63
#define DOUT16_IO_BYTEOFFSET (IC74HC595_COUNT - (DOUT16_IO_OFFSET &gt;&gt; 3)-1)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3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#else
#ifdef DOUT17
#undef DOUT17
#endif
#ifdef DIO64
#undef DIO64
#endif
#define DOUT17 64
#define DIO64 -64
#define DOUT17_IO_BYTEOFFSET (IC74HC595_COUNT - (DOUT17_IO_OFFSET &gt;&gt; 3)-1)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3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#else
#ifdef DOUT18
#undef DOUT18
#endif
#ifdef DIO65
#undef DIO65
#endif
#define DOUT18 65
#define DIO65 -65
#define DOUT18_IO_BYTEOFFSET (IC74HC595_COUNT - (DOUT18_IO_OFFSET &gt;&gt; 3)-1)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3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80" si="5">"#ifndef "&amp;C68&amp;"_IO_OFFSET
#define "&amp;C68&amp;"_IO_OFFSET -1
#else
#ifdef "&amp;C68&amp;"
#undef "&amp;C68&amp;"
#endif
#ifdef "&amp;B68&amp;"
#undef "&amp;B68&amp;"
#endif
#define "&amp;C68&amp;" "&amp;A68&amp;"
#define "&amp;B68&amp;" -"&amp;A68&amp;"
#define "&amp;C68&amp;"_IO_BYTEOFFSET (IC74HC595_COUNT - ("&amp;C68&amp;"_IO_OFFSET &gt;&gt; 3)-1)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#else
#ifdef DOUT19
#undef DOUT19
#endif
#ifdef DIO66
#undef DIO66
#endif
#define DOUT19 66
#define DIO66 -66
#define DOUT19_IO_BYTEOFFSET (IC74HC595_COUNT - (DOUT19_IO_OFFSET &gt;&gt; 3)-1)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3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#else
#ifdef DOUT20
#undef DOUT20
#endif
#ifdef DIO67
#undef DIO67
#endif
#define DOUT20 67
#define DIO67 -67
#define DOUT20_IO_BYTEOFFSET (IC74HC595_COUNT - (DOUT20_IO_OFFSET &gt;&gt; 3)-1)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3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#else
#ifdef DOUT21
#undef DOUT21
#endif
#ifdef DIO68
#undef DIO68
#endif
#define DOUT21 68
#define DIO68 -68
#define DOUT21_IO_BYTEOFFSET (IC74HC595_COUNT - (DOUT21_IO_OFFSET &gt;&gt; 3)-1)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3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#else
#ifdef DOUT22
#undef DOUT22
#endif
#ifdef DIO69
#undef DIO69
#endif
#define DOUT22 69
#define DIO69 -69
#define DOUT22_IO_BYTEOFFSET (IC74HC595_COUNT - (DOUT22_IO_OFFSET &gt;&gt; 3)-1)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3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#else
#ifdef DOUT23
#undef DOUT23
#endif
#ifdef DIO70
#undef DIO70
#endif
#define DOUT23 70
#define DIO70 -70
#define DOUT23_IO_BYTEOFFSET (IC74HC595_COUNT - (DOUT23_IO_OFFSET &gt;&gt; 3)-1)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3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#else
#ifdef DOUT24
#undef DOUT24
#endif
#ifdef DIO71
#undef DIO71
#endif
#define DOUT24 71
#define DIO71 -71
#define DOUT24_IO_BYTEOFFSET (IC74HC595_COUNT - (DOUT24_IO_OFFSET &gt;&gt; 3)-1)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3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#else
#ifdef DOUT25
#undef DOUT25
#endif
#ifdef DIO72
#undef DIO72
#endif
#define DOUT25 72
#define DIO72 -72
#define DOUT25_IO_BYTEOFFSET (IC74HC595_COUNT - (DOUT25_IO_OFFSET &gt;&gt; 3)-1)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3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#else
#ifdef DOUT26
#undef DOUT26
#endif
#ifdef DIO73
#undef DIO73
#endif
#define DOUT26 73
#define DIO73 -73
#define DOUT26_IO_BYTEOFFSET (IC74HC595_COUNT - (DOUT26_IO_OFFSET &gt;&gt; 3)-1)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3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#else
#ifdef DOUT27
#undef DOUT27
#endif
#ifdef DIO74
#undef DIO74
#endif
#define DOUT27 74
#define DIO74 -74
#define DOUT27_IO_BYTEOFFSET (IC74HC595_COUNT - (DOUT27_IO_OFFSET &gt;&gt; 3)-1)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3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#else
#ifdef DOUT28
#undef DOUT28
#endif
#ifdef DIO75
#undef DIO75
#endif
#define DOUT28 75
#define DIO75 -75
#define DOUT28_IO_BYTEOFFSET (IC74HC595_COUNT - (DOUT28_IO_OFFSET &gt;&gt; 3)-1)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3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#else
#ifdef DOUT29
#undef DOUT29
#endif
#ifdef DIO76
#undef DIO76
#endif
#define DOUT29 76
#define DIO76 -76
#define DOUT29_IO_BYTEOFFSET (IC74HC595_COUNT - (DOUT29_IO_OFFSET &gt;&gt; 3)-1)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3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#else
#ifdef DOUT30
#undef DOUT30
#endif
#ifdef DIO77
#undef DIO77
#endif
#define DOUT30 77
#define DIO77 -77
#define DOUT30_IO_BYTEOFFSET (IC74HC595_COUNT - (DOUT30_IO_OFFSET &gt;&gt; 3)-1)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3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#else
#ifdef DOUT31
#undef DOUT31
#endif
#ifdef DIO78
#undef DIO78
#endif
#define DOUT31 78
#define DIO78 -78
#define DOUT31_IO_BYTEOFFSET (IC74HC595_COUNT - (DOUT31_IO_OFFSET &gt;&gt; 3)-1)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54"/>
  <sheetViews>
    <sheetView workbookViewId="0">
      <selection activeCell="D3" sqref="D3:D142"/>
    </sheetView>
  </sheetViews>
  <sheetFormatPr defaultRowHeight="14.4" x14ac:dyDescent="0.3"/>
  <sheetData>
    <row r="1" spans="1:7" x14ac:dyDescent="0.3">
      <c r="A1" s="33" t="s">
        <v>0</v>
      </c>
      <c r="B1" s="34"/>
      <c r="C1" s="35"/>
    </row>
    <row r="2" spans="1:7" x14ac:dyDescent="0.3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3">
      <c r="A3" s="4">
        <v>1</v>
      </c>
      <c r="B3" s="4" t="str">
        <f t="shared" ref="B3:B147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io"&amp;A3&amp;"_config_input mcu_config_input("&amp;C3&amp;")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io1_config_input mcu_config_input(STEP0)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3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io"&amp;A4&amp;"_config_input mcu_config_input("&amp;C4&amp;")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io2_config_input mcu_config_input(STEP1)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3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io3_config_input mcu_config_input(STEP2)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3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io4_config_input mcu_config_input(STEP3)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3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io5_config_input mcu_config_input(STEP4)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3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io6_config_input mcu_config_input(STEP5)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3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io7_config_input mcu_config_input(STEP6)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3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io8_config_input mcu_config_input(STEP7)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3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io9_config_input mcu_config_input(DIR0)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3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io10_config_input mcu_config_input(DIR1)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3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io11_config_input mcu_config_input(DIR2)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3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io12_config_input mcu_config_input(DIR3)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3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io13_config_input mcu_config_input(DIR4)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3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io14_config_input mcu_config_input(DIR5)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3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io15_config_input mcu_config_input(DIR6)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3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io16_config_input mcu_config_input(DIR7)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3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io17_config_input mcu_config_input(STEP0_EN)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3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io18_config_input mcu_config_input(STEP1_EN)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3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io19_config_input mcu_config_input(STEP2_EN)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3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io20_config_input mcu_config_input(STEP3_EN)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3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io21_config_input mcu_config_input(STEP4_EN)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3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io22_config_input mcu_config_input(STEP5_EN)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3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io23_config_input mcu_config_input(STEP6_EN)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3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io24_config_input mcu_config_input(STEP7_EN)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3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io25_config_input mcu_config_input(PWM0)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io_set_soft_pwm("&amp;C27&amp;", value)
#define io"&amp;A27&amp;"_get_pwm io_get_soft_pwm("&amp;C27&amp;")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io_set_soft_pwm(PWM0, value)
#define io25_get_pwm io_get_soft_pwm(PWM0)
#else
#define io25_config_pwm(freq)
#define io25_set_pwm(value)
#define io25_get_pwm 0
#endif</v>
      </c>
      <c r="F27" s="32"/>
      <c r="G27" s="32"/>
    </row>
    <row r="28" spans="1:7" x14ac:dyDescent="0.3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io26_config_input mcu_config_input(PWM1)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io_set_soft_pwm("&amp;C28&amp;", value)
#define io"&amp;A28&amp;"_get_pwm io_get_soft_pwm("&amp;C28&amp;")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io_set_soft_pwm(PWM1, value)
#define io26_get_pwm io_get_soft_pwm(PWM1)
#else
#define io26_config_pwm(freq)
#define io26_set_pwm(value)
#define io26_get_pwm 0
#endif</v>
      </c>
      <c r="F28" s="32"/>
      <c r="G28" s="32"/>
    </row>
    <row r="29" spans="1:7" x14ac:dyDescent="0.3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io27_config_input mcu_config_input(PWM2)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io_set_soft_pwm(PWM2, value)
#define io27_get_pwm io_get_soft_pwm(PWM2)
#else
#define io27_config_pwm(freq)
#define io27_set_pwm(value)
#define io27_get_pwm 0
#endif</v>
      </c>
      <c r="F29" s="32"/>
      <c r="G29" s="32"/>
    </row>
    <row r="30" spans="1:7" x14ac:dyDescent="0.3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io28_config_input mcu_config_input(PWM3)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io_set_soft_pwm(PWM3, value)
#define io28_get_pwm io_get_soft_pwm(PWM3)
#else
#define io28_config_pwm(freq)
#define io28_set_pwm(value)
#define io28_get_pwm 0
#endif</v>
      </c>
      <c r="F30" s="32"/>
      <c r="G30" s="32"/>
    </row>
    <row r="31" spans="1:7" x14ac:dyDescent="0.3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io29_config_input mcu_config_input(PWM4)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io_set_soft_pwm(PWM4, value)
#define io29_get_pwm io_get_soft_pwm(PWM4)
#else
#define io29_config_pwm(freq)
#define io29_set_pwm(value)
#define io29_get_pwm 0
#endif</v>
      </c>
      <c r="F31" s="32"/>
      <c r="G31" s="32"/>
    </row>
    <row r="32" spans="1:7" x14ac:dyDescent="0.3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io30_config_input mcu_config_input(PWM5)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io_set_soft_pwm(PWM5, value)
#define io30_get_pwm io_get_soft_pwm(PWM5)
#else
#define io30_config_pwm(freq)
#define io30_set_pwm(value)
#define io30_get_pwm 0
#endif</v>
      </c>
      <c r="F32" s="32"/>
      <c r="G32" s="32"/>
    </row>
    <row r="33" spans="1:7" x14ac:dyDescent="0.3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io31_config_input mcu_config_input(PWM6)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io_set_soft_pwm(PWM6, value)
#define io31_get_pwm io_get_soft_pwm(PWM6)
#else
#define io31_config_pwm(freq)
#define io31_set_pwm(value)
#define io31_get_pwm 0
#endif</v>
      </c>
      <c r="F33" s="32"/>
      <c r="G33" s="32"/>
    </row>
    <row r="34" spans="1:7" x14ac:dyDescent="0.3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io32_config_input mcu_config_input(PWM7)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io_set_soft_pwm(PWM7, value)
#define io32_get_pwm io_get_soft_pwm(PWM7)
#else
#define io32_config_pwm(freq)
#define io32_set_pwm(value)
#define io32_get_pwm 0
#endif</v>
      </c>
      <c r="F34" s="32"/>
      <c r="G34" s="32"/>
    </row>
    <row r="35" spans="1:7" x14ac:dyDescent="0.3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io33_config_input mcu_config_input(PWM8)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io_set_soft_pwm(PWM8, value)
#define io33_get_pwm io_get_soft_pwm(PWM8)
#else
#define io33_config_pwm(freq)
#define io33_set_pwm(value)
#define io33_get_pwm 0
#endif</v>
      </c>
      <c r="F35" s="32"/>
      <c r="G35" s="32"/>
    </row>
    <row r="36" spans="1:7" x14ac:dyDescent="0.3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io34_config_input mcu_config_input(PWM9)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io_set_soft_pwm(PWM9, value)
#define io34_get_pwm io_get_soft_pwm(PWM9)
#else
#define io34_config_pwm(freq)
#define io34_set_pwm(value)
#define io34_get_pwm 0
#endif</v>
      </c>
      <c r="F36" s="32"/>
      <c r="G36" s="32"/>
    </row>
    <row r="37" spans="1:7" x14ac:dyDescent="0.3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io35_config_input mcu_config_input(PWM10)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io_set_soft_pwm(PWM10, value)
#define io35_get_pwm io_get_soft_pwm(PWM10)
#else
#define io35_config_pwm(freq)
#define io35_set_pwm(value)
#define io35_get_pwm 0
#endif</v>
      </c>
      <c r="F37" s="32"/>
      <c r="G37" s="32"/>
    </row>
    <row r="38" spans="1:7" x14ac:dyDescent="0.3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io36_config_input mcu_config_input(PWM11)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io_set_soft_pwm(PWM11, value)
#define io36_get_pwm io_get_soft_pwm(PWM11)
#else
#define io36_config_pwm(freq)
#define io36_set_pwm(value)
#define io36_get_pwm 0
#endif</v>
      </c>
      <c r="F38" s="32"/>
      <c r="G38" s="32"/>
    </row>
    <row r="39" spans="1:7" x14ac:dyDescent="0.3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io37_config_input mcu_config_input(PWM12)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io_set_soft_pwm(PWM12, value)
#define io37_get_pwm io_get_soft_pwm(PWM12)
#else
#define io37_config_pwm(freq)
#define io37_set_pwm(value)
#define io37_get_pwm 0
#endif</v>
      </c>
      <c r="F39" s="32"/>
      <c r="G39" s="32"/>
    </row>
    <row r="40" spans="1:7" x14ac:dyDescent="0.3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io38_config_input mcu_config_input(PWM13)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io_set_soft_pwm(PWM13, value)
#define io38_get_pwm io_get_soft_pwm(PWM13)
#else
#define io38_config_pwm(freq)
#define io38_set_pwm(value)
#define io38_get_pwm 0
#endif</v>
      </c>
      <c r="F40" s="32"/>
      <c r="G40" s="32"/>
    </row>
    <row r="41" spans="1:7" x14ac:dyDescent="0.3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io39_config_input mcu_config_input(PWM14)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io_set_soft_pwm(PWM14, value)
#define io39_get_pwm io_get_soft_pwm(PWM14)
#else
#define io39_config_pwm(freq)
#define io39_set_pwm(value)
#define io39_get_pwm 0
#endif</v>
      </c>
      <c r="F41" s="32"/>
      <c r="G41" s="32"/>
    </row>
    <row r="42" spans="1:7" x14ac:dyDescent="0.3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io40_config_input mcu_config_input(PWM15)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io_set_soft_pwm(PWM15, value)
#define io40_get_pwm io_get_soft_pwm(PWM15)
#else
#define io40_config_pwm(freq)
#define io40_set_pwm(value)
#define io40_get_pwm 0
#endif</v>
      </c>
      <c r="F42" s="32"/>
      <c r="G42" s="32"/>
    </row>
    <row r="43" spans="1:7" x14ac:dyDescent="0.3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io41_config_input mcu_config_input(SERVO0)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3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io42_config_input mcu_config_input(SERVO1)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3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io43_config_input mcu_config_input(SERVO2)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3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io44_config_input mcu_config_input(SERVO3)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3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io45_config_input mcu_config_input(SERVO4)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3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io46_config_input mcu_config_input(SERVO5)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3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io47_config_input mcu_config_input(DOUT0)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3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io48_config_input mcu_config_input(DOUT1)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3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io49_config_input mcu_config_input(DOUT2)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3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io50_config_input mcu_config_input(DOUT3)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3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io51_config_input mcu_config_input(DOUT4)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3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io52_config_input mcu_config_input(DOUT5)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3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io53_config_input mcu_config_input(DOUT6)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3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io54_config_input mcu_config_input(DOUT7)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3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io55_config_input mcu_config_input(DOUT8)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3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io56_config_input mcu_config_input(DOUT9)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3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io57_config_input mcu_config_input(DOUT10)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3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io58_config_input mcu_config_input(DOUT11)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3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io59_config_input mcu_config_input(DOUT12)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3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io60_config_input mcu_config_input(DOUT13)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3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io61_config_input mcu_config_input(DOUT14)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3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io62_config_input mcu_config_input(DOUT15)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3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io63_config_input mcu_config_input(DOUT16)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3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io64_config_input mcu_config_input(DOUT17)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3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io65_config_input mcu_config_input(DOUT18)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3">
      <c r="A68" s="4">
        <v>66</v>
      </c>
      <c r="B68" s="4" t="str">
        <f t="shared" si="0"/>
        <v>DIO66</v>
      </c>
      <c r="C68" s="29" t="s">
        <v>194</v>
      </c>
      <c r="D68" s="18" t="str">
        <f t="shared" ref="D68:D131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#define io"&amp;A68&amp;"_config_input mcu_config_input("&amp;C68&amp;")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io66_config_input mcu_config_input(DOUT19)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3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io67_config_input mcu_config_input(DOUT20)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3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io68_config_input mcu_config_input(DOUT21)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3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io69_config_input mcu_config_input(DOUT22)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3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io70_config_input mcu_config_input(DOUT23)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3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io71_config_input mcu_config_input(DOUT24)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3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io72_config_input mcu_config_input(DOUT25)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3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io73_config_input mcu_config_input(DOUT26)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3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io74_config_input mcu_config_input(DOUT27)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3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io75_config_input mcu_config_input(DOUT28)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3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io76_config_input mcu_config_input(DOUT29)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3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io77_config_input mcu_config_input(DOUT30)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3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io78_config_input mcu_config_input(DOUT31)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3">
      <c r="A81" s="4">
        <v>100</v>
      </c>
      <c r="B81" s="4" t="str">
        <f t="shared" si="0"/>
        <v>DIO100</v>
      </c>
      <c r="C81" s="29" t="s">
        <v>59</v>
      </c>
      <c r="D81" s="18" t="str">
        <f t="shared" si="4"/>
        <v>#if ASSERT_PIN_IO(LIMIT_X)
#define io100_config_output mcu_config_output(LIMIT_X)
#define io100_set_output mcu_set_output(LIMIT_X)
#define io100_clear_output mcu_clear_output(LIMIT_X)
#define io100_toggle_output mcu_toggle_output(LIMIT_X)
#define io100_get_output mcu_get_output(LIMIT_X)
#define io100_config_input mcu_config_input(LIMIT_X)
#define io100_config_pullup mcu_config_pullup(LIMIT_X)
#define io100_get_input mcu_get_input(LIMIT_X)
#elif ASSERT_PIN_EXTENDED(LIMIT_X)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81" s="32"/>
      <c r="F81" s="32"/>
      <c r="G81" s="32"/>
    </row>
    <row r="82" spans="1:7" x14ac:dyDescent="0.3">
      <c r="A82" s="4">
        <v>101</v>
      </c>
      <c r="B82" s="4" t="str">
        <f t="shared" si="0"/>
        <v>DIO101</v>
      </c>
      <c r="C82" s="29" t="s">
        <v>60</v>
      </c>
      <c r="D82" s="18" t="str">
        <f t="shared" si="4"/>
        <v>#if ASSERT_PIN_IO(LIMIT_Y)
#define io101_config_output mcu_config_output(LIMIT_Y)
#define io101_set_output mcu_set_output(LIMIT_Y)
#define io101_clear_output mcu_clear_output(LIMIT_Y)
#define io101_toggle_output mcu_toggle_output(LIMIT_Y)
#define io101_get_output mcu_get_output(LIMIT_Y)
#define io101_config_input mcu_config_input(LIMIT_Y)
#define io101_config_pullup mcu_config_pullup(LIMIT_Y)
#define io101_get_input mcu_get_input(LIMIT_Y)
#elif ASSERT_PIN_EXTENDED(LIMIT_Y)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82" s="32"/>
      <c r="F82" s="32"/>
      <c r="G82" s="32"/>
    </row>
    <row r="83" spans="1:7" x14ac:dyDescent="0.3">
      <c r="A83" s="4">
        <v>102</v>
      </c>
      <c r="B83" s="4" t="str">
        <f t="shared" si="0"/>
        <v>DIO102</v>
      </c>
      <c r="C83" s="29" t="s">
        <v>61</v>
      </c>
      <c r="D83" s="18" t="str">
        <f t="shared" si="4"/>
        <v>#if ASSERT_PIN_IO(LIMIT_Z)
#define io102_config_output mcu_config_output(LIMIT_Z)
#define io102_set_output mcu_set_output(LIMIT_Z)
#define io102_clear_output mcu_clear_output(LIMIT_Z)
#define io102_toggle_output mcu_toggle_output(LIMIT_Z)
#define io102_get_output mcu_get_output(LIMIT_Z)
#define io102_config_input mcu_config_input(LIMIT_Z)
#define io102_config_pullup mcu_config_pullup(LIMIT_Z)
#define io102_get_input mcu_get_input(LIMIT_Z)
#elif ASSERT_PIN_EXTENDED(LIMIT_Z)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83" s="32"/>
      <c r="F83" s="32"/>
      <c r="G83" s="32"/>
    </row>
    <row r="84" spans="1:7" x14ac:dyDescent="0.3">
      <c r="A84" s="4">
        <v>103</v>
      </c>
      <c r="B84" s="4" t="str">
        <f t="shared" si="0"/>
        <v>DIO103</v>
      </c>
      <c r="C84" s="29" t="s">
        <v>62</v>
      </c>
      <c r="D84" s="18" t="str">
        <f t="shared" si="4"/>
        <v>#if ASSERT_PIN_IO(LIMIT_X2)
#define io103_config_output mcu_config_output(LIMIT_X2)
#define io103_set_output mcu_set_output(LIMIT_X2)
#define io103_clear_output mcu_clear_output(LIMIT_X2)
#define io103_toggle_output mcu_toggle_output(LIMIT_X2)
#define io103_get_output mcu_get_output(LIMIT_X2)
#define io103_config_input mcu_config_input(LIMIT_X2)
#define io103_config_pullup mcu_config_pullup(LIMIT_X2)
#define io103_get_input mcu_get_input(LIMIT_X2)
#elif ASSERT_PIN_EXTENDED(LIMIT_X2)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84" s="32"/>
      <c r="F84" s="32"/>
      <c r="G84" s="32"/>
    </row>
    <row r="85" spans="1:7" x14ac:dyDescent="0.3">
      <c r="A85" s="4">
        <v>104</v>
      </c>
      <c r="B85" s="4" t="str">
        <f t="shared" si="0"/>
        <v>DIO104</v>
      </c>
      <c r="C85" s="29" t="s">
        <v>63</v>
      </c>
      <c r="D85" s="18" t="str">
        <f t="shared" si="4"/>
        <v>#if ASSERT_PIN_IO(LIMIT_Y2)
#define io104_config_output mcu_config_output(LIMIT_Y2)
#define io104_set_output mcu_set_output(LIMIT_Y2)
#define io104_clear_output mcu_clear_output(LIMIT_Y2)
#define io104_toggle_output mcu_toggle_output(LIMIT_Y2)
#define io104_get_output mcu_get_output(LIMIT_Y2)
#define io104_config_input mcu_config_input(LIMIT_Y2)
#define io104_config_pullup mcu_config_pullup(LIMIT_Y2)
#define io104_get_input mcu_get_input(LIMIT_Y2)
#elif ASSERT_PIN_EXTENDED(LIMIT_Y2)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85" s="32"/>
      <c r="F85" s="32"/>
      <c r="G85" s="32"/>
    </row>
    <row r="86" spans="1:7" x14ac:dyDescent="0.3">
      <c r="A86" s="4">
        <v>105</v>
      </c>
      <c r="B86" s="4" t="str">
        <f t="shared" si="0"/>
        <v>DIO105</v>
      </c>
      <c r="C86" s="29" t="s">
        <v>64</v>
      </c>
      <c r="D86" s="18" t="str">
        <f t="shared" si="4"/>
        <v>#if ASSERT_PIN_IO(LIMIT_Z2)
#define io105_config_output mcu_config_output(LIMIT_Z2)
#define io105_set_output mcu_set_output(LIMIT_Z2)
#define io105_clear_output mcu_clear_output(LIMIT_Z2)
#define io105_toggle_output mcu_toggle_output(LIMIT_Z2)
#define io105_get_output mcu_get_output(LIMIT_Z2)
#define io105_config_input mcu_config_input(LIMIT_Z2)
#define io105_config_pullup mcu_config_pullup(LIMIT_Z2)
#define io105_get_input mcu_get_input(LIMIT_Z2)
#elif ASSERT_PIN_EXTENDED(LIMIT_Z2)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86" s="32"/>
      <c r="F86" s="32"/>
      <c r="G86" s="32"/>
    </row>
    <row r="87" spans="1:7" x14ac:dyDescent="0.3">
      <c r="A87" s="4">
        <v>106</v>
      </c>
      <c r="B87" s="4" t="str">
        <f t="shared" si="0"/>
        <v>DIO106</v>
      </c>
      <c r="C87" s="29" t="s">
        <v>65</v>
      </c>
      <c r="D87" s="18" t="str">
        <f t="shared" si="4"/>
        <v>#if ASSERT_PIN_IO(LIMIT_A)
#define io106_config_output mcu_config_output(LIMIT_A)
#define io106_set_output mcu_set_output(LIMIT_A)
#define io106_clear_output mcu_clear_output(LIMIT_A)
#define io106_toggle_output mcu_toggle_output(LIMIT_A)
#define io106_get_output mcu_get_output(LIMIT_A)
#define io106_config_input mcu_config_input(LIMIT_A)
#define io106_config_pullup mcu_config_pullup(LIMIT_A)
#define io106_get_input mcu_get_input(LIMIT_A)
#elif ASSERT_PIN_EXTENDED(LIMIT_A)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87" s="32"/>
      <c r="F87" s="32"/>
      <c r="G87" s="32"/>
    </row>
    <row r="88" spans="1:7" x14ac:dyDescent="0.3">
      <c r="A88" s="4">
        <v>107</v>
      </c>
      <c r="B88" s="4" t="str">
        <f t="shared" si="0"/>
        <v>DIO107</v>
      </c>
      <c r="C88" s="29" t="s">
        <v>66</v>
      </c>
      <c r="D88" s="18" t="str">
        <f t="shared" si="4"/>
        <v>#if ASSERT_PIN_IO(LIMIT_B)
#define io107_config_output mcu_config_output(LIMIT_B)
#define io107_set_output mcu_set_output(LIMIT_B)
#define io107_clear_output mcu_clear_output(LIMIT_B)
#define io107_toggle_output mcu_toggle_output(LIMIT_B)
#define io107_get_output mcu_get_output(LIMIT_B)
#define io107_config_input mcu_config_input(LIMIT_B)
#define io107_config_pullup mcu_config_pullup(LIMIT_B)
#define io107_get_input mcu_get_input(LIMIT_B)
#elif ASSERT_PIN_EXTENDED(LIMIT_B)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88" s="32"/>
      <c r="F88" s="32"/>
      <c r="G88" s="32"/>
    </row>
    <row r="89" spans="1:7" x14ac:dyDescent="0.3">
      <c r="A89" s="4">
        <v>108</v>
      </c>
      <c r="B89" s="4" t="str">
        <f t="shared" si="0"/>
        <v>DIO108</v>
      </c>
      <c r="C89" s="29" t="s">
        <v>67</v>
      </c>
      <c r="D89" s="18" t="str">
        <f t="shared" si="4"/>
        <v>#if ASSERT_PIN_IO(LIMIT_C)
#define io108_config_output mcu_config_output(LIMIT_C)
#define io108_set_output mcu_set_output(LIMIT_C)
#define io108_clear_output mcu_clear_output(LIMIT_C)
#define io108_toggle_output mcu_toggle_output(LIMIT_C)
#define io108_get_output mcu_get_output(LIMIT_C)
#define io108_config_input mcu_config_input(LIMIT_C)
#define io108_config_pullup mcu_config_pullup(LIMIT_C)
#define io108_get_input mcu_get_input(LIMIT_C)
#elif ASSERT_PIN_EXTENDED(LIMIT_C)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89" s="32"/>
      <c r="F89" s="32"/>
      <c r="G89" s="32"/>
    </row>
    <row r="90" spans="1:7" x14ac:dyDescent="0.3">
      <c r="A90" s="4">
        <v>109</v>
      </c>
      <c r="B90" s="4" t="str">
        <f t="shared" si="0"/>
        <v>DIO109</v>
      </c>
      <c r="C90" s="30" t="s">
        <v>68</v>
      </c>
      <c r="D90" s="18" t="str">
        <f t="shared" si="4"/>
        <v>#if ASSERT_PIN_IO(PROBE)
#define io109_config_output mcu_config_output(PROBE)
#define io109_set_output mcu_set_output(PROBE)
#define io109_clear_output mcu_clear_output(PROBE)
#define io109_toggle_output mcu_toggle_output(PROBE)
#define io109_get_output mcu_get_output(PROBE)
#define io109_config_input mcu_config_input(PROBE)
#define io109_config_pullup mcu_config_pullup(PROBE)
#define io109_get_input mcu_get_input(PROBE)
#elif ASSERT_PIN_EXTENDED(PROBE)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90" s="32"/>
      <c r="F90" s="32"/>
      <c r="G90" s="32"/>
    </row>
    <row r="91" spans="1:7" x14ac:dyDescent="0.3">
      <c r="A91" s="4">
        <v>110</v>
      </c>
      <c r="B91" s="4" t="str">
        <f t="shared" si="0"/>
        <v>DIO110</v>
      </c>
      <c r="C91" s="29" t="s">
        <v>69</v>
      </c>
      <c r="D91" s="18" t="str">
        <f t="shared" si="4"/>
        <v>#if ASSERT_PIN_IO(ESTOP)
#define io110_config_output mcu_config_output(ESTOP)
#define io110_set_output mcu_set_output(ESTOP)
#define io110_clear_output mcu_clear_output(ESTOP)
#define io110_toggle_output mcu_toggle_output(ESTOP)
#define io110_get_output mcu_get_output(ESTOP)
#define io110_config_input mcu_config_input(ESTOP)
#define io110_config_pullup mcu_config_pullup(ESTOP)
#define io110_get_input mcu_get_input(ESTOP)
#elif ASSERT_PIN_EXTENDED(ESTOP)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91" s="32"/>
      <c r="F91" s="32"/>
      <c r="G91" s="32"/>
    </row>
    <row r="92" spans="1:7" x14ac:dyDescent="0.3">
      <c r="A92" s="4">
        <v>111</v>
      </c>
      <c r="B92" s="4" t="str">
        <f t="shared" si="0"/>
        <v>DIO111</v>
      </c>
      <c r="C92" s="29" t="s">
        <v>70</v>
      </c>
      <c r="D92" s="18" t="str">
        <f t="shared" si="4"/>
        <v>#if ASSERT_PIN_IO(SAFETY_DOOR)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#define io111_config_input mcu_config_input(SAFETY_DOOR)
#define io111_config_pullup mcu_config_pullup(SAFETY_DOOR)
#define io111_get_input mcu_get_input(SAFETY_DOOR)
#elif ASSERT_PIN_EXTENDED(SAFETY_DOOR)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92" s="32"/>
      <c r="F92" s="32"/>
      <c r="G92" s="32"/>
    </row>
    <row r="93" spans="1:7" x14ac:dyDescent="0.3">
      <c r="A93" s="4">
        <v>112</v>
      </c>
      <c r="B93" s="4" t="str">
        <f t="shared" si="0"/>
        <v>DIO112</v>
      </c>
      <c r="C93" s="29" t="s">
        <v>71</v>
      </c>
      <c r="D93" s="18" t="str">
        <f t="shared" si="4"/>
        <v>#if ASSERT_PIN_IO(FHOLD)
#define io112_config_output mcu_config_output(FHOLD)
#define io112_set_output mcu_set_output(FHOLD)
#define io112_clear_output mcu_clear_output(FHOLD)
#define io112_toggle_output mcu_toggle_output(FHOLD)
#define io112_get_output mcu_get_output(FHOLD)
#define io112_config_input mcu_config_input(FHOLD)
#define io112_config_pullup mcu_config_pullup(FHOLD)
#define io112_get_input mcu_get_input(FHOLD)
#elif ASSERT_PIN_EXTENDED(FHOLD)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93" s="32"/>
      <c r="F93" s="32"/>
      <c r="G93" s="32"/>
    </row>
    <row r="94" spans="1:7" x14ac:dyDescent="0.3">
      <c r="A94" s="4">
        <v>113</v>
      </c>
      <c r="B94" s="4" t="str">
        <f t="shared" si="0"/>
        <v>DIO113</v>
      </c>
      <c r="C94" s="29" t="s">
        <v>72</v>
      </c>
      <c r="D94" s="18" t="str">
        <f t="shared" si="4"/>
        <v>#if ASSERT_PIN_IO(CS_RES)
#define io113_config_output mcu_config_output(CS_RES)
#define io113_set_output mcu_set_output(CS_RES)
#define io113_clear_output mcu_clear_output(CS_RES)
#define io113_toggle_output mcu_toggle_output(CS_RES)
#define io113_get_output mcu_get_output(CS_RES)
#define io113_config_input mcu_config_input(CS_RES)
#define io113_config_pullup mcu_config_pullup(CS_RES)
#define io113_get_input mcu_get_input(CS_RES)
#elif ASSERT_PIN_EXTENDED(CS_RES)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94" s="32"/>
      <c r="F94" s="32"/>
      <c r="G94" s="32"/>
    </row>
    <row r="95" spans="1:7" x14ac:dyDescent="0.3">
      <c r="A95" s="4">
        <v>114</v>
      </c>
      <c r="B95" s="4" t="str">
        <f t="shared" si="0"/>
        <v>DIO114</v>
      </c>
      <c r="C95" s="29" t="s">
        <v>73</v>
      </c>
      <c r="D95" s="18" t="str">
        <f t="shared" si="4"/>
        <v>#if ASSERT_PIN_IO(ANALOG0)
#define io114_config_output mcu_config_output(ANALOG0)
#define io114_set_output mcu_set_output(ANALOG0)
#define io114_clear_output mcu_clear_output(ANALOG0)
#define io114_toggle_output mcu_toggle_output(ANALOG0)
#define io114_get_output mcu_get_output(ANALOG0)
#define io114_config_input mcu_config_input(ANALOG0)
#define io114_config_pullup mcu_config_pullup(ANALOG0)
#define io114_get_input mcu_get_input(ANALOG0)
#elif ASSERT_PIN_EXTENDED(ANALOG0)
#define io114_config_output
#define io114_set_output ic74hc595_set_pin(ANALOG0);ic74hc595_shift_io_pins()
#define io114_clear_output ic74hc595_clear_pin(ANALOG0);ic74hc595_shift_io_pins()
#define io114_toggle_output ic74hc595_toggle_pin(ANALOG0);ic74hc595_shift_io_pins()
#define io114_get_output ic74hc595_get_pin(ANALOG0)
#define io114_config_input
#define io114_config_pullup
#define io114_get_input 0
#else
#define io114_config_output
#define io114_set_output
#define io114_clear_output
#define io114_toggle_output
#define io114_get_output 0
#define io114_config_input
#define io114_config_pullup
#define io114_get_input 0
#endif</v>
      </c>
      <c r="E95" s="32"/>
      <c r="F95" s="32"/>
      <c r="G95" s="29" t="str">
        <f>"#if ASSERT_PIN_IO("&amp;C95&amp;")
#define io"&amp;A95&amp;"_config_analog mcu_config_analog("&amp;C95&amp;")
#define io"&amp;A95&amp;"_get_analog mcu_get_analog("&amp;C95&amp;")
#elif ASSERT_PIN_EXTENDED("&amp;C95&amp;")
#define io"&amp;A95&amp;"_config_analog
#define io"&amp;A95&amp;"_get_analog 0
#else
#define io"&amp;A95&amp;"_config_analog
#define io"&amp;A95&amp;"_get_analog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96" spans="1:7" x14ac:dyDescent="0.3">
      <c r="A96" s="4">
        <v>115</v>
      </c>
      <c r="B96" s="4" t="str">
        <f t="shared" si="0"/>
        <v>DIO115</v>
      </c>
      <c r="C96" s="29" t="s">
        <v>74</v>
      </c>
      <c r="D96" s="18" t="str">
        <f t="shared" si="4"/>
        <v>#if ASSERT_PIN_IO(ANALOG1)
#define io115_config_output mcu_config_output(ANALOG1)
#define io115_set_output mcu_set_output(ANALOG1)
#define io115_clear_output mcu_clear_output(ANALOG1)
#define io115_toggle_output mcu_toggle_output(ANALOG1)
#define io115_get_output mcu_get_output(ANALOG1)
#define io115_config_input mcu_config_input(ANALOG1)
#define io115_config_pullup mcu_config_pullup(ANALOG1)
#define io115_get_input mcu_get_input(ANALOG1)
#elif ASSERT_PIN_EXTENDED(ANALOG1)
#define io115_config_output
#define io115_set_output ic74hc595_set_pin(ANALOG1);ic74hc595_shift_io_pins()
#define io115_clear_output ic74hc595_clear_pin(ANALOG1);ic74hc595_shift_io_pins()
#define io115_toggle_output ic74hc595_toggle_pin(ANALOG1);ic74hc595_shift_io_pins()
#define io115_get_output ic74hc595_get_pin(ANALOG1)
#define io115_config_input
#define io115_config_pullup
#define io115_get_input 0
#else
#define io115_config_output
#define io115_set_output
#define io115_clear_output
#define io115_toggle_output
#define io115_get_output 0
#define io115_config_input
#define io115_config_pullup
#define io115_get_input 0
#endif</v>
      </c>
      <c r="E96" s="32"/>
      <c r="F96" s="32"/>
      <c r="G96" s="29" t="str">
        <f t="shared" ref="G96:G110" si="5">"#if ASSERT_PIN_IO("&amp;C96&amp;")
#define io"&amp;A96&amp;"_config_analog mcu_config_analog("&amp;C96&amp;")
#define io"&amp;A96&amp;"_get_analog mcu_get_analog("&amp;C96&amp;")
#elif ASSERT_PIN_EXTENDED("&amp;C96&amp;")
#define io"&amp;A96&amp;"_config_analog
#define io"&amp;A96&amp;"_get_analog 0
#else
#define io"&amp;A96&amp;"_config_analog
#define io"&amp;A96&amp;"_get_analog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97" spans="1:7" x14ac:dyDescent="0.3">
      <c r="A97" s="4">
        <v>116</v>
      </c>
      <c r="B97" s="4" t="str">
        <f t="shared" si="0"/>
        <v>DIO116</v>
      </c>
      <c r="C97" s="29" t="s">
        <v>75</v>
      </c>
      <c r="D97" s="18" t="str">
        <f t="shared" si="4"/>
        <v>#if ASSERT_PIN_IO(ANALOG2)
#define io116_config_output mcu_config_output(ANALOG2)
#define io116_set_output mcu_set_output(ANALOG2)
#define io116_clear_output mcu_clear_output(ANALOG2)
#define io116_toggle_output mcu_toggle_output(ANALOG2)
#define io116_get_output mcu_get_output(ANALOG2)
#define io116_config_input mcu_config_input(ANALOG2)
#define io116_config_pullup mcu_config_pullup(ANALOG2)
#define io116_get_input mcu_get_input(ANALOG2)
#elif ASSERT_PIN_EXTENDED(ANALOG2)
#define io116_config_output
#define io116_set_output ic74hc595_set_pin(ANALOG2);ic74hc595_shift_io_pins()
#define io116_clear_output ic74hc595_clear_pin(ANALOG2);ic74hc595_shift_io_pins()
#define io116_toggle_output ic74hc595_toggle_pin(ANALOG2);ic74hc595_shift_io_pins()
#define io116_get_output ic74hc595_get_pin(ANALOG2)
#define io116_config_input
#define io116_config_pullup
#define io116_get_input 0
#else
#define io116_config_output
#define io116_set_output
#define io116_clear_output
#define io116_toggle_output
#define io116_get_output 0
#define io116_config_input
#define io116_config_pullup
#define io116_get_input 0
#endif</v>
      </c>
      <c r="E97" s="32"/>
      <c r="F97" s="32"/>
      <c r="G97" s="29" t="str">
        <f t="shared" si="5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98" spans="1:7" x14ac:dyDescent="0.3">
      <c r="A98" s="4">
        <v>117</v>
      </c>
      <c r="B98" s="4" t="str">
        <f t="shared" si="0"/>
        <v>DIO117</v>
      </c>
      <c r="C98" s="29" t="s">
        <v>76</v>
      </c>
      <c r="D98" s="18" t="str">
        <f t="shared" si="4"/>
        <v>#if ASSERT_PIN_IO(ANALOG3)
#define io117_config_output mcu_config_output(ANALOG3)
#define io117_set_output mcu_set_output(ANALOG3)
#define io117_clear_output mcu_clear_output(ANALOG3)
#define io117_toggle_output mcu_toggle_output(ANALOG3)
#define io117_get_output mcu_get_output(ANALOG3)
#define io117_config_input mcu_config_input(ANALOG3)
#define io117_config_pullup mcu_config_pullup(ANALOG3)
#define io117_get_input mcu_get_input(ANALOG3)
#elif ASSERT_PIN_EXTENDED(ANALOG3)
#define io117_config_output
#define io117_set_output ic74hc595_set_pin(ANALOG3);ic74hc595_shift_io_pins()
#define io117_clear_output ic74hc595_clear_pin(ANALOG3);ic74hc595_shift_io_pins()
#define io117_toggle_output ic74hc595_toggle_pin(ANALOG3);ic74hc595_shift_io_pins()
#define io117_get_output ic74hc595_get_pin(ANALOG3)
#define io117_config_input
#define io117_config_pullup
#define io117_get_input 0
#else
#define io117_config_output
#define io117_set_output
#define io117_clear_output
#define io117_toggle_output
#define io117_get_output 0
#define io117_config_input
#define io117_config_pullup
#define io117_get_input 0
#endif</v>
      </c>
      <c r="E98" s="32"/>
      <c r="F98" s="32"/>
      <c r="G98" s="29" t="str">
        <f t="shared" si="5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99" spans="1:7" x14ac:dyDescent="0.3">
      <c r="A99" s="4">
        <v>118</v>
      </c>
      <c r="B99" s="4" t="str">
        <f t="shared" si="0"/>
        <v>DIO118</v>
      </c>
      <c r="C99" s="29" t="s">
        <v>77</v>
      </c>
      <c r="D99" s="18" t="str">
        <f t="shared" si="4"/>
        <v>#if ASSERT_PIN_IO(ANALOG4)
#define io118_config_output mcu_config_output(ANALOG4)
#define io118_set_output mcu_set_output(ANALOG4)
#define io118_clear_output mcu_clear_output(ANALOG4)
#define io118_toggle_output mcu_toggle_output(ANALOG4)
#define io118_get_output mcu_get_output(ANALOG4)
#define io118_config_input mcu_config_input(ANALOG4)
#define io118_config_pullup mcu_config_pullup(ANALOG4)
#define io118_get_input mcu_get_input(ANALOG4)
#elif ASSERT_PIN_EXTENDED(ANALOG4)
#define io118_config_output
#define io118_set_output ic74hc595_set_pin(ANALOG4);ic74hc595_shift_io_pins()
#define io118_clear_output ic74hc595_clear_pin(ANALOG4);ic74hc595_shift_io_pins()
#define io118_toggle_output ic74hc595_toggle_pin(ANALOG4);ic74hc595_shift_io_pins()
#define io118_get_output ic74hc595_get_pin(ANALOG4)
#define io118_config_input
#define io118_config_pullup
#define io118_get_input 0
#else
#define io118_config_output
#define io118_set_output
#define io118_clear_output
#define io118_toggle_output
#define io118_get_output 0
#define io118_config_input
#define io118_config_pullup
#define io118_get_input 0
#endif</v>
      </c>
      <c r="E99" s="32"/>
      <c r="F99" s="32"/>
      <c r="G99" s="29" t="str">
        <f t="shared" si="5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00" spans="1:7" x14ac:dyDescent="0.3">
      <c r="A100" s="4">
        <v>119</v>
      </c>
      <c r="B100" s="4" t="str">
        <f t="shared" si="0"/>
        <v>DIO119</v>
      </c>
      <c r="C100" s="29" t="s">
        <v>78</v>
      </c>
      <c r="D100" s="18" t="str">
        <f t="shared" si="4"/>
        <v>#if ASSERT_PIN_IO(ANALOG5)
#define io119_config_output mcu_config_output(ANALOG5)
#define io119_set_output mcu_set_output(ANALOG5)
#define io119_clear_output mcu_clear_output(ANALOG5)
#define io119_toggle_output mcu_toggle_output(ANALOG5)
#define io119_get_output mcu_get_output(ANALOG5)
#define io119_config_input mcu_config_input(ANALOG5)
#define io119_config_pullup mcu_config_pullup(ANALOG5)
#define io119_get_input mcu_get_input(ANALOG5)
#elif ASSERT_PIN_EXTENDED(ANALOG5)
#define io119_config_output
#define io119_set_output ic74hc595_set_pin(ANALOG5);ic74hc595_shift_io_pins()
#define io119_clear_output ic74hc595_clear_pin(ANALOG5);ic74hc595_shift_io_pins()
#define io119_toggle_output ic74hc595_toggle_pin(ANALOG5);ic74hc595_shift_io_pins()
#define io119_get_output ic74hc595_get_pin(ANALOG5)
#define io119_config_input
#define io119_config_pullup
#define io119_get_input 0
#else
#define io119_config_output
#define io119_set_output
#define io119_clear_output
#define io119_toggle_output
#define io119_get_output 0
#define io119_config_input
#define io119_config_pullup
#define io119_get_input 0
#endif</v>
      </c>
      <c r="E100" s="32"/>
      <c r="F100" s="32"/>
      <c r="G100" s="29" t="str">
        <f t="shared" si="5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01" spans="1:7" x14ac:dyDescent="0.3">
      <c r="A101" s="4">
        <v>120</v>
      </c>
      <c r="B101" s="4" t="str">
        <f t="shared" si="0"/>
        <v>DIO120</v>
      </c>
      <c r="C101" s="29" t="s">
        <v>79</v>
      </c>
      <c r="D101" s="18" t="str">
        <f t="shared" si="4"/>
        <v>#if ASSERT_PIN_IO(ANALOG6)
#define io120_config_output mcu_config_output(ANALOG6)
#define io120_set_output mcu_set_output(ANALOG6)
#define io120_clear_output mcu_clear_output(ANALOG6)
#define io120_toggle_output mcu_toggle_output(ANALOG6)
#define io120_get_output mcu_get_output(ANALOG6)
#define io120_config_input mcu_config_input(ANALOG6)
#define io120_config_pullup mcu_config_pullup(ANALOG6)
#define io120_get_input mcu_get_input(ANALOG6)
#elif ASSERT_PIN_EXTENDED(ANALOG6)
#define io120_config_output
#define io120_set_output ic74hc595_set_pin(ANALOG6);ic74hc595_shift_io_pins()
#define io120_clear_output ic74hc595_clear_pin(ANALOG6);ic74hc595_shift_io_pins()
#define io120_toggle_output ic74hc595_toggle_pin(ANALOG6);ic74hc595_shift_io_pins()
#define io120_get_output ic74hc595_get_pin(ANALOG6)
#define io120_config_input
#define io120_config_pullup
#define io120_get_input 0
#else
#define io120_config_output
#define io120_set_output
#define io120_clear_output
#define io120_toggle_output
#define io120_get_output 0
#define io120_config_input
#define io120_config_pullup
#define io120_get_input 0
#endif</v>
      </c>
      <c r="E101" s="32"/>
      <c r="F101" s="32"/>
      <c r="G101" s="29" t="str">
        <f t="shared" si="5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02" spans="1:7" x14ac:dyDescent="0.3">
      <c r="A102" s="4">
        <v>121</v>
      </c>
      <c r="B102" s="4" t="str">
        <f t="shared" si="0"/>
        <v>DIO121</v>
      </c>
      <c r="C102" s="29" t="s">
        <v>80</v>
      </c>
      <c r="D102" s="18" t="str">
        <f t="shared" si="4"/>
        <v>#if ASSERT_PIN_IO(ANALOG7)
#define io121_config_output mcu_config_output(ANALOG7)
#define io121_set_output mcu_set_output(ANALOG7)
#define io121_clear_output mcu_clear_output(ANALOG7)
#define io121_toggle_output mcu_toggle_output(ANALOG7)
#define io121_get_output mcu_get_output(ANALOG7)
#define io121_config_input mcu_config_input(ANALOG7)
#define io121_config_pullup mcu_config_pullup(ANALOG7)
#define io121_get_input mcu_get_input(ANALOG7)
#elif ASSERT_PIN_EXTENDED(ANALOG7)
#define io121_config_output
#define io121_set_output ic74hc595_set_pin(ANALOG7);ic74hc595_shift_io_pins()
#define io121_clear_output ic74hc595_clear_pin(ANALOG7);ic74hc595_shift_io_pins()
#define io121_toggle_output ic74hc595_toggle_pin(ANALOG7);ic74hc595_shift_io_pins()
#define io121_get_output ic74hc595_get_pin(ANALOG7)
#define io121_config_input
#define io121_config_pullup
#define io121_get_input 0
#else
#define io121_config_output
#define io121_set_output
#define io121_clear_output
#define io121_toggle_output
#define io121_get_output 0
#define io121_config_input
#define io121_config_pullup
#define io121_get_input 0
#endif</v>
      </c>
      <c r="E102" s="32"/>
      <c r="F102" s="32"/>
      <c r="G102" s="29" t="str">
        <f t="shared" si="5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03" spans="1:7" x14ac:dyDescent="0.3">
      <c r="A103" s="4">
        <v>122</v>
      </c>
      <c r="B103" s="4" t="str">
        <f t="shared" si="0"/>
        <v>DIO122</v>
      </c>
      <c r="C103" s="29" t="s">
        <v>81</v>
      </c>
      <c r="D103" s="18" t="str">
        <f t="shared" si="4"/>
        <v>#if ASSERT_PIN_IO(ANALOG8)
#define io122_config_output mcu_config_output(ANALOG8)
#define io122_set_output mcu_set_output(ANALOG8)
#define io122_clear_output mcu_clear_output(ANALOG8)
#define io122_toggle_output mcu_toggle_output(ANALOG8)
#define io122_get_output mcu_get_output(ANALOG8)
#define io122_config_input mcu_config_input(ANALOG8)
#define io122_config_pullup mcu_config_pullup(ANALOG8)
#define io122_get_input mcu_get_input(ANALOG8)
#elif ASSERT_PIN_EXTENDED(ANALOG8)
#define io122_config_output
#define io122_set_output ic74hc595_set_pin(ANALOG8);ic74hc595_shift_io_pins()
#define io122_clear_output ic74hc595_clear_pin(ANALOG8);ic74hc595_shift_io_pins()
#define io122_toggle_output ic74hc595_toggle_pin(ANALOG8);ic74hc595_shift_io_pins()
#define io122_get_output ic74hc595_get_pin(ANALOG8)
#define io122_config_input
#define io122_config_pullup
#define io122_get_input 0
#else
#define io122_config_output
#define io122_set_output
#define io122_clear_output
#define io122_toggle_output
#define io122_get_output 0
#define io122_config_input
#define io122_config_pullup
#define io122_get_input 0
#endif</v>
      </c>
      <c r="E103" s="32"/>
      <c r="F103" s="32"/>
      <c r="G103" s="29" t="str">
        <f t="shared" si="5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04" spans="1:7" x14ac:dyDescent="0.3">
      <c r="A104" s="4">
        <v>123</v>
      </c>
      <c r="B104" s="4" t="str">
        <f t="shared" si="0"/>
        <v>DIO123</v>
      </c>
      <c r="C104" s="29" t="s">
        <v>82</v>
      </c>
      <c r="D104" s="18" t="str">
        <f t="shared" si="4"/>
        <v>#if ASSERT_PIN_IO(ANALOG9)
#define io123_config_output mcu_config_output(ANALOG9)
#define io123_set_output mcu_set_output(ANALOG9)
#define io123_clear_output mcu_clear_output(ANALOG9)
#define io123_toggle_output mcu_toggle_output(ANALOG9)
#define io123_get_output mcu_get_output(ANALOG9)
#define io123_config_input mcu_config_input(ANALOG9)
#define io123_config_pullup mcu_config_pullup(ANALOG9)
#define io123_get_input mcu_get_input(ANALOG9)
#elif ASSERT_PIN_EXTENDED(ANALOG9)
#define io123_config_output
#define io123_set_output ic74hc595_set_pin(ANALOG9);ic74hc595_shift_io_pins()
#define io123_clear_output ic74hc595_clear_pin(ANALOG9);ic74hc595_shift_io_pins()
#define io123_toggle_output ic74hc595_toggle_pin(ANALOG9);ic74hc595_shift_io_pins()
#define io123_get_output ic74hc595_get_pin(ANALOG9)
#define io123_config_input
#define io123_config_pullup
#define io123_get_input 0
#else
#define io123_config_output
#define io123_set_output
#define io123_clear_output
#define io123_toggle_output
#define io123_get_output 0
#define io123_config_input
#define io123_config_pullup
#define io123_get_input 0
#endif</v>
      </c>
      <c r="E104" s="32"/>
      <c r="F104" s="32"/>
      <c r="G104" s="29" t="str">
        <f t="shared" si="5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05" spans="1:7" x14ac:dyDescent="0.3">
      <c r="A105" s="4">
        <v>124</v>
      </c>
      <c r="B105" s="4" t="str">
        <f t="shared" si="0"/>
        <v>DIO124</v>
      </c>
      <c r="C105" s="29" t="s">
        <v>83</v>
      </c>
      <c r="D105" s="18" t="str">
        <f t="shared" si="4"/>
        <v>#if ASSERT_PIN_IO(ANALOG10)
#define io124_config_output mcu_config_output(ANALOG10)
#define io124_set_output mcu_set_output(ANALOG10)
#define io124_clear_output mcu_clear_output(ANALOG10)
#define io124_toggle_output mcu_toggle_output(ANALOG10)
#define io124_get_output mcu_get_output(ANALOG10)
#define io124_config_input mcu_config_input(ANALOG10)
#define io124_config_pullup mcu_config_pullup(ANALOG10)
#define io124_get_input mcu_get_input(ANALOG10)
#elif ASSERT_PIN_EXTENDED(ANALOG10)
#define io124_config_output
#define io124_set_output ic74hc595_set_pin(ANALOG10);ic74hc595_shift_io_pins()
#define io124_clear_output ic74hc595_clear_pin(ANALOG10);ic74hc595_shift_io_pins()
#define io124_toggle_output ic74hc595_toggle_pin(ANALOG10);ic74hc595_shift_io_pins()
#define io124_get_output ic74hc595_get_pin(ANALOG10)
#define io124_config_input
#define io124_config_pullup
#define io124_get_input 0
#else
#define io124_config_output
#define io124_set_output
#define io124_clear_output
#define io124_toggle_output
#define io124_get_output 0
#define io124_config_input
#define io124_config_pullup
#define io124_get_input 0
#endif</v>
      </c>
      <c r="E105" s="32"/>
      <c r="F105" s="32"/>
      <c r="G105" s="29" t="str">
        <f t="shared" si="5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06" spans="1:7" x14ac:dyDescent="0.3">
      <c r="A106" s="4">
        <v>125</v>
      </c>
      <c r="B106" s="4" t="str">
        <f t="shared" si="0"/>
        <v>DIO125</v>
      </c>
      <c r="C106" s="29" t="s">
        <v>84</v>
      </c>
      <c r="D106" s="18" t="str">
        <f t="shared" si="4"/>
        <v>#if ASSERT_PIN_IO(ANALOG11)
#define io125_config_output mcu_config_output(ANALOG11)
#define io125_set_output mcu_set_output(ANALOG11)
#define io125_clear_output mcu_clear_output(ANALOG11)
#define io125_toggle_output mcu_toggle_output(ANALOG11)
#define io125_get_output mcu_get_output(ANALOG11)
#define io125_config_input mcu_config_input(ANALOG11)
#define io125_config_pullup mcu_config_pullup(ANALOG11)
#define io125_get_input mcu_get_input(ANALOG11)
#elif ASSERT_PIN_EXTENDED(ANALOG11)
#define io125_config_output
#define io125_set_output ic74hc595_set_pin(ANALOG11);ic74hc595_shift_io_pins()
#define io125_clear_output ic74hc595_clear_pin(ANALOG11);ic74hc595_shift_io_pins()
#define io125_toggle_output ic74hc595_toggle_pin(ANALOG11);ic74hc595_shift_io_pins()
#define io125_get_output ic74hc595_get_pin(ANALOG11)
#define io125_config_input
#define io125_config_pullup
#define io125_get_input 0
#else
#define io125_config_output
#define io125_set_output
#define io125_clear_output
#define io125_toggle_output
#define io125_get_output 0
#define io125_config_input
#define io125_config_pullup
#define io125_get_input 0
#endif</v>
      </c>
      <c r="E106" s="32"/>
      <c r="F106" s="32"/>
      <c r="G106" s="29" t="str">
        <f t="shared" si="5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07" spans="1:7" x14ac:dyDescent="0.3">
      <c r="A107" s="4">
        <v>126</v>
      </c>
      <c r="B107" s="4" t="str">
        <f t="shared" si="0"/>
        <v>DIO126</v>
      </c>
      <c r="C107" s="29" t="s">
        <v>85</v>
      </c>
      <c r="D107" s="18" t="str">
        <f t="shared" si="4"/>
        <v>#if ASSERT_PIN_IO(ANALOG12)
#define io126_config_output mcu_config_output(ANALOG12)
#define io126_set_output mcu_set_output(ANALOG12)
#define io126_clear_output mcu_clear_output(ANALOG12)
#define io126_toggle_output mcu_toggle_output(ANALOG12)
#define io126_get_output mcu_get_output(ANALOG12)
#define io126_config_input mcu_config_input(ANALOG12)
#define io126_config_pullup mcu_config_pullup(ANALOG12)
#define io126_get_input mcu_get_input(ANALOG12)
#elif ASSERT_PIN_EXTENDED(ANALOG12)
#define io126_config_output
#define io126_set_output ic74hc595_set_pin(ANALOG12);ic74hc595_shift_io_pins()
#define io126_clear_output ic74hc595_clear_pin(ANALOG12);ic74hc595_shift_io_pins()
#define io126_toggle_output ic74hc595_toggle_pin(ANALOG12);ic74hc595_shift_io_pins()
#define io126_get_output ic74hc595_get_pin(ANALOG12)
#define io126_config_input
#define io126_config_pullup
#define io126_get_input 0
#else
#define io126_config_output
#define io126_set_output
#define io126_clear_output
#define io126_toggle_output
#define io126_get_output 0
#define io126_config_input
#define io126_config_pullup
#define io126_get_input 0
#endif</v>
      </c>
      <c r="E107" s="32"/>
      <c r="F107" s="32"/>
      <c r="G107" s="29" t="str">
        <f t="shared" si="5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08" spans="1:7" x14ac:dyDescent="0.3">
      <c r="A108" s="4">
        <v>127</v>
      </c>
      <c r="B108" s="4" t="str">
        <f t="shared" si="0"/>
        <v>DIO127</v>
      </c>
      <c r="C108" s="29" t="s">
        <v>86</v>
      </c>
      <c r="D108" s="18" t="str">
        <f t="shared" si="4"/>
        <v>#if ASSERT_PIN_IO(ANALOG13)
#define io127_config_output mcu_config_output(ANALOG13)
#define io127_set_output mcu_set_output(ANALOG13)
#define io127_clear_output mcu_clear_output(ANALOG13)
#define io127_toggle_output mcu_toggle_output(ANALOG13)
#define io127_get_output mcu_get_output(ANALOG13)
#define io127_config_input mcu_config_input(ANALOG13)
#define io127_config_pullup mcu_config_pullup(ANALOG13)
#define io127_get_input mcu_get_input(ANALOG13)
#elif ASSERT_PIN_EXTENDED(ANALOG13)
#define io127_config_output
#define io127_set_output ic74hc595_set_pin(ANALOG13);ic74hc595_shift_io_pins()
#define io127_clear_output ic74hc595_clear_pin(ANALOG13);ic74hc595_shift_io_pins()
#define io127_toggle_output ic74hc595_toggle_pin(ANALOG13);ic74hc595_shift_io_pins()
#define io127_get_output ic74hc595_get_pin(ANALOG13)
#define io127_config_input
#define io127_config_pullup
#define io127_get_input 0
#else
#define io127_config_output
#define io127_set_output
#define io127_clear_output
#define io127_toggle_output
#define io127_get_output 0
#define io127_config_input
#define io127_config_pullup
#define io127_get_input 0
#endif</v>
      </c>
      <c r="E108" s="32"/>
      <c r="F108" s="32"/>
      <c r="G108" s="29" t="str">
        <f t="shared" si="5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09" spans="1:7" x14ac:dyDescent="0.3">
      <c r="A109" s="4">
        <v>128</v>
      </c>
      <c r="B109" s="4" t="str">
        <f t="shared" si="0"/>
        <v>DIO128</v>
      </c>
      <c r="C109" s="29" t="s">
        <v>87</v>
      </c>
      <c r="D109" s="18" t="str">
        <f t="shared" si="4"/>
        <v>#if ASSERT_PIN_IO(ANALOG14)
#define io128_config_output mcu_config_output(ANALOG14)
#define io128_set_output mcu_set_output(ANALOG14)
#define io128_clear_output mcu_clear_output(ANALOG14)
#define io128_toggle_output mcu_toggle_output(ANALOG14)
#define io128_get_output mcu_get_output(ANALOG14)
#define io128_config_input mcu_config_input(ANALOG14)
#define io128_config_pullup mcu_config_pullup(ANALOG14)
#define io128_get_input mcu_get_input(ANALOG14)
#elif ASSERT_PIN_EXTENDED(ANALOG14)
#define io128_config_output
#define io128_set_output ic74hc595_set_pin(ANALOG14);ic74hc595_shift_io_pins()
#define io128_clear_output ic74hc595_clear_pin(ANALOG14);ic74hc595_shift_io_pins()
#define io128_toggle_output ic74hc595_toggle_pin(ANALOG14);ic74hc595_shift_io_pins()
#define io128_get_output ic74hc595_get_pin(ANALOG14)
#define io128_config_input
#define io128_config_pullup
#define io128_get_input 0
#else
#define io128_config_output
#define io128_set_output
#define io128_clear_output
#define io128_toggle_output
#define io128_get_output 0
#define io128_config_input
#define io128_config_pullup
#define io128_get_input 0
#endif</v>
      </c>
      <c r="E109" s="32"/>
      <c r="F109" s="32"/>
      <c r="G109" s="29" t="str">
        <f t="shared" si="5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10" spans="1:7" x14ac:dyDescent="0.3">
      <c r="A110" s="4">
        <v>129</v>
      </c>
      <c r="B110" s="4" t="str">
        <f t="shared" si="0"/>
        <v>DIO129</v>
      </c>
      <c r="C110" s="29" t="s">
        <v>88</v>
      </c>
      <c r="D110" s="18" t="str">
        <f t="shared" si="4"/>
        <v>#if ASSERT_PIN_IO(ANALOG15)
#define io129_config_output mcu_config_output(ANALOG15)
#define io129_set_output mcu_set_output(ANALOG15)
#define io129_clear_output mcu_clear_output(ANALOG15)
#define io129_toggle_output mcu_toggle_output(ANALOG15)
#define io129_get_output mcu_get_output(ANALOG15)
#define io129_config_input mcu_config_input(ANALOG15)
#define io129_config_pullup mcu_config_pullup(ANALOG15)
#define io129_get_input mcu_get_input(ANALOG15)
#elif ASSERT_PIN_EXTENDED(ANALOG15)
#define io129_config_output
#define io129_set_output ic74hc595_set_pin(ANALOG15);ic74hc595_shift_io_pins()
#define io129_clear_output ic74hc595_clear_pin(ANALOG15);ic74hc595_shift_io_pins()
#define io129_toggle_output ic74hc595_toggle_pin(ANALOG15);ic74hc595_shift_io_pins()
#define io129_get_output ic74hc595_get_pin(ANALOG15)
#define io129_config_input
#define io129_config_pullup
#define io129_get_input 0
#else
#define io129_config_output
#define io129_set_output
#define io129_clear_output
#define io129_toggle_output
#define io129_get_output 0
#define io129_config_input
#define io129_config_pullup
#define io129_get_input 0
#endif</v>
      </c>
      <c r="E110" s="32"/>
      <c r="F110" s="32"/>
      <c r="G110" s="29" t="str">
        <f t="shared" si="5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11" spans="1:7" x14ac:dyDescent="0.3">
      <c r="A111" s="4">
        <v>130</v>
      </c>
      <c r="B111" s="4" t="str">
        <f t="shared" si="0"/>
        <v>DIO130</v>
      </c>
      <c r="C111" s="30" t="s">
        <v>89</v>
      </c>
      <c r="D111" s="18" t="str">
        <f t="shared" si="4"/>
        <v>#if ASSERT_PIN_IO(DIN0)
#define io130_config_output mcu_config_output(DIN0)
#define io130_set_output mcu_set_output(DIN0)
#define io130_clear_output mcu_clear_output(DIN0)
#define io130_toggle_output mcu_toggle_output(DIN0)
#define io130_get_output mcu_get_output(DIN0)
#define io130_config_input mcu_config_input(DIN0)
#define io130_config_pullup mcu_config_pullup(DIN0)
#define io130_get_input mcu_get_input(DIN0)
#elif ASSERT_PIN_EXTENDED(DIN0)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11" s="32"/>
      <c r="F111" s="32"/>
      <c r="G111" s="32"/>
    </row>
    <row r="112" spans="1:7" x14ac:dyDescent="0.3">
      <c r="A112" s="4">
        <v>131</v>
      </c>
      <c r="B112" s="4" t="str">
        <f t="shared" si="0"/>
        <v>DIO131</v>
      </c>
      <c r="C112" s="30" t="s">
        <v>90</v>
      </c>
      <c r="D112" s="18" t="str">
        <f t="shared" si="4"/>
        <v>#if ASSERT_PIN_IO(DIN1)
#define io131_config_output mcu_config_output(DIN1)
#define io131_set_output mcu_set_output(DIN1)
#define io131_clear_output mcu_clear_output(DIN1)
#define io131_toggle_output mcu_toggle_output(DIN1)
#define io131_get_output mcu_get_output(DIN1)
#define io131_config_input mcu_config_input(DIN1)
#define io131_config_pullup mcu_config_pullup(DIN1)
#define io131_get_input mcu_get_input(DIN1)
#elif ASSERT_PIN_EXTENDED(DIN1)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12" s="32"/>
      <c r="F112" s="32"/>
      <c r="G112" s="32"/>
    </row>
    <row r="113" spans="1:7" x14ac:dyDescent="0.3">
      <c r="A113" s="4">
        <v>132</v>
      </c>
      <c r="B113" s="4" t="str">
        <f t="shared" si="0"/>
        <v>DIO132</v>
      </c>
      <c r="C113" s="30" t="s">
        <v>91</v>
      </c>
      <c r="D113" s="18" t="str">
        <f t="shared" si="4"/>
        <v>#if ASSERT_PIN_IO(DIN2)
#define io132_config_output mcu_config_output(DIN2)
#define io132_set_output mcu_set_output(DIN2)
#define io132_clear_output mcu_clear_output(DIN2)
#define io132_toggle_output mcu_toggle_output(DIN2)
#define io132_get_output mcu_get_output(DIN2)
#define io132_config_input mcu_config_input(DIN2)
#define io132_config_pullup mcu_config_pullup(DIN2)
#define io132_get_input mcu_get_input(DIN2)
#elif ASSERT_PIN_EXTENDED(DIN2)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13" s="32"/>
      <c r="F113" s="32"/>
      <c r="G113" s="32"/>
    </row>
    <row r="114" spans="1:7" x14ac:dyDescent="0.3">
      <c r="A114" s="4">
        <v>133</v>
      </c>
      <c r="B114" s="4" t="str">
        <f t="shared" si="0"/>
        <v>DIO133</v>
      </c>
      <c r="C114" s="30" t="s">
        <v>92</v>
      </c>
      <c r="D114" s="18" t="str">
        <f t="shared" si="4"/>
        <v>#if ASSERT_PIN_IO(DIN3)
#define io133_config_output mcu_config_output(DIN3)
#define io133_set_output mcu_set_output(DIN3)
#define io133_clear_output mcu_clear_output(DIN3)
#define io133_toggle_output mcu_toggle_output(DIN3)
#define io133_get_output mcu_get_output(DIN3)
#define io133_config_input mcu_config_input(DIN3)
#define io133_config_pullup mcu_config_pullup(DIN3)
#define io133_get_input mcu_get_input(DIN3)
#elif ASSERT_PIN_EXTENDED(DIN3)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14" s="32"/>
      <c r="F114" s="32"/>
      <c r="G114" s="32"/>
    </row>
    <row r="115" spans="1:7" x14ac:dyDescent="0.3">
      <c r="A115" s="4">
        <v>134</v>
      </c>
      <c r="B115" s="4" t="str">
        <f t="shared" si="0"/>
        <v>DIO134</v>
      </c>
      <c r="C115" s="30" t="s">
        <v>93</v>
      </c>
      <c r="D115" s="18" t="str">
        <f t="shared" si="4"/>
        <v>#if ASSERT_PIN_IO(DIN4)
#define io134_config_output mcu_config_output(DIN4)
#define io134_set_output mcu_set_output(DIN4)
#define io134_clear_output mcu_clear_output(DIN4)
#define io134_toggle_output mcu_toggle_output(DIN4)
#define io134_get_output mcu_get_output(DIN4)
#define io134_config_input mcu_config_input(DIN4)
#define io134_config_pullup mcu_config_pullup(DIN4)
#define io134_get_input mcu_get_input(DIN4)
#elif ASSERT_PIN_EXTENDED(DIN4)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15" s="32"/>
      <c r="F115" s="32"/>
      <c r="G115" s="32"/>
    </row>
    <row r="116" spans="1:7" x14ac:dyDescent="0.3">
      <c r="A116" s="4">
        <v>135</v>
      </c>
      <c r="B116" s="4" t="str">
        <f t="shared" si="0"/>
        <v>DIO135</v>
      </c>
      <c r="C116" s="30" t="s">
        <v>94</v>
      </c>
      <c r="D116" s="18" t="str">
        <f t="shared" si="4"/>
        <v>#if ASSERT_PIN_IO(DIN5)
#define io135_config_output mcu_config_output(DIN5)
#define io135_set_output mcu_set_output(DIN5)
#define io135_clear_output mcu_clear_output(DIN5)
#define io135_toggle_output mcu_toggle_output(DIN5)
#define io135_get_output mcu_get_output(DIN5)
#define io135_config_input mcu_config_input(DIN5)
#define io135_config_pullup mcu_config_pullup(DIN5)
#define io135_get_input mcu_get_input(DIN5)
#elif ASSERT_PIN_EXTENDED(DIN5)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16" s="32"/>
      <c r="F116" s="32"/>
      <c r="G116" s="32"/>
    </row>
    <row r="117" spans="1:7" x14ac:dyDescent="0.3">
      <c r="A117" s="4">
        <v>136</v>
      </c>
      <c r="B117" s="4" t="str">
        <f t="shared" si="0"/>
        <v>DIO136</v>
      </c>
      <c r="C117" s="30" t="s">
        <v>95</v>
      </c>
      <c r="D117" s="18" t="str">
        <f t="shared" si="4"/>
        <v>#if ASSERT_PIN_IO(DIN6)
#define io136_config_output mcu_config_output(DIN6)
#define io136_set_output mcu_set_output(DIN6)
#define io136_clear_output mcu_clear_output(DIN6)
#define io136_toggle_output mcu_toggle_output(DIN6)
#define io136_get_output mcu_get_output(DIN6)
#define io136_config_input mcu_config_input(DIN6)
#define io136_config_pullup mcu_config_pullup(DIN6)
#define io136_get_input mcu_get_input(DIN6)
#elif ASSERT_PIN_EXTENDED(DIN6)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17" s="32"/>
      <c r="F117" s="32"/>
      <c r="G117" s="32"/>
    </row>
    <row r="118" spans="1:7" x14ac:dyDescent="0.3">
      <c r="A118" s="4">
        <v>137</v>
      </c>
      <c r="B118" s="4" t="str">
        <f t="shared" si="0"/>
        <v>DIO137</v>
      </c>
      <c r="C118" s="30" t="s">
        <v>96</v>
      </c>
      <c r="D118" s="18" t="str">
        <f t="shared" si="4"/>
        <v>#if ASSERT_PIN_IO(DIN7)
#define io137_config_output mcu_config_output(DIN7)
#define io137_set_output mcu_set_output(DIN7)
#define io137_clear_output mcu_clear_output(DIN7)
#define io137_toggle_output mcu_toggle_output(DIN7)
#define io137_get_output mcu_get_output(DIN7)
#define io137_config_input mcu_config_input(DIN7)
#define io137_config_pullup mcu_config_pullup(DIN7)
#define io137_get_input mcu_get_input(DIN7)
#elif ASSERT_PIN_EXTENDED(DIN7)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18" s="32"/>
      <c r="F118" s="32"/>
      <c r="G118" s="32"/>
    </row>
    <row r="119" spans="1:7" x14ac:dyDescent="0.3">
      <c r="A119" s="4">
        <v>138</v>
      </c>
      <c r="B119" s="4" t="str">
        <f t="shared" si="0"/>
        <v>DIO138</v>
      </c>
      <c r="C119" s="30" t="s">
        <v>97</v>
      </c>
      <c r="D119" s="18" t="str">
        <f t="shared" si="4"/>
        <v>#if ASSERT_PIN_IO(DIN8)
#define io138_config_output mcu_config_output(DIN8)
#define io138_set_output mcu_set_output(DIN8)
#define io138_clear_output mcu_clear_output(DIN8)
#define io138_toggle_output mcu_toggle_output(DIN8)
#define io138_get_output mcu_get_output(DIN8)
#define io138_config_input mcu_config_input(DIN8)
#define io138_config_pullup mcu_config_pullup(DIN8)
#define io138_get_input mcu_get_input(DIN8)
#elif ASSERT_PIN_EXTENDED(DIN8)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19" s="32"/>
      <c r="F119" s="32"/>
      <c r="G119" s="32"/>
    </row>
    <row r="120" spans="1:7" x14ac:dyDescent="0.3">
      <c r="A120" s="4">
        <v>139</v>
      </c>
      <c r="B120" s="4" t="str">
        <f t="shared" si="0"/>
        <v>DIO139</v>
      </c>
      <c r="C120" s="30" t="s">
        <v>98</v>
      </c>
      <c r="D120" s="18" t="str">
        <f t="shared" si="4"/>
        <v>#if ASSERT_PIN_IO(DIN9)
#define io139_config_output mcu_config_output(DIN9)
#define io139_set_output mcu_set_output(DIN9)
#define io139_clear_output mcu_clear_output(DIN9)
#define io139_toggle_output mcu_toggle_output(DIN9)
#define io139_get_output mcu_get_output(DIN9)
#define io139_config_input mcu_config_input(DIN9)
#define io139_config_pullup mcu_config_pullup(DIN9)
#define io139_get_input mcu_get_input(DIN9)
#elif ASSERT_PIN_EXTENDED(DIN9)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20" s="32"/>
      <c r="F120" s="32"/>
      <c r="G120" s="32"/>
    </row>
    <row r="121" spans="1:7" x14ac:dyDescent="0.3">
      <c r="A121" s="4">
        <v>140</v>
      </c>
      <c r="B121" s="4" t="str">
        <f t="shared" si="0"/>
        <v>DIO140</v>
      </c>
      <c r="C121" s="30" t="s">
        <v>99</v>
      </c>
      <c r="D121" s="18" t="str">
        <f t="shared" si="4"/>
        <v>#if ASSERT_PIN_IO(DIN10)
#define io140_config_output mcu_config_output(DIN10)
#define io140_set_output mcu_set_output(DIN10)
#define io140_clear_output mcu_clear_output(DIN10)
#define io140_toggle_output mcu_toggle_output(DIN10)
#define io140_get_output mcu_get_output(DIN10)
#define io140_config_input mcu_config_input(DIN10)
#define io140_config_pullup mcu_config_pullup(DIN10)
#define io140_get_input mcu_get_input(DIN10)
#elif ASSERT_PIN_EXTENDED(DIN10)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21" s="32"/>
      <c r="F121" s="32"/>
      <c r="G121" s="32"/>
    </row>
    <row r="122" spans="1:7" x14ac:dyDescent="0.3">
      <c r="A122" s="4">
        <v>141</v>
      </c>
      <c r="B122" s="4" t="str">
        <f t="shared" si="0"/>
        <v>DIO141</v>
      </c>
      <c r="C122" s="30" t="s">
        <v>100</v>
      </c>
      <c r="D122" s="18" t="str">
        <f t="shared" si="4"/>
        <v>#if ASSERT_PIN_IO(DIN11)
#define io141_config_output mcu_config_output(DIN11)
#define io141_set_output mcu_set_output(DIN11)
#define io141_clear_output mcu_clear_output(DIN11)
#define io141_toggle_output mcu_toggle_output(DIN11)
#define io141_get_output mcu_get_output(DIN11)
#define io141_config_input mcu_config_input(DIN11)
#define io141_config_pullup mcu_config_pullup(DIN11)
#define io141_get_input mcu_get_input(DIN11)
#elif ASSERT_PIN_EXTENDED(DIN11)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22" s="32"/>
      <c r="F122" s="32"/>
      <c r="G122" s="32"/>
    </row>
    <row r="123" spans="1:7" x14ac:dyDescent="0.3">
      <c r="A123" s="4">
        <v>142</v>
      </c>
      <c r="B123" s="4" t="str">
        <f t="shared" si="0"/>
        <v>DIO142</v>
      </c>
      <c r="C123" s="30" t="s">
        <v>101</v>
      </c>
      <c r="D123" s="18" t="str">
        <f t="shared" si="4"/>
        <v>#if ASSERT_PIN_IO(DIN12)
#define io142_config_output mcu_config_output(DIN12)
#define io142_set_output mcu_set_output(DIN12)
#define io142_clear_output mcu_clear_output(DIN12)
#define io142_toggle_output mcu_toggle_output(DIN12)
#define io142_get_output mcu_get_output(DIN12)
#define io142_config_input mcu_config_input(DIN12)
#define io142_config_pullup mcu_config_pullup(DIN12)
#define io142_get_input mcu_get_input(DIN12)
#elif ASSERT_PIN_EXTENDED(DIN12)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23" s="32"/>
      <c r="F123" s="32"/>
      <c r="G123" s="32"/>
    </row>
    <row r="124" spans="1:7" x14ac:dyDescent="0.3">
      <c r="A124" s="4">
        <v>143</v>
      </c>
      <c r="B124" s="4" t="str">
        <f t="shared" si="0"/>
        <v>DIO143</v>
      </c>
      <c r="C124" s="30" t="s">
        <v>102</v>
      </c>
      <c r="D124" s="18" t="str">
        <f t="shared" si="4"/>
        <v>#if ASSERT_PIN_IO(DIN13)
#define io143_config_output mcu_config_output(DIN13)
#define io143_set_output mcu_set_output(DIN13)
#define io143_clear_output mcu_clear_output(DIN13)
#define io143_toggle_output mcu_toggle_output(DIN13)
#define io143_get_output mcu_get_output(DIN13)
#define io143_config_input mcu_config_input(DIN13)
#define io143_config_pullup mcu_config_pullup(DIN13)
#define io143_get_input mcu_get_input(DIN13)
#elif ASSERT_PIN_EXTENDED(DIN13)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24" s="32"/>
      <c r="F124" s="32"/>
      <c r="G124" s="32"/>
    </row>
    <row r="125" spans="1:7" x14ac:dyDescent="0.3">
      <c r="A125" s="4">
        <v>144</v>
      </c>
      <c r="B125" s="4" t="str">
        <f t="shared" si="0"/>
        <v>DIO144</v>
      </c>
      <c r="C125" s="30" t="s">
        <v>103</v>
      </c>
      <c r="D125" s="18" t="str">
        <f t="shared" si="4"/>
        <v>#if ASSERT_PIN_IO(DIN14)
#define io144_config_output mcu_config_output(DIN14)
#define io144_set_output mcu_set_output(DIN14)
#define io144_clear_output mcu_clear_output(DIN14)
#define io144_toggle_output mcu_toggle_output(DIN14)
#define io144_get_output mcu_get_output(DIN14)
#define io144_config_input mcu_config_input(DIN14)
#define io144_config_pullup mcu_config_pullup(DIN14)
#define io144_get_input mcu_get_input(DIN14)
#elif ASSERT_PIN_EXTENDED(DIN14)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25" s="32"/>
      <c r="F125" s="32"/>
      <c r="G125" s="32"/>
    </row>
    <row r="126" spans="1:7" x14ac:dyDescent="0.3">
      <c r="A126" s="4">
        <v>145</v>
      </c>
      <c r="B126" s="4" t="str">
        <f t="shared" si="0"/>
        <v>DIO145</v>
      </c>
      <c r="C126" s="30" t="s">
        <v>104</v>
      </c>
      <c r="D126" s="18" t="str">
        <f t="shared" si="4"/>
        <v>#if ASSERT_PIN_IO(DIN15)
#define io145_config_output mcu_config_output(DIN15)
#define io145_set_output mcu_set_output(DIN15)
#define io145_clear_output mcu_clear_output(DIN15)
#define io145_toggle_output mcu_toggle_output(DIN15)
#define io145_get_output mcu_get_output(DIN15)
#define io145_config_input mcu_config_input(DIN15)
#define io145_config_pullup mcu_config_pullup(DIN15)
#define io145_get_input mcu_get_input(DIN15)
#elif ASSERT_PIN_EXTENDED(DIN15)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26" s="32"/>
      <c r="F126" s="32"/>
      <c r="G126" s="32"/>
    </row>
    <row r="127" spans="1:7" x14ac:dyDescent="0.3">
      <c r="A127" s="4">
        <v>146</v>
      </c>
      <c r="B127" s="4" t="str">
        <f t="shared" si="0"/>
        <v>DIO146</v>
      </c>
      <c r="C127" s="30" t="s">
        <v>207</v>
      </c>
      <c r="D127" s="18" t="str">
        <f t="shared" si="4"/>
        <v>#if ASSERT_PIN_IO(DIN16)
#define io146_config_output mcu_config_output(DIN16)
#define io146_set_output mcu_set_output(DIN16)
#define io146_clear_output mcu_clear_output(DIN16)
#define io146_toggle_output mcu_toggle_output(DIN16)
#define io146_get_output mcu_get_output(DIN16)
#define io146_config_input mcu_config_input(DIN16)
#define io146_config_pullup mcu_config_pullup(DIN16)
#define io146_get_input mcu_get_input(DIN16)
#elif ASSERT_PIN_EXTENDED(DIN16)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27" s="32"/>
      <c r="F127" s="32"/>
      <c r="G127" s="32"/>
    </row>
    <row r="128" spans="1:7" x14ac:dyDescent="0.3">
      <c r="A128" s="4">
        <v>147</v>
      </c>
      <c r="B128" s="4" t="str">
        <f t="shared" si="0"/>
        <v>DIO147</v>
      </c>
      <c r="C128" s="30" t="s">
        <v>208</v>
      </c>
      <c r="D128" s="18" t="str">
        <f t="shared" si="4"/>
        <v>#if ASSERT_PIN_IO(DIN17)
#define io147_config_output mcu_config_output(DIN17)
#define io147_set_output mcu_set_output(DIN17)
#define io147_clear_output mcu_clear_output(DIN17)
#define io147_toggle_output mcu_toggle_output(DIN17)
#define io147_get_output mcu_get_output(DIN17)
#define io147_config_input mcu_config_input(DIN17)
#define io147_config_pullup mcu_config_pullup(DIN17)
#define io147_get_input mcu_get_input(DIN17)
#elif ASSERT_PIN_EXTENDED(DIN17)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28" s="32"/>
      <c r="F128" s="32"/>
      <c r="G128" s="32"/>
    </row>
    <row r="129" spans="1:7" x14ac:dyDescent="0.3">
      <c r="A129" s="4">
        <v>148</v>
      </c>
      <c r="B129" s="4" t="str">
        <f t="shared" si="0"/>
        <v>DIO148</v>
      </c>
      <c r="C129" s="30" t="s">
        <v>209</v>
      </c>
      <c r="D129" s="18" t="str">
        <f t="shared" si="4"/>
        <v>#if ASSERT_PIN_IO(DIN18)
#define io148_config_output mcu_config_output(DIN18)
#define io148_set_output mcu_set_output(DIN18)
#define io148_clear_output mcu_clear_output(DIN18)
#define io148_toggle_output mcu_toggle_output(DIN18)
#define io148_get_output mcu_get_output(DIN18)
#define io148_config_input mcu_config_input(DIN18)
#define io148_config_pullup mcu_config_pullup(DIN18)
#define io148_get_input mcu_get_input(DIN18)
#elif ASSERT_PIN_EXTENDED(DIN18)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29" s="32"/>
      <c r="F129" s="32"/>
      <c r="G129" s="32"/>
    </row>
    <row r="130" spans="1:7" x14ac:dyDescent="0.3">
      <c r="A130" s="4">
        <v>149</v>
      </c>
      <c r="B130" s="4" t="str">
        <f t="shared" si="0"/>
        <v>DIO149</v>
      </c>
      <c r="C130" s="30" t="s">
        <v>210</v>
      </c>
      <c r="D130" s="18" t="str">
        <f t="shared" si="4"/>
        <v>#if ASSERT_PIN_IO(DIN19)
#define io149_config_output mcu_config_output(DIN19)
#define io149_set_output mcu_set_output(DIN19)
#define io149_clear_output mcu_clear_output(DIN19)
#define io149_toggle_output mcu_toggle_output(DIN19)
#define io149_get_output mcu_get_output(DIN19)
#define io149_config_input mcu_config_input(DIN19)
#define io149_config_pullup mcu_config_pullup(DIN19)
#define io149_get_input mcu_get_input(DIN19)
#elif ASSERT_PIN_EXTENDED(DIN19)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30" s="32"/>
      <c r="F130" s="32"/>
      <c r="G130" s="32"/>
    </row>
    <row r="131" spans="1:7" x14ac:dyDescent="0.3">
      <c r="A131" s="4">
        <v>150</v>
      </c>
      <c r="B131" s="4" t="str">
        <f t="shared" si="0"/>
        <v>DIO150</v>
      </c>
      <c r="C131" s="30" t="s">
        <v>211</v>
      </c>
      <c r="D131" s="18" t="str">
        <f t="shared" si="4"/>
        <v>#if ASSERT_PIN_IO(DIN20)
#define io150_config_output mcu_config_output(DIN20)
#define io150_set_output mcu_set_output(DIN20)
#define io150_clear_output mcu_clear_output(DIN20)
#define io150_toggle_output mcu_toggle_output(DIN20)
#define io150_get_output mcu_get_output(DIN20)
#define io150_config_input mcu_config_input(DIN20)
#define io150_config_pullup mcu_config_pullup(DIN20)
#define io150_get_input mcu_get_input(DIN20)
#elif ASSERT_PIN_EXTENDED(DIN20)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31" s="32"/>
      <c r="F131" s="32"/>
      <c r="G131" s="32"/>
    </row>
    <row r="132" spans="1:7" x14ac:dyDescent="0.3">
      <c r="A132" s="4">
        <v>151</v>
      </c>
      <c r="B132" s="4" t="str">
        <f t="shared" si="0"/>
        <v>DIO151</v>
      </c>
      <c r="C132" s="30" t="s">
        <v>212</v>
      </c>
      <c r="D132" s="18" t="str">
        <f t="shared" ref="D132:D142" si="6">"#if ASSERT_PIN_IO("&amp;C132&amp;")
#define io"&amp;A132&amp;"_config_output mcu_config_output("&amp;C132&amp;")
#define io"&amp;A132&amp;"_set_output mcu_set_output("&amp;C132&amp;")
#define io"&amp;A132&amp;"_clear_output mcu_clear_output("&amp;C132&amp;")
#define io"&amp;A132&amp;"_toggle_output mcu_toggle_output("&amp;C132&amp;")
#define io"&amp;A132&amp;"_get_output mcu_get_output("&amp;C132&amp;")
#define io"&amp;A132&amp;"_config_input mcu_config_input("&amp;C132&amp;")
#define io"&amp;A132&amp;"_config_pullup mcu_config_pullup("&amp;C132&amp;")
#define io"&amp;A132&amp;"_get_input mcu_get_input("&amp;C132&amp;")
#elif ASSERT_PIN_EXTENDED("&amp;C132&amp;")
#define io"&amp;A132&amp;"_config_output
#define io"&amp;A132&amp;"_set_output ic74hc595_set_pin("&amp;C132&amp;");ic74hc595_shift_io_pins()
#define io"&amp;A132&amp;"_clear_output ic74hc595_clear_pin("&amp;C132&amp;");ic74hc595_shift_io_pins()
#define io"&amp;A132&amp;"_toggle_output ic74hc595_toggle_pin("&amp;C132&amp;");ic74hc595_shift_io_pins()
#define io"&amp;A132&amp;"_get_output ic74hc595_get_pin("&amp;C132&amp;")
#define io"&amp;A132&amp;"_config_input
#define io"&amp;A132&amp;"_config_pullup
#define io"&amp;A132&amp;"_get_input 0
#else
#define io"&amp;A132&amp;"_config_output
#define io"&amp;A132&amp;"_set_output
#define io"&amp;A132&amp;"_clear_output
#define io"&amp;A132&amp;"_toggle_output
#define io"&amp;A132&amp;"_get_output 0
#define io"&amp;A132&amp;"_config_input
#define io"&amp;A132&amp;"_config_pullup
#define io"&amp;A132&amp;"_get_input 0
#endif"</f>
        <v>#if ASSERT_PIN_IO(DIN21)
#define io151_config_output mcu_config_output(DIN21)
#define io151_set_output mcu_set_output(DIN21)
#define io151_clear_output mcu_clear_output(DIN21)
#define io151_toggle_output mcu_toggle_output(DIN21)
#define io151_get_output mcu_get_output(DIN21)
#define io151_config_input mcu_config_input(DIN21)
#define io151_config_pullup mcu_config_pullup(DIN21)
#define io151_get_input mcu_get_input(DIN21)
#elif ASSERT_PIN_EXTENDED(DIN21)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32" s="32"/>
      <c r="F132" s="32"/>
      <c r="G132" s="32"/>
    </row>
    <row r="133" spans="1:7" x14ac:dyDescent="0.3">
      <c r="A133" s="4">
        <v>152</v>
      </c>
      <c r="B133" s="4" t="str">
        <f t="shared" si="0"/>
        <v>DIO152</v>
      </c>
      <c r="C133" s="30" t="s">
        <v>213</v>
      </c>
      <c r="D133" s="18" t="str">
        <f t="shared" si="6"/>
        <v>#if ASSERT_PIN_IO(DIN22)
#define io152_config_output mcu_config_output(DIN22)
#define io152_set_output mcu_set_output(DIN22)
#define io152_clear_output mcu_clear_output(DIN22)
#define io152_toggle_output mcu_toggle_output(DIN22)
#define io152_get_output mcu_get_output(DIN22)
#define io152_config_input mcu_config_input(DIN22)
#define io152_config_pullup mcu_config_pullup(DIN22)
#define io152_get_input mcu_get_input(DIN22)
#elif ASSERT_PIN_EXTENDED(DIN22)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33" s="32"/>
      <c r="F133" s="32"/>
      <c r="G133" s="32"/>
    </row>
    <row r="134" spans="1:7" x14ac:dyDescent="0.3">
      <c r="A134" s="4">
        <v>153</v>
      </c>
      <c r="B134" s="4" t="str">
        <f t="shared" si="0"/>
        <v>DIO153</v>
      </c>
      <c r="C134" s="30" t="s">
        <v>214</v>
      </c>
      <c r="D134" s="18" t="str">
        <f t="shared" si="6"/>
        <v>#if ASSERT_PIN_IO(DIN23)
#define io153_config_output mcu_config_output(DIN23)
#define io153_set_output mcu_set_output(DIN23)
#define io153_clear_output mcu_clear_output(DIN23)
#define io153_toggle_output mcu_toggle_output(DIN23)
#define io153_get_output mcu_get_output(DIN23)
#define io153_config_input mcu_config_input(DIN23)
#define io153_config_pullup mcu_config_pullup(DIN23)
#define io153_get_input mcu_get_input(DIN23)
#elif ASSERT_PIN_EXTENDED(DIN23)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34" s="32"/>
      <c r="F134" s="32"/>
      <c r="G134" s="32"/>
    </row>
    <row r="135" spans="1:7" x14ac:dyDescent="0.3">
      <c r="A135" s="4">
        <v>154</v>
      </c>
      <c r="B135" s="4" t="str">
        <f t="shared" si="0"/>
        <v>DIO154</v>
      </c>
      <c r="C135" s="30" t="s">
        <v>215</v>
      </c>
      <c r="D135" s="18" t="str">
        <f t="shared" si="6"/>
        <v>#if ASSERT_PIN_IO(DIN24)
#define io154_config_output mcu_config_output(DIN24)
#define io154_set_output mcu_set_output(DIN24)
#define io154_clear_output mcu_clear_output(DIN24)
#define io154_toggle_output mcu_toggle_output(DIN24)
#define io154_get_output mcu_get_output(DIN24)
#define io154_config_input mcu_config_input(DIN24)
#define io154_config_pullup mcu_config_pullup(DIN24)
#define io154_get_input mcu_get_input(DIN24)
#elif ASSERT_PIN_EXTENDED(DIN24)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35" s="32"/>
      <c r="F135" s="32"/>
      <c r="G135" s="32"/>
    </row>
    <row r="136" spans="1:7" x14ac:dyDescent="0.3">
      <c r="A136" s="4">
        <v>155</v>
      </c>
      <c r="B136" s="4" t="str">
        <f t="shared" si="0"/>
        <v>DIO155</v>
      </c>
      <c r="C136" s="30" t="s">
        <v>216</v>
      </c>
      <c r="D136" s="18" t="str">
        <f t="shared" si="6"/>
        <v>#if ASSERT_PIN_IO(DIN25)
#define io155_config_output mcu_config_output(DIN25)
#define io155_set_output mcu_set_output(DIN25)
#define io155_clear_output mcu_clear_output(DIN25)
#define io155_toggle_output mcu_toggle_output(DIN25)
#define io155_get_output mcu_get_output(DIN25)
#define io155_config_input mcu_config_input(DIN25)
#define io155_config_pullup mcu_config_pullup(DIN25)
#define io155_get_input mcu_get_input(DIN25)
#elif ASSERT_PIN_EXTENDED(DIN25)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36" s="32"/>
      <c r="F136" s="32"/>
      <c r="G136" s="32"/>
    </row>
    <row r="137" spans="1:7" x14ac:dyDescent="0.3">
      <c r="A137" s="4">
        <v>156</v>
      </c>
      <c r="B137" s="4" t="str">
        <f t="shared" si="0"/>
        <v>DIO156</v>
      </c>
      <c r="C137" s="30" t="s">
        <v>217</v>
      </c>
      <c r="D137" s="18" t="str">
        <f t="shared" si="6"/>
        <v>#if ASSERT_PIN_IO(DIN26)
#define io156_config_output mcu_config_output(DIN26)
#define io156_set_output mcu_set_output(DIN26)
#define io156_clear_output mcu_clear_output(DIN26)
#define io156_toggle_output mcu_toggle_output(DIN26)
#define io156_get_output mcu_get_output(DIN26)
#define io156_config_input mcu_config_input(DIN26)
#define io156_config_pullup mcu_config_pullup(DIN26)
#define io156_get_input mcu_get_input(DIN26)
#elif ASSERT_PIN_EXTENDED(DIN26)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37" s="32"/>
      <c r="F137" s="32"/>
      <c r="G137" s="32"/>
    </row>
    <row r="138" spans="1:7" x14ac:dyDescent="0.3">
      <c r="A138" s="4">
        <v>157</v>
      </c>
      <c r="B138" s="4" t="str">
        <f t="shared" si="0"/>
        <v>DIO157</v>
      </c>
      <c r="C138" s="30" t="s">
        <v>218</v>
      </c>
      <c r="D138" s="18" t="str">
        <f t="shared" si="6"/>
        <v>#if ASSERT_PIN_IO(DIN27)
#define io157_config_output mcu_config_output(DIN27)
#define io157_set_output mcu_set_output(DIN27)
#define io157_clear_output mcu_clear_output(DIN27)
#define io157_toggle_output mcu_toggle_output(DIN27)
#define io157_get_output mcu_get_output(DIN27)
#define io157_config_input mcu_config_input(DIN27)
#define io157_config_pullup mcu_config_pullup(DIN27)
#define io157_get_input mcu_get_input(DIN27)
#elif ASSERT_PIN_EXTENDED(DIN27)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38" s="32"/>
      <c r="F138" s="32"/>
      <c r="G138" s="32"/>
    </row>
    <row r="139" spans="1:7" x14ac:dyDescent="0.3">
      <c r="A139" s="4">
        <v>158</v>
      </c>
      <c r="B139" s="4" t="str">
        <f t="shared" si="0"/>
        <v>DIO158</v>
      </c>
      <c r="C139" s="30" t="s">
        <v>219</v>
      </c>
      <c r="D139" s="18" t="str">
        <f t="shared" si="6"/>
        <v>#if ASSERT_PIN_IO(DIN28)
#define io158_config_output mcu_config_output(DIN28)
#define io158_set_output mcu_set_output(DIN28)
#define io158_clear_output mcu_clear_output(DIN28)
#define io158_toggle_output mcu_toggle_output(DIN28)
#define io158_get_output mcu_get_output(DIN28)
#define io158_config_input mcu_config_input(DIN28)
#define io158_config_pullup mcu_config_pullup(DIN28)
#define io158_get_input mcu_get_input(DIN28)
#elif ASSERT_PIN_EXTENDED(DIN28)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39" s="32"/>
      <c r="F139" s="32"/>
      <c r="G139" s="32"/>
    </row>
    <row r="140" spans="1:7" x14ac:dyDescent="0.3">
      <c r="A140" s="4">
        <v>159</v>
      </c>
      <c r="B140" s="4" t="str">
        <f t="shared" si="0"/>
        <v>DIO159</v>
      </c>
      <c r="C140" s="30" t="s">
        <v>220</v>
      </c>
      <c r="D140" s="18" t="str">
        <f t="shared" si="6"/>
        <v>#if ASSERT_PIN_IO(DIN29)
#define io159_config_output mcu_config_output(DIN29)
#define io159_set_output mcu_set_output(DIN29)
#define io159_clear_output mcu_clear_output(DIN29)
#define io159_toggle_output mcu_toggle_output(DIN29)
#define io159_get_output mcu_get_output(DIN29)
#define io159_config_input mcu_config_input(DIN29)
#define io159_config_pullup mcu_config_pullup(DIN29)
#define io159_get_input mcu_get_input(DIN29)
#elif ASSERT_PIN_EXTENDED(DIN29)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40" s="32"/>
      <c r="F140" s="32"/>
      <c r="G140" s="32"/>
    </row>
    <row r="141" spans="1:7" x14ac:dyDescent="0.3">
      <c r="A141" s="4">
        <v>160</v>
      </c>
      <c r="B141" s="4" t="str">
        <f t="shared" si="0"/>
        <v>DIO160</v>
      </c>
      <c r="C141" s="30" t="s">
        <v>221</v>
      </c>
      <c r="D141" s="18" t="str">
        <f t="shared" si="6"/>
        <v>#if ASSERT_PIN_IO(DIN30)
#define io160_config_output mcu_config_output(DIN30)
#define io160_set_output mcu_set_output(DIN30)
#define io160_clear_output mcu_clear_output(DIN30)
#define io160_toggle_output mcu_toggle_output(DIN30)
#define io160_get_output mcu_get_output(DIN30)
#define io160_config_input mcu_config_input(DIN30)
#define io160_config_pullup mcu_config_pullup(DIN30)
#define io160_get_input mcu_get_input(DIN30)
#elif ASSERT_PIN_EXTENDED(DIN30)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41" s="32"/>
      <c r="F141" s="32"/>
      <c r="G141" s="32"/>
    </row>
    <row r="142" spans="1:7" x14ac:dyDescent="0.3">
      <c r="A142" s="4">
        <v>161</v>
      </c>
      <c r="B142" s="4" t="str">
        <f t="shared" si="0"/>
        <v>DIO161</v>
      </c>
      <c r="C142" s="30" t="s">
        <v>222</v>
      </c>
      <c r="D142" s="18" t="str">
        <f t="shared" si="6"/>
        <v>#if ASSERT_PIN_IO(DIN31)
#define io161_config_output mcu_config_output(DIN31)
#define io161_set_output mcu_set_output(DIN31)
#define io161_clear_output mcu_clear_output(DIN31)
#define io161_toggle_output mcu_toggle_output(DIN31)
#define io161_get_output mcu_get_output(DIN31)
#define io161_config_input mcu_config_input(DIN31)
#define io161_config_pullup mcu_config_pullup(DIN31)
#define io161_get_input mcu_get_input(DIN31)
#elif ASSERT_PIN_EXTENDED(DIN31)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42" s="32"/>
      <c r="F142" s="32"/>
      <c r="G142" s="32"/>
    </row>
    <row r="143" spans="1:7" x14ac:dyDescent="0.3">
      <c r="A143" s="4">
        <v>200</v>
      </c>
      <c r="B143" s="4" t="str">
        <f t="shared" si="0"/>
        <v>DIO200</v>
      </c>
      <c r="C143" s="29" t="s">
        <v>105</v>
      </c>
      <c r="D143" s="18"/>
      <c r="E143" s="32"/>
      <c r="F143" s="32"/>
      <c r="G143" s="32"/>
    </row>
    <row r="144" spans="1:7" x14ac:dyDescent="0.3">
      <c r="A144" s="4">
        <v>201</v>
      </c>
      <c r="B144" s="4" t="str">
        <f t="shared" si="0"/>
        <v>DIO201</v>
      </c>
      <c r="C144" s="29" t="s">
        <v>106</v>
      </c>
      <c r="D144" s="18"/>
      <c r="E144" s="32"/>
      <c r="F144" s="32"/>
      <c r="G144" s="32"/>
    </row>
    <row r="145" spans="1:7" x14ac:dyDescent="0.3">
      <c r="A145" s="4">
        <v>202</v>
      </c>
      <c r="B145" s="4" t="str">
        <f t="shared" si="0"/>
        <v>DIO202</v>
      </c>
      <c r="C145" s="29" t="s">
        <v>107</v>
      </c>
      <c r="D145" s="18"/>
      <c r="E145" s="32"/>
      <c r="F145" s="32"/>
      <c r="G145" s="32"/>
    </row>
    <row r="146" spans="1:7" x14ac:dyDescent="0.3">
      <c r="A146" s="4">
        <v>203</v>
      </c>
      <c r="B146" s="4" t="str">
        <f t="shared" si="0"/>
        <v>DIO203</v>
      </c>
      <c r="C146" s="29" t="s">
        <v>108</v>
      </c>
      <c r="D146" s="18"/>
      <c r="E146" s="32"/>
      <c r="F146" s="32"/>
      <c r="G146" s="32"/>
    </row>
    <row r="147" spans="1:7" x14ac:dyDescent="0.3">
      <c r="A147" s="4">
        <v>204</v>
      </c>
      <c r="B147" s="4" t="str">
        <f t="shared" si="0"/>
        <v>DIO204</v>
      </c>
      <c r="C147" s="29" t="s">
        <v>223</v>
      </c>
      <c r="D147" s="18"/>
      <c r="E147" s="32"/>
      <c r="F147" s="32"/>
      <c r="G147" s="32"/>
    </row>
    <row r="148" spans="1:7" x14ac:dyDescent="0.3">
      <c r="A148" s="4">
        <v>205</v>
      </c>
      <c r="B148" s="4" t="str">
        <f t="shared" ref="B148:B154" si="7">"DIO"&amp;A148</f>
        <v>DIO205</v>
      </c>
      <c r="C148" s="29" t="s">
        <v>224</v>
      </c>
      <c r="D148" s="18"/>
      <c r="E148" s="32"/>
      <c r="F148" s="32"/>
      <c r="G148" s="32"/>
    </row>
    <row r="149" spans="1:7" x14ac:dyDescent="0.3">
      <c r="A149" s="4">
        <v>206</v>
      </c>
      <c r="B149" s="4" t="str">
        <f t="shared" si="7"/>
        <v>DIO206</v>
      </c>
      <c r="C149" s="29" t="s">
        <v>225</v>
      </c>
      <c r="D149" s="18"/>
      <c r="E149" s="32"/>
      <c r="F149" s="32"/>
      <c r="G149" s="32"/>
    </row>
    <row r="150" spans="1:7" x14ac:dyDescent="0.3">
      <c r="A150" s="4">
        <v>207</v>
      </c>
      <c r="B150" s="4" t="str">
        <f t="shared" si="7"/>
        <v>DIO207</v>
      </c>
      <c r="C150" s="29" t="s">
        <v>459</v>
      </c>
      <c r="D150" s="18"/>
      <c r="E150" s="32"/>
      <c r="F150" s="32"/>
      <c r="G150" s="32"/>
    </row>
    <row r="151" spans="1:7" x14ac:dyDescent="0.3">
      <c r="A151" s="4">
        <v>208</v>
      </c>
      <c r="B151" s="4" t="str">
        <f t="shared" si="7"/>
        <v>DIO208</v>
      </c>
      <c r="C151" s="29" t="s">
        <v>237</v>
      </c>
      <c r="D151" s="18"/>
      <c r="E151" s="32"/>
      <c r="F151" s="32"/>
      <c r="G151" s="32"/>
    </row>
    <row r="152" spans="1:7" x14ac:dyDescent="0.3">
      <c r="A152" s="4">
        <v>209</v>
      </c>
      <c r="B152" s="4" t="str">
        <f t="shared" si="7"/>
        <v>DIO209</v>
      </c>
      <c r="C152" s="29" t="s">
        <v>238</v>
      </c>
      <c r="D152" s="18"/>
      <c r="E152" s="32"/>
      <c r="F152" s="32"/>
      <c r="G152" s="32"/>
    </row>
    <row r="153" spans="1:7" x14ac:dyDescent="0.3">
      <c r="A153" s="4">
        <v>210</v>
      </c>
      <c r="B153" s="4" t="str">
        <f t="shared" si="7"/>
        <v>DIO210</v>
      </c>
      <c r="C153" s="29" t="s">
        <v>467</v>
      </c>
      <c r="D153" s="18"/>
      <c r="E153" s="32"/>
      <c r="F153" s="32"/>
      <c r="G153" s="32"/>
    </row>
    <row r="154" spans="1:7" x14ac:dyDescent="0.3">
      <c r="A154" s="4">
        <v>211</v>
      </c>
      <c r="B154" s="4" t="str">
        <f t="shared" si="7"/>
        <v>DIO211</v>
      </c>
      <c r="C154" s="29" t="s">
        <v>468</v>
      </c>
      <c r="D154" s="18"/>
      <c r="E154" s="32"/>
      <c r="F154" s="32"/>
      <c r="G154" s="3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4"/>
  <sheetViews>
    <sheetView topLeftCell="A135" workbookViewId="0">
      <selection activeCell="C156" sqref="C156"/>
    </sheetView>
  </sheetViews>
  <sheetFormatPr defaultRowHeight="15" customHeight="1" x14ac:dyDescent="0.3"/>
  <cols>
    <col min="5" max="5" width="25.44140625" customWidth="1"/>
  </cols>
  <sheetData>
    <row r="1" spans="1:5" ht="15" customHeight="1" x14ac:dyDescent="0.3">
      <c r="A1" s="33" t="s">
        <v>0</v>
      </c>
      <c r="B1" s="34"/>
      <c r="C1" s="35"/>
      <c r="D1" s="7"/>
      <c r="E1" s="8"/>
    </row>
    <row r="2" spans="1:5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"&amp;A3&amp;""</f>
        <v>#define STEP0 1</v>
      </c>
    </row>
    <row r="4" spans="1:5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"&amp;A4&amp;""</f>
        <v>#define STEP1 2</v>
      </c>
    </row>
    <row r="5" spans="1:5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</v>
      </c>
    </row>
    <row r="6" spans="1:5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</v>
      </c>
    </row>
    <row r="7" spans="1:5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</v>
      </c>
    </row>
    <row r="8" spans="1:5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</v>
      </c>
    </row>
    <row r="9" spans="1:5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</v>
      </c>
    </row>
    <row r="10" spans="1:5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</v>
      </c>
    </row>
    <row r="11" spans="1:5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</v>
      </c>
    </row>
    <row r="12" spans="1:5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</v>
      </c>
    </row>
    <row r="13" spans="1:5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</v>
      </c>
    </row>
    <row r="14" spans="1:5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</v>
      </c>
    </row>
    <row r="15" spans="1:5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</v>
      </c>
    </row>
    <row r="16" spans="1:5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</v>
      </c>
    </row>
    <row r="17" spans="1:5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</v>
      </c>
    </row>
    <row r="18" spans="1:5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</v>
      </c>
    </row>
    <row r="19" spans="1:5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</v>
      </c>
    </row>
    <row r="20" spans="1:5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</v>
      </c>
    </row>
    <row r="21" spans="1:5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</v>
      </c>
    </row>
    <row r="22" spans="1:5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</v>
      </c>
    </row>
    <row r="23" spans="1:5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</v>
      </c>
    </row>
    <row r="24" spans="1:5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</v>
      </c>
    </row>
    <row r="25" spans="1:5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</v>
      </c>
    </row>
    <row r="26" spans="1:5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</v>
      </c>
    </row>
    <row r="27" spans="1:5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</v>
      </c>
    </row>
    <row r="28" spans="1:5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</v>
      </c>
    </row>
    <row r="29" spans="1:5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</v>
      </c>
    </row>
    <row r="30" spans="1:5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</v>
      </c>
    </row>
    <row r="31" spans="1:5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</v>
      </c>
    </row>
    <row r="32" spans="1:5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</v>
      </c>
    </row>
    <row r="33" spans="1:5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</v>
      </c>
    </row>
    <row r="34" spans="1:5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</v>
      </c>
    </row>
    <row r="35" spans="1:5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</v>
      </c>
    </row>
    <row r="36" spans="1:5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</v>
      </c>
    </row>
    <row r="37" spans="1:5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</v>
      </c>
    </row>
    <row r="38" spans="1:5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</v>
      </c>
    </row>
    <row r="39" spans="1:5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</v>
      </c>
    </row>
    <row r="40" spans="1:5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</v>
      </c>
    </row>
    <row r="41" spans="1:5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</v>
      </c>
    </row>
    <row r="42" spans="1:5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</v>
      </c>
    </row>
    <row r="43" spans="1:5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</v>
      </c>
    </row>
    <row r="44" spans="1:5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</v>
      </c>
    </row>
    <row r="45" spans="1:5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</v>
      </c>
    </row>
    <row r="46" spans="1:5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</v>
      </c>
    </row>
    <row r="47" spans="1:5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</v>
      </c>
    </row>
    <row r="48" spans="1:5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</v>
      </c>
    </row>
    <row r="49" spans="1:5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</v>
      </c>
    </row>
    <row r="50" spans="1:5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</v>
      </c>
    </row>
    <row r="51" spans="1:5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</v>
      </c>
    </row>
    <row r="52" spans="1:5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</v>
      </c>
    </row>
    <row r="53" spans="1:5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</v>
      </c>
    </row>
    <row r="54" spans="1:5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</v>
      </c>
    </row>
    <row r="55" spans="1:5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</v>
      </c>
    </row>
    <row r="56" spans="1:5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</v>
      </c>
    </row>
    <row r="57" spans="1:5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</v>
      </c>
    </row>
    <row r="58" spans="1:5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</v>
      </c>
    </row>
    <row r="59" spans="1:5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</v>
      </c>
    </row>
    <row r="60" spans="1:5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</v>
      </c>
    </row>
    <row r="61" spans="1:5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</v>
      </c>
    </row>
    <row r="62" spans="1:5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</v>
      </c>
    </row>
    <row r="63" spans="1:5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</v>
      </c>
    </row>
    <row r="64" spans="1:5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</v>
      </c>
    </row>
    <row r="65" spans="1:5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</v>
      </c>
    </row>
    <row r="66" spans="1:5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</v>
      </c>
    </row>
    <row r="67" spans="1:5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</v>
      </c>
    </row>
    <row r="68" spans="1:5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"&amp;A68&amp;""</f>
        <v>#define DOUT19 66</v>
      </c>
    </row>
    <row r="69" spans="1:5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</v>
      </c>
    </row>
    <row r="70" spans="1:5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</v>
      </c>
    </row>
    <row r="71" spans="1:5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</v>
      </c>
    </row>
    <row r="72" spans="1:5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</v>
      </c>
    </row>
    <row r="73" spans="1:5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</v>
      </c>
    </row>
    <row r="74" spans="1:5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</v>
      </c>
    </row>
    <row r="75" spans="1:5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</v>
      </c>
    </row>
    <row r="76" spans="1:5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</v>
      </c>
    </row>
    <row r="77" spans="1:5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</v>
      </c>
    </row>
    <row r="78" spans="1:5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</v>
      </c>
    </row>
    <row r="79" spans="1:5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</v>
      </c>
    </row>
    <row r="80" spans="1:5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</v>
      </c>
    </row>
    <row r="81" spans="1:5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</v>
      </c>
    </row>
    <row r="82" spans="1:5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</v>
      </c>
    </row>
    <row r="83" spans="1:5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</v>
      </c>
    </row>
    <row r="84" spans="1:5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</v>
      </c>
    </row>
    <row r="85" spans="1:5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</v>
      </c>
    </row>
    <row r="86" spans="1:5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</v>
      </c>
    </row>
    <row r="87" spans="1:5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</v>
      </c>
    </row>
    <row r="88" spans="1:5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</v>
      </c>
    </row>
    <row r="89" spans="1:5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</v>
      </c>
    </row>
    <row r="90" spans="1:5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</v>
      </c>
    </row>
    <row r="91" spans="1:5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</v>
      </c>
    </row>
    <row r="92" spans="1:5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</v>
      </c>
    </row>
    <row r="93" spans="1:5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</v>
      </c>
    </row>
    <row r="94" spans="1:5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</v>
      </c>
    </row>
    <row r="95" spans="1:5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</v>
      </c>
    </row>
    <row r="96" spans="1:5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</v>
      </c>
    </row>
    <row r="97" spans="1:5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</v>
      </c>
    </row>
    <row r="98" spans="1:5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</v>
      </c>
    </row>
    <row r="99" spans="1:5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</v>
      </c>
    </row>
    <row r="100" spans="1:5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</v>
      </c>
    </row>
    <row r="101" spans="1:5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</v>
      </c>
    </row>
    <row r="102" spans="1:5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</v>
      </c>
    </row>
    <row r="103" spans="1:5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</v>
      </c>
    </row>
    <row r="104" spans="1:5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</v>
      </c>
    </row>
    <row r="105" spans="1:5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</v>
      </c>
    </row>
    <row r="106" spans="1:5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</v>
      </c>
    </row>
    <row r="107" spans="1:5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</v>
      </c>
    </row>
    <row r="108" spans="1:5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</v>
      </c>
    </row>
    <row r="109" spans="1:5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</v>
      </c>
    </row>
    <row r="110" spans="1:5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</v>
      </c>
    </row>
    <row r="111" spans="1:5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</v>
      </c>
    </row>
    <row r="112" spans="1:5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</v>
      </c>
    </row>
    <row r="113" spans="1:5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</v>
      </c>
    </row>
    <row r="114" spans="1:5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</v>
      </c>
    </row>
    <row r="115" spans="1:5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</v>
      </c>
    </row>
    <row r="116" spans="1:5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</v>
      </c>
    </row>
    <row r="117" spans="1:5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</v>
      </c>
    </row>
    <row r="118" spans="1:5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</v>
      </c>
    </row>
    <row r="119" spans="1:5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</v>
      </c>
    </row>
    <row r="120" spans="1:5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</v>
      </c>
    </row>
    <row r="121" spans="1:5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</v>
      </c>
    </row>
    <row r="122" spans="1:5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</v>
      </c>
    </row>
    <row r="123" spans="1:5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</v>
      </c>
    </row>
    <row r="124" spans="1:5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</v>
      </c>
    </row>
    <row r="125" spans="1:5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</v>
      </c>
    </row>
    <row r="126" spans="1:5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</v>
      </c>
    </row>
    <row r="127" spans="1:5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</v>
      </c>
    </row>
    <row r="128" spans="1:5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</v>
      </c>
    </row>
    <row r="129" spans="1:5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</v>
      </c>
    </row>
    <row r="130" spans="1:5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</v>
      </c>
    </row>
    <row r="131" spans="1:5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</v>
      </c>
    </row>
    <row r="132" spans="1:5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2" si="3">"#define "&amp;C132&amp;" "&amp;A132&amp;""</f>
        <v>#define DIN21 151</v>
      </c>
    </row>
    <row r="133" spans="1:5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</v>
      </c>
    </row>
    <row r="134" spans="1:5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</v>
      </c>
    </row>
    <row r="135" spans="1:5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</v>
      </c>
    </row>
    <row r="136" spans="1:5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</v>
      </c>
    </row>
    <row r="137" spans="1:5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</v>
      </c>
    </row>
    <row r="138" spans="1:5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</v>
      </c>
    </row>
    <row r="139" spans="1:5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</v>
      </c>
    </row>
    <row r="140" spans="1:5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</v>
      </c>
    </row>
    <row r="141" spans="1:5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</v>
      </c>
    </row>
    <row r="142" spans="1:5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</v>
      </c>
    </row>
    <row r="143" spans="1:5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</v>
      </c>
    </row>
    <row r="144" spans="1:5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</v>
      </c>
    </row>
    <row r="145" spans="1:5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</v>
      </c>
    </row>
    <row r="146" spans="1:5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</v>
      </c>
    </row>
    <row r="147" spans="1:5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</v>
      </c>
    </row>
    <row r="148" spans="1:5" ht="15" customHeight="1" x14ac:dyDescent="0.3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</v>
      </c>
    </row>
    <row r="149" spans="1:5" ht="15" customHeight="1" x14ac:dyDescent="0.3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</v>
      </c>
    </row>
    <row r="150" spans="1:5" ht="15" customHeight="1" x14ac:dyDescent="0.3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</v>
      </c>
    </row>
    <row r="151" spans="1:5" ht="15" customHeight="1" x14ac:dyDescent="0.3">
      <c r="A151" s="4">
        <v>208</v>
      </c>
      <c r="B151" s="4" t="str">
        <f t="shared" si="4"/>
        <v>DIO208</v>
      </c>
      <c r="C151" s="4" t="s">
        <v>237</v>
      </c>
      <c r="D151" s="5">
        <v>4</v>
      </c>
      <c r="E151" s="9" t="str">
        <f t="shared" si="3"/>
        <v>#define I2C_SCL 208</v>
      </c>
    </row>
    <row r="152" spans="1:5" ht="15" customHeight="1" x14ac:dyDescent="0.3">
      <c r="A152" s="4">
        <v>209</v>
      </c>
      <c r="B152" s="4" t="str">
        <f t="shared" si="4"/>
        <v>DIO209</v>
      </c>
      <c r="C152" s="4" t="s">
        <v>238</v>
      </c>
      <c r="D152" s="5">
        <v>5</v>
      </c>
      <c r="E152" s="9" t="str">
        <f t="shared" si="3"/>
        <v>#define I2C_SDA 209</v>
      </c>
    </row>
    <row r="153" spans="1:5" ht="15" customHeight="1" x14ac:dyDescent="0.3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ref="E153:E154" si="5">"#define "&amp;C153&amp;" "&amp;A153&amp;""</f>
        <v>#define TX2 210</v>
      </c>
    </row>
    <row r="154" spans="1:5" ht="15" customHeight="1" x14ac:dyDescent="0.3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5"/>
        <v>#define RX2 211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02" workbookViewId="0">
      <selection activeCell="J144" sqref="J144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14" width="22.109375" customWidth="1"/>
    <col min="15" max="15" width="2.109375" customWidth="1"/>
    <col min="16" max="16" width="2.33203125" customWidth="1"/>
    <col min="17" max="26" width="22.109375" customWidth="1"/>
  </cols>
  <sheetData>
    <row r="1" spans="1:17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3">
      <c r="A3" s="4">
        <v>1</v>
      </c>
      <c r="B3" s="4" t="str">
        <f t="shared" ref="B3:B147" si="1">"DIO"&amp;A3</f>
        <v>DIO1</v>
      </c>
      <c r="C3" s="4" t="s">
        <v>7</v>
      </c>
      <c r="D3" s="4">
        <v>0</v>
      </c>
      <c r="E3" s="9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3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3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3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3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3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3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3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3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3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3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3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3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3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3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3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3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3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3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3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4">
        <v>100</v>
      </c>
      <c r="B81" s="4" t="str">
        <f t="shared" si="1"/>
        <v>DIO100</v>
      </c>
      <c r="C81" s="4" t="s">
        <v>59</v>
      </c>
      <c r="D81" s="4">
        <v>0</v>
      </c>
      <c r="E81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2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9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9"/>
      <c r="I81" s="9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4">
        <v>101</v>
      </c>
      <c r="B82" s="4" t="str">
        <f t="shared" si="1"/>
        <v>DIO101</v>
      </c>
      <c r="C82" s="4" t="s">
        <v>60</v>
      </c>
      <c r="D82" s="4">
        <v>1</v>
      </c>
      <c r="E82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2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9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9"/>
      <c r="I82" s="9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4">
        <v>102</v>
      </c>
      <c r="B83" s="4" t="str">
        <f t="shared" si="1"/>
        <v>DIO102</v>
      </c>
      <c r="C83" s="4" t="s">
        <v>61</v>
      </c>
      <c r="D83" s="4">
        <v>2</v>
      </c>
      <c r="E83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2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9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9"/>
      <c r="I83" s="9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4">
        <v>103</v>
      </c>
      <c r="B84" s="4" t="str">
        <f t="shared" si="1"/>
        <v>DIO103</v>
      </c>
      <c r="C84" s="4" t="s">
        <v>62</v>
      </c>
      <c r="D84" s="4">
        <v>3</v>
      </c>
      <c r="E84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2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9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9"/>
      <c r="I84" s="9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4">
        <v>104</v>
      </c>
      <c r="B85" s="4" t="str">
        <f t="shared" si="1"/>
        <v>DIO104</v>
      </c>
      <c r="C85" s="4" t="s">
        <v>63</v>
      </c>
      <c r="D85" s="4">
        <v>4</v>
      </c>
      <c r="E85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2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9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4">
        <v>105</v>
      </c>
      <c r="B86" s="4" t="str">
        <f t="shared" si="1"/>
        <v>DIO105</v>
      </c>
      <c r="C86" s="4" t="s">
        <v>64</v>
      </c>
      <c r="D86" s="4">
        <v>5</v>
      </c>
      <c r="E86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2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9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4">
        <v>106</v>
      </c>
      <c r="B87" s="4" t="str">
        <f t="shared" si="1"/>
        <v>DIO106</v>
      </c>
      <c r="C87" s="4" t="s">
        <v>65</v>
      </c>
      <c r="D87" s="4">
        <v>6</v>
      </c>
      <c r="E87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2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9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4">
        <v>107</v>
      </c>
      <c r="B88" s="4" t="str">
        <f t="shared" si="1"/>
        <v>DIO107</v>
      </c>
      <c r="C88" s="4" t="s">
        <v>66</v>
      </c>
      <c r="D88" s="4">
        <v>7</v>
      </c>
      <c r="E88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2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9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4">
        <v>108</v>
      </c>
      <c r="B89" s="4" t="str">
        <f t="shared" si="1"/>
        <v>DIO108</v>
      </c>
      <c r="C89" s="4" t="s">
        <v>67</v>
      </c>
      <c r="D89" s="4">
        <v>8</v>
      </c>
      <c r="E89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2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9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4">
        <v>109</v>
      </c>
      <c r="B90" s="4" t="str">
        <f t="shared" si="1"/>
        <v>DIO109</v>
      </c>
      <c r="C90" s="5" t="s">
        <v>68</v>
      </c>
      <c r="D90" s="4">
        <v>0</v>
      </c>
      <c r="E90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2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9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4">
        <v>110</v>
      </c>
      <c r="B91" s="4" t="str">
        <f t="shared" si="1"/>
        <v>DIO110</v>
      </c>
      <c r="C91" s="4" t="s">
        <v>69</v>
      </c>
      <c r="D91" s="4">
        <v>0</v>
      </c>
      <c r="E91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2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9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4">
        <v>111</v>
      </c>
      <c r="B92" s="4" t="str">
        <f t="shared" si="1"/>
        <v>DIO111</v>
      </c>
      <c r="C92" s="4" t="s">
        <v>70</v>
      </c>
      <c r="D92" s="4">
        <v>1</v>
      </c>
      <c r="E92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2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9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4">
        <v>112</v>
      </c>
      <c r="B93" s="4" t="str">
        <f t="shared" si="1"/>
        <v>DIO112</v>
      </c>
      <c r="C93" s="4" t="s">
        <v>71</v>
      </c>
      <c r="D93" s="4">
        <v>2</v>
      </c>
      <c r="E93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2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9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4">
        <v>113</v>
      </c>
      <c r="B94" s="4" t="str">
        <f t="shared" si="1"/>
        <v>DIO113</v>
      </c>
      <c r="C94" s="4" t="s">
        <v>72</v>
      </c>
      <c r="D94" s="4">
        <v>3</v>
      </c>
      <c r="E94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2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9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4">
        <v>114</v>
      </c>
      <c r="B95" s="4" t="str">
        <f t="shared" si="1"/>
        <v>DIO114</v>
      </c>
      <c r="C95" s="4" t="s">
        <v>73</v>
      </c>
      <c r="D95" s="4">
        <v>0</v>
      </c>
      <c r="E95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9"/>
      <c r="G95" s="9"/>
      <c r="H95" s="12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4">
        <v>115</v>
      </c>
      <c r="B96" s="4" t="str">
        <f t="shared" si="1"/>
        <v>DIO115</v>
      </c>
      <c r="C96" s="4" t="s">
        <v>74</v>
      </c>
      <c r="D96" s="4">
        <v>1</v>
      </c>
      <c r="E96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9"/>
      <c r="G96" s="9"/>
      <c r="H96" s="12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4">
        <v>116</v>
      </c>
      <c r="B97" s="4" t="str">
        <f t="shared" si="1"/>
        <v>DIO116</v>
      </c>
      <c r="C97" s="4" t="s">
        <v>75</v>
      </c>
      <c r="D97" s="4">
        <v>2</v>
      </c>
      <c r="E97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9"/>
      <c r="G97" s="9"/>
      <c r="H97" s="12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4">
        <v>117</v>
      </c>
      <c r="B98" s="4" t="str">
        <f t="shared" si="1"/>
        <v>DIO117</v>
      </c>
      <c r="C98" s="4" t="s">
        <v>76</v>
      </c>
      <c r="D98" s="4">
        <v>3</v>
      </c>
      <c r="E98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9"/>
      <c r="G98" s="9"/>
      <c r="H98" s="12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4">
        <v>118</v>
      </c>
      <c r="B99" s="4" t="str">
        <f t="shared" si="1"/>
        <v>DIO118</v>
      </c>
      <c r="C99" s="4" t="s">
        <v>77</v>
      </c>
      <c r="D99" s="4">
        <v>4</v>
      </c>
      <c r="E99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9"/>
      <c r="G99" s="9"/>
      <c r="H99" s="12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4">
        <v>119</v>
      </c>
      <c r="B100" s="4" t="str">
        <f t="shared" si="1"/>
        <v>DIO119</v>
      </c>
      <c r="C100" s="4" t="s">
        <v>78</v>
      </c>
      <c r="D100" s="4">
        <v>5</v>
      </c>
      <c r="E100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9"/>
      <c r="G100" s="9"/>
      <c r="H100" s="12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4">
        <v>120</v>
      </c>
      <c r="B101" s="4" t="str">
        <f t="shared" si="1"/>
        <v>DIO120</v>
      </c>
      <c r="C101" s="4" t="s">
        <v>79</v>
      </c>
      <c r="D101" s="4">
        <v>6</v>
      </c>
      <c r="E101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9"/>
      <c r="G101" s="9"/>
      <c r="H101" s="12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4">
        <v>121</v>
      </c>
      <c r="B102" s="4" t="str">
        <f t="shared" si="1"/>
        <v>DIO121</v>
      </c>
      <c r="C102" s="4" t="s">
        <v>80</v>
      </c>
      <c r="D102" s="4">
        <v>7</v>
      </c>
      <c r="E102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9"/>
      <c r="G102" s="9"/>
      <c r="H102" s="12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4">
        <v>122</v>
      </c>
      <c r="B103" s="4" t="str">
        <f t="shared" si="1"/>
        <v>DIO122</v>
      </c>
      <c r="C103" s="4" t="s">
        <v>81</v>
      </c>
      <c r="D103" s="4">
        <v>8</v>
      </c>
      <c r="E103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9"/>
      <c r="G103" s="9"/>
      <c r="H103" s="12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4">
        <v>123</v>
      </c>
      <c r="B104" s="4" t="str">
        <f t="shared" si="1"/>
        <v>DIO123</v>
      </c>
      <c r="C104" s="4" t="s">
        <v>82</v>
      </c>
      <c r="D104" s="4">
        <v>9</v>
      </c>
      <c r="E104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9"/>
      <c r="G104" s="9"/>
      <c r="H104" s="12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4">
        <v>124</v>
      </c>
      <c r="B105" s="4" t="str">
        <f t="shared" si="1"/>
        <v>DIO124</v>
      </c>
      <c r="C105" s="4" t="s">
        <v>83</v>
      </c>
      <c r="D105" s="4">
        <v>10</v>
      </c>
      <c r="E105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9"/>
      <c r="G105" s="9"/>
      <c r="H105" s="12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4">
        <v>125</v>
      </c>
      <c r="B106" s="4" t="str">
        <f t="shared" si="1"/>
        <v>DIO125</v>
      </c>
      <c r="C106" s="4" t="s">
        <v>84</v>
      </c>
      <c r="D106" s="4">
        <v>11</v>
      </c>
      <c r="E106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9"/>
      <c r="G106" s="9"/>
      <c r="H106" s="12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4">
        <v>126</v>
      </c>
      <c r="B107" s="4" t="str">
        <f t="shared" si="1"/>
        <v>DIO126</v>
      </c>
      <c r="C107" s="4" t="s">
        <v>85</v>
      </c>
      <c r="D107" s="4">
        <v>12</v>
      </c>
      <c r="E107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9"/>
      <c r="G107" s="9"/>
      <c r="H107" s="12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4">
        <v>127</v>
      </c>
      <c r="B108" s="4" t="str">
        <f t="shared" si="1"/>
        <v>DIO127</v>
      </c>
      <c r="C108" s="4" t="s">
        <v>86</v>
      </c>
      <c r="D108" s="4">
        <v>13</v>
      </c>
      <c r="E108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9"/>
      <c r="G108" s="9"/>
      <c r="H108" s="12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4">
        <v>128</v>
      </c>
      <c r="B109" s="4" t="str">
        <f t="shared" si="1"/>
        <v>DIO128</v>
      </c>
      <c r="C109" s="4" t="s">
        <v>87</v>
      </c>
      <c r="D109" s="4">
        <v>14</v>
      </c>
      <c r="E109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9"/>
      <c r="G109" s="9"/>
      <c r="H109" s="12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4">
        <v>129</v>
      </c>
      <c r="B110" s="4" t="str">
        <f t="shared" si="1"/>
        <v>DIO129</v>
      </c>
      <c r="C110" s="4" t="s">
        <v>88</v>
      </c>
      <c r="D110" s="4">
        <v>15</v>
      </c>
      <c r="E110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9"/>
      <c r="G110" s="9"/>
      <c r="H110" s="12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4">
        <v>130</v>
      </c>
      <c r="B111" s="4" t="str">
        <f t="shared" si="1"/>
        <v>DIO130</v>
      </c>
      <c r="C111" s="5" t="s">
        <v>89</v>
      </c>
      <c r="D111" s="4">
        <v>0</v>
      </c>
      <c r="E111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2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9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9"/>
      <c r="I111" s="9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4">
        <v>131</v>
      </c>
      <c r="B112" s="4" t="str">
        <f t="shared" si="1"/>
        <v>DIO131</v>
      </c>
      <c r="C112" s="5" t="s">
        <v>90</v>
      </c>
      <c r="D112" s="4">
        <v>1</v>
      </c>
      <c r="E112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2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9"/>
      <c r="I112" s="9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4">
        <v>132</v>
      </c>
      <c r="B113" s="4" t="str">
        <f t="shared" si="1"/>
        <v>DIO132</v>
      </c>
      <c r="C113" s="5" t="s">
        <v>91</v>
      </c>
      <c r="D113" s="4">
        <v>2</v>
      </c>
      <c r="E113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2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9"/>
      <c r="I113" s="9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4">
        <v>133</v>
      </c>
      <c r="B114" s="4" t="str">
        <f t="shared" si="1"/>
        <v>DIO133</v>
      </c>
      <c r="C114" s="5" t="s">
        <v>92</v>
      </c>
      <c r="D114" s="4">
        <v>3</v>
      </c>
      <c r="E114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2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9"/>
      <c r="I114" s="9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4">
        <v>134</v>
      </c>
      <c r="B115" s="4" t="str">
        <f t="shared" si="1"/>
        <v>DIO134</v>
      </c>
      <c r="C115" s="5" t="s">
        <v>93</v>
      </c>
      <c r="D115" s="4">
        <v>4</v>
      </c>
      <c r="E115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2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9"/>
      <c r="I115" s="9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4">
        <v>135</v>
      </c>
      <c r="B116" s="4" t="str">
        <f t="shared" si="1"/>
        <v>DIO135</v>
      </c>
      <c r="C116" s="5" t="s">
        <v>94</v>
      </c>
      <c r="D116" s="4">
        <v>5</v>
      </c>
      <c r="E116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2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9"/>
      <c r="I116" s="9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4">
        <v>136</v>
      </c>
      <c r="B117" s="4" t="str">
        <f t="shared" si="1"/>
        <v>DIO136</v>
      </c>
      <c r="C117" s="5" t="s">
        <v>95</v>
      </c>
      <c r="D117" s="4">
        <v>6</v>
      </c>
      <c r="E117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2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9"/>
      <c r="I117" s="9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4">
        <v>137</v>
      </c>
      <c r="B118" s="4" t="str">
        <f t="shared" si="1"/>
        <v>DIO137</v>
      </c>
      <c r="C118" s="5" t="s">
        <v>96</v>
      </c>
      <c r="D118" s="4">
        <v>7</v>
      </c>
      <c r="E118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2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9"/>
      <c r="I118" s="9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4">
        <v>138</v>
      </c>
      <c r="B119" s="4" t="str">
        <f t="shared" si="1"/>
        <v>DIO138</v>
      </c>
      <c r="C119" s="5" t="s">
        <v>97</v>
      </c>
      <c r="D119" s="4">
        <v>8</v>
      </c>
      <c r="E119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9"/>
      <c r="G119" s="9"/>
      <c r="H119" s="9"/>
      <c r="I119" s="9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4">
        <v>139</v>
      </c>
      <c r="B120" s="4" t="str">
        <f t="shared" si="1"/>
        <v>DIO139</v>
      </c>
      <c r="C120" s="5" t="s">
        <v>98</v>
      </c>
      <c r="D120" s="4">
        <v>9</v>
      </c>
      <c r="E120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9"/>
      <c r="G120" s="9"/>
      <c r="H120" s="9"/>
      <c r="I120" s="9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4">
        <v>140</v>
      </c>
      <c r="B121" s="4" t="str">
        <f t="shared" si="1"/>
        <v>DIO140</v>
      </c>
      <c r="C121" s="5" t="s">
        <v>99</v>
      </c>
      <c r="D121" s="4">
        <v>10</v>
      </c>
      <c r="E121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9"/>
      <c r="G121" s="9"/>
      <c r="H121" s="9"/>
      <c r="I121" s="9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4">
        <v>141</v>
      </c>
      <c r="B122" s="4" t="str">
        <f t="shared" si="1"/>
        <v>DIO141</v>
      </c>
      <c r="C122" s="5" t="s">
        <v>100</v>
      </c>
      <c r="D122" s="4">
        <v>11</v>
      </c>
      <c r="E122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9"/>
      <c r="G122" s="9"/>
      <c r="H122" s="9"/>
      <c r="I122" s="9" t="str">
        <f t="shared" si="20"/>
        <v>#if !(DIN11&lt;0)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3">
      <c r="A123" s="4">
        <v>142</v>
      </c>
      <c r="B123" s="4" t="str">
        <f t="shared" si="1"/>
        <v>DIO142</v>
      </c>
      <c r="C123" s="5" t="s">
        <v>101</v>
      </c>
      <c r="D123" s="4">
        <v>12</v>
      </c>
      <c r="E123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9"/>
      <c r="G123" s="9"/>
      <c r="H123" s="9"/>
      <c r="I123" s="9" t="str">
        <f t="shared" si="20"/>
        <v>#if !(DIN12&lt;0)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3">
      <c r="A124" s="4">
        <v>143</v>
      </c>
      <c r="B124" s="4" t="str">
        <f t="shared" si="1"/>
        <v>DIO143</v>
      </c>
      <c r="C124" s="5" t="s">
        <v>102</v>
      </c>
      <c r="D124" s="4">
        <v>13</v>
      </c>
      <c r="E124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9"/>
      <c r="G124" s="9"/>
      <c r="H124" s="9"/>
      <c r="I124" s="9" t="str">
        <f t="shared" si="20"/>
        <v>#if !(DIN13&lt;0)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3">
      <c r="A125" s="4">
        <v>144</v>
      </c>
      <c r="B125" s="4" t="str">
        <f t="shared" si="1"/>
        <v>DIO144</v>
      </c>
      <c r="C125" s="5" t="s">
        <v>103</v>
      </c>
      <c r="D125" s="4">
        <v>14</v>
      </c>
      <c r="E125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9"/>
      <c r="G125" s="9"/>
      <c r="H125" s="9"/>
      <c r="I125" s="9" t="str">
        <f t="shared" si="20"/>
        <v>#if !(DIN14&lt;0)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3">
      <c r="A126" s="4">
        <v>145</v>
      </c>
      <c r="B126" s="4" t="str">
        <f t="shared" si="1"/>
        <v>DIO145</v>
      </c>
      <c r="C126" s="5" t="s">
        <v>104</v>
      </c>
      <c r="D126" s="4">
        <v>15</v>
      </c>
      <c r="E126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9"/>
      <c r="G126" s="9"/>
      <c r="H126" s="9"/>
      <c r="I126" s="9" t="str">
        <f t="shared" si="20"/>
        <v>#if !(DIN15&lt;0)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3">
      <c r="A127" s="4">
        <v>146</v>
      </c>
      <c r="B127" s="4" t="str">
        <f t="shared" si="1"/>
        <v>DIO146</v>
      </c>
      <c r="C127" s="5" t="s">
        <v>207</v>
      </c>
      <c r="D127" s="4">
        <v>16</v>
      </c>
      <c r="E127" s="9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2"/>
      <c r="G127" s="9"/>
      <c r="H127" s="9"/>
      <c r="I127" s="9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4">
        <v>147</v>
      </c>
      <c r="B128" s="4" t="str">
        <f t="shared" si="1"/>
        <v>DIO147</v>
      </c>
      <c r="C128" s="5" t="s">
        <v>208</v>
      </c>
      <c r="D128" s="4">
        <v>17</v>
      </c>
      <c r="E128" s="9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2"/>
      <c r="G128" s="9"/>
      <c r="H128" s="9"/>
      <c r="I128" s="9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4">
        <v>148</v>
      </c>
      <c r="B129" s="4" t="str">
        <f t="shared" si="1"/>
        <v>DIO148</v>
      </c>
      <c r="C129" s="5" t="s">
        <v>209</v>
      </c>
      <c r="D129" s="4">
        <v>18</v>
      </c>
      <c r="E129" s="9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2"/>
      <c r="G129" s="9"/>
      <c r="H129" s="9"/>
      <c r="I129" s="9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4">
        <v>149</v>
      </c>
      <c r="B130" s="4" t="str">
        <f t="shared" si="1"/>
        <v>DIO149</v>
      </c>
      <c r="C130" s="5" t="s">
        <v>210</v>
      </c>
      <c r="D130" s="4">
        <v>19</v>
      </c>
      <c r="E130" s="9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2"/>
      <c r="G130" s="9"/>
      <c r="H130" s="9"/>
      <c r="I130" s="9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4">
        <v>150</v>
      </c>
      <c r="B131" s="4" t="str">
        <f t="shared" si="1"/>
        <v>DIO150</v>
      </c>
      <c r="C131" s="5" t="s">
        <v>211</v>
      </c>
      <c r="D131" s="4">
        <v>20</v>
      </c>
      <c r="E131" s="9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2"/>
      <c r="G131" s="9"/>
      <c r="H131" s="9"/>
      <c r="I131" s="9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4">
        <v>151</v>
      </c>
      <c r="B132" s="4" t="str">
        <f t="shared" si="1"/>
        <v>DIO151</v>
      </c>
      <c r="C132" s="5" t="s">
        <v>212</v>
      </c>
      <c r="D132" s="4">
        <v>21</v>
      </c>
      <c r="E132" s="9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2"/>
      <c r="G132" s="9"/>
      <c r="H132" s="9"/>
      <c r="I132" s="9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4">
        <v>152</v>
      </c>
      <c r="B133" s="4" t="str">
        <f t="shared" si="1"/>
        <v>DIO152</v>
      </c>
      <c r="C133" s="5" t="s">
        <v>213</v>
      </c>
      <c r="D133" s="4">
        <v>22</v>
      </c>
      <c r="E133" s="9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2"/>
      <c r="G133" s="9"/>
      <c r="H133" s="9"/>
      <c r="I133" s="9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4">
        <v>153</v>
      </c>
      <c r="B134" s="4" t="str">
        <f t="shared" si="1"/>
        <v>DIO153</v>
      </c>
      <c r="C134" s="5" t="s">
        <v>214</v>
      </c>
      <c r="D134" s="4">
        <v>23</v>
      </c>
      <c r="E134" s="9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2"/>
      <c r="G134" s="9"/>
      <c r="H134" s="9"/>
      <c r="I134" s="9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4">
        <v>154</v>
      </c>
      <c r="B135" s="4" t="str">
        <f t="shared" si="1"/>
        <v>DIO154</v>
      </c>
      <c r="C135" s="5" t="s">
        <v>215</v>
      </c>
      <c r="D135" s="4">
        <v>24</v>
      </c>
      <c r="E135" s="9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9"/>
      <c r="G135" s="9"/>
      <c r="H135" s="9"/>
      <c r="I135" s="9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4">
        <v>155</v>
      </c>
      <c r="B136" s="4" t="str">
        <f t="shared" si="1"/>
        <v>DIO155</v>
      </c>
      <c r="C136" s="5" t="s">
        <v>216</v>
      </c>
      <c r="D136" s="4">
        <v>25</v>
      </c>
      <c r="E136" s="9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9"/>
      <c r="G136" s="9"/>
      <c r="H136" s="9"/>
      <c r="I136" s="9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4">
        <v>156</v>
      </c>
      <c r="B137" s="4" t="str">
        <f t="shared" si="1"/>
        <v>DIO156</v>
      </c>
      <c r="C137" s="5" t="s">
        <v>217</v>
      </c>
      <c r="D137" s="4">
        <v>26</v>
      </c>
      <c r="E137" s="9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9"/>
      <c r="G137" s="9"/>
      <c r="H137" s="9"/>
      <c r="I137" s="9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4">
        <v>157</v>
      </c>
      <c r="B138" s="4" t="str">
        <f t="shared" si="1"/>
        <v>DIO157</v>
      </c>
      <c r="C138" s="5" t="s">
        <v>218</v>
      </c>
      <c r="D138" s="4">
        <v>27</v>
      </c>
      <c r="E138" s="9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9"/>
      <c r="G138" s="9"/>
      <c r="H138" s="9"/>
      <c r="I138" s="9" t="str">
        <f t="shared" si="20"/>
        <v>#if !(DIN27&lt;0)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3">
      <c r="A139" s="4">
        <v>158</v>
      </c>
      <c r="B139" s="4" t="str">
        <f t="shared" si="1"/>
        <v>DIO158</v>
      </c>
      <c r="C139" s="5" t="s">
        <v>219</v>
      </c>
      <c r="D139" s="4">
        <v>28</v>
      </c>
      <c r="E139" s="9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9"/>
      <c r="G139" s="9"/>
      <c r="H139" s="9"/>
      <c r="I139" s="9" t="str">
        <f t="shared" si="20"/>
        <v>#if !(DIN28&lt;0)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3">
      <c r="A140" s="4">
        <v>159</v>
      </c>
      <c r="B140" s="4" t="str">
        <f t="shared" si="1"/>
        <v>DIO159</v>
      </c>
      <c r="C140" s="5" t="s">
        <v>220</v>
      </c>
      <c r="D140" s="4">
        <v>29</v>
      </c>
      <c r="E140" s="9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9"/>
      <c r="G140" s="9"/>
      <c r="H140" s="9"/>
      <c r="I140" s="9" t="str">
        <f t="shared" si="20"/>
        <v>#if !(DIN29&lt;0)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3">
      <c r="A141" s="4">
        <v>160</v>
      </c>
      <c r="B141" s="4" t="str">
        <f t="shared" si="1"/>
        <v>DIO160</v>
      </c>
      <c r="C141" s="5" t="s">
        <v>221</v>
      </c>
      <c r="D141" s="4">
        <v>30</v>
      </c>
      <c r="E141" s="9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9"/>
      <c r="G141" s="9"/>
      <c r="H141" s="9"/>
      <c r="I141" s="9" t="str">
        <f t="shared" si="20"/>
        <v>#if !(DIN30&lt;0)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3">
      <c r="A142" s="4">
        <v>161</v>
      </c>
      <c r="B142" s="4" t="str">
        <f t="shared" si="1"/>
        <v>DIO161</v>
      </c>
      <c r="C142" s="5" t="s">
        <v>222</v>
      </c>
      <c r="D142" s="4">
        <v>31</v>
      </c>
      <c r="E142" s="9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9"/>
      <c r="G142" s="9"/>
      <c r="H142" s="9"/>
      <c r="I142" s="9" t="str">
        <f t="shared" si="20"/>
        <v>#if !(DIN31&lt;0)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3">
      <c r="A143" s="4">
        <v>200</v>
      </c>
      <c r="B143" s="4" t="str">
        <f t="shared" si="1"/>
        <v>DIO200</v>
      </c>
      <c r="C143" s="4" t="s">
        <v>105</v>
      </c>
      <c r="D143" s="4">
        <v>0</v>
      </c>
      <c r="E143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9"/>
      <c r="G143" s="9"/>
      <c r="H143" s="9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4">
        <v>201</v>
      </c>
      <c r="B144" s="4" t="str">
        <f t="shared" si="1"/>
        <v>DIO201</v>
      </c>
      <c r="C144" s="4" t="s">
        <v>106</v>
      </c>
      <c r="D144" s="4">
        <v>1</v>
      </c>
      <c r="E144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9"/>
      <c r="G144" s="9"/>
      <c r="H144" s="9"/>
      <c r="I144" s="9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4">
        <v>202</v>
      </c>
      <c r="B145" s="4" t="str">
        <f t="shared" si="1"/>
        <v>DIO202</v>
      </c>
      <c r="C145" s="4" t="s">
        <v>107</v>
      </c>
      <c r="D145" s="4">
        <v>0</v>
      </c>
      <c r="E145" s="9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9"/>
      <c r="G145" s="9"/>
      <c r="H145" s="9"/>
      <c r="I145" s="9" t="str">
        <f t="shared" si="20"/>
        <v>#if !(USB_DM&lt;0)
mcu_config_input(USB_DM);
#ifdef USB_DM_PULLUP
mcu_config_pullup(USB_DM);
#endif
#endif</v>
      </c>
      <c r="J145" s="9"/>
      <c r="K145" s="9"/>
      <c r="L145" s="9"/>
      <c r="M145" s="9"/>
    </row>
    <row r="146" spans="1:13" ht="15" customHeight="1" x14ac:dyDescent="0.3">
      <c r="A146" s="4">
        <v>203</v>
      </c>
      <c r="B146" s="4" t="str">
        <f t="shared" si="1"/>
        <v>DIO203</v>
      </c>
      <c r="C146" s="4" t="s">
        <v>108</v>
      </c>
      <c r="D146" s="5">
        <v>1</v>
      </c>
      <c r="E146" s="9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9"/>
      <c r="G146" s="9"/>
      <c r="H146" s="9"/>
      <c r="I146" s="9" t="str">
        <f t="shared" si="20"/>
        <v>#if !(USB_DP&lt;0)
mcu_config_input(USB_DP);
#ifdef USB_DP_PULLUP
mcu_config_pullup(USB_DP);
#endif
#endif</v>
      </c>
      <c r="J146" s="9"/>
      <c r="K146" s="9"/>
      <c r="L146" s="9"/>
      <c r="M146" s="9"/>
    </row>
    <row r="147" spans="1:13" ht="15" customHeight="1" x14ac:dyDescent="0.3">
      <c r="A147" s="4">
        <v>204</v>
      </c>
      <c r="B147" s="4" t="str">
        <f t="shared" si="1"/>
        <v>DIO204</v>
      </c>
      <c r="C147" s="4" t="s">
        <v>223</v>
      </c>
      <c r="D147" s="4">
        <v>0</v>
      </c>
      <c r="E147" s="9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9"/>
      <c r="G147" s="9"/>
      <c r="H147" s="9"/>
      <c r="I147" s="4" t="str">
        <f t="shared" ref="I147" si="24">"#if !("&amp;C147&amp;"&lt;0)
mcu_config_output("&amp;C147&amp;");
#endif"</f>
        <v>#if !(SPI_CLK&lt;0)
mcu_config_output(SPI_CLK);
#endif</v>
      </c>
      <c r="J147" s="9"/>
      <c r="K147" s="9"/>
      <c r="L147" s="9"/>
      <c r="M147" s="9"/>
    </row>
    <row r="148" spans="1:13" ht="15" customHeight="1" x14ac:dyDescent="0.3">
      <c r="A148" s="4">
        <v>205</v>
      </c>
      <c r="B148" s="4" t="str">
        <f t="shared" ref="B148:B154" si="25">"DIO"&amp;A148</f>
        <v>DIO205</v>
      </c>
      <c r="C148" s="4" t="s">
        <v>224</v>
      </c>
      <c r="D148" s="4">
        <v>1</v>
      </c>
      <c r="E148" s="9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9"/>
      <c r="G148" s="9"/>
      <c r="H148" s="9"/>
      <c r="I148" s="9" t="str">
        <f t="shared" si="20"/>
        <v>#if !(SPI_SDI&lt;0)
mcu_config_input(SPI_SDI);
#ifdef SPI_SDI_PULLUP
mcu_config_pullup(SPI_SDI);
#endif
#endif</v>
      </c>
      <c r="J148" s="9"/>
      <c r="K148" s="9"/>
      <c r="L148" s="9"/>
      <c r="M148" s="9"/>
    </row>
    <row r="149" spans="1:13" ht="15" customHeight="1" x14ac:dyDescent="0.3">
      <c r="A149" s="4">
        <v>206</v>
      </c>
      <c r="B149" s="4" t="str">
        <f t="shared" si="25"/>
        <v>DIO206</v>
      </c>
      <c r="C149" s="4" t="s">
        <v>225</v>
      </c>
      <c r="D149" s="5">
        <v>2</v>
      </c>
      <c r="E149" s="9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9"/>
      <c r="G149" s="9"/>
      <c r="H149" s="9"/>
      <c r="I149" s="4" t="str">
        <f t="shared" ref="I149:I150" si="26">"#if !("&amp;C149&amp;"&lt;0)
mcu_config_output("&amp;C149&amp;");
#endif"</f>
        <v>#if !(SPI_SDO&lt;0)
mcu_config_output(SPI_SDO);
#endif</v>
      </c>
      <c r="J149" s="9"/>
      <c r="K149" s="9"/>
      <c r="L149" s="9"/>
      <c r="M149" s="9"/>
    </row>
    <row r="150" spans="1:13" ht="15" customHeight="1" x14ac:dyDescent="0.3">
      <c r="A150" s="4">
        <v>207</v>
      </c>
      <c r="B150" s="4" t="str">
        <f t="shared" si="25"/>
        <v>DIO207</v>
      </c>
      <c r="C150" s="4" t="s">
        <v>459</v>
      </c>
      <c r="D150" s="5">
        <v>3</v>
      </c>
      <c r="E150" s="9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9"/>
      <c r="G150" s="9"/>
      <c r="H150" s="9"/>
      <c r="I150" s="4" t="str">
        <f t="shared" si="26"/>
        <v>#if !(SPI_CS&lt;0)
mcu_config_output(SPI_CS);
#endif</v>
      </c>
      <c r="J150" s="9"/>
      <c r="K150" s="9"/>
      <c r="L150" s="9"/>
      <c r="M150" s="9"/>
    </row>
    <row r="151" spans="1:13" ht="15" customHeight="1" x14ac:dyDescent="0.3">
      <c r="A151" s="4">
        <v>208</v>
      </c>
      <c r="B151" s="4" t="str">
        <f t="shared" si="25"/>
        <v>DIO208</v>
      </c>
      <c r="C151" s="4" t="s">
        <v>237</v>
      </c>
      <c r="D151" s="5">
        <v>4</v>
      </c>
      <c r="E151" s="9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9"/>
      <c r="G151" s="9"/>
      <c r="H151" s="9"/>
      <c r="I151" s="9" t="str">
        <f>"#if !("&amp;C151&amp;"&lt;0)
mcu_config_input("&amp;C151&amp;");
mcu_config_pullup("&amp;C151&amp;");
#endif"</f>
        <v>#if !(I2C_SCL&lt;0)
mcu_config_input(I2C_SCL);
mcu_config_pullup(I2C_SCL);
#endif</v>
      </c>
      <c r="J151" s="9"/>
      <c r="K151" s="9"/>
      <c r="L151" s="9"/>
      <c r="M151" s="9"/>
    </row>
    <row r="152" spans="1:13" ht="15" customHeight="1" x14ac:dyDescent="0.3">
      <c r="A152" s="4">
        <v>209</v>
      </c>
      <c r="B152" s="4" t="str">
        <f t="shared" si="25"/>
        <v>DIO209</v>
      </c>
      <c r="C152" s="4" t="s">
        <v>238</v>
      </c>
      <c r="D152" s="5">
        <v>5</v>
      </c>
      <c r="E152" s="9" t="str">
        <f t="shared" ref="E152:E154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9"/>
      <c r="G152" s="9"/>
      <c r="H152" s="9"/>
      <c r="I152" s="9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25"/>
        <v>DIO210</v>
      </c>
      <c r="C153" s="4" t="s">
        <v>467</v>
      </c>
      <c r="D153" s="4">
        <v>0</v>
      </c>
      <c r="E153" s="9" t="str">
        <f t="shared" si="28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53" s="9"/>
      <c r="G153" s="9"/>
      <c r="H153" s="9"/>
      <c r="I153" s="4" t="str">
        <f>"#if ASSERT_PIN("&amp;C153&amp;")
mcu_config_output("&amp;C153&amp;");
#endif"</f>
        <v>#if ASSERT_PIN(TX2)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25"/>
        <v>DIO211</v>
      </c>
      <c r="C154" s="4" t="s">
        <v>468</v>
      </c>
      <c r="D154" s="4">
        <v>1</v>
      </c>
      <c r="E154" s="9" t="str">
        <f t="shared" si="28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54" s="9"/>
      <c r="G154" s="9"/>
      <c r="H154" s="9"/>
      <c r="I154" s="9" t="str">
        <f>"#if ASSERT_PIN("&amp;C154&amp;")
mcu_config_input("&amp;C154&amp;");
#ifdef "&amp;C154&amp;"_PULLUP
mcu_config_pullup("&amp;C154&amp;");
#endif
#endif"</f>
        <v>#if ASSERT_PIN(RX2)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1:13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13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1:13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1:13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13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4" workbookViewId="0">
      <selection activeCell="A157" sqref="A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26" width="22.109375" customWidth="1"/>
  </cols>
  <sheetData>
    <row r="1" spans="1:13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  <c r="J2" s="36"/>
      <c r="K2" s="34"/>
      <c r="L2" s="34"/>
      <c r="M2" s="35"/>
    </row>
    <row r="3" spans="1:13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2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9" t="str">
        <f t="shared" ref="G81:G94" si="9">""&amp;C81&amp;"_ISRMASK"</f>
        <v>LIMIT_X_ISRMASK</v>
      </c>
      <c r="H81" s="9"/>
      <c r="I81" s="14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2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9" t="str">
        <f t="shared" si="9"/>
        <v>LIMIT_Y_ISRMASK</v>
      </c>
      <c r="H82" s="9"/>
      <c r="I82" s="14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2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9" t="str">
        <f t="shared" si="9"/>
        <v>LIMIT_Z_ISRMASK</v>
      </c>
      <c r="H83" s="9"/>
      <c r="I83" s="14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2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9" t="str">
        <f t="shared" si="9"/>
        <v>LIMIT_X2_ISRMASK</v>
      </c>
      <c r="H84" s="9"/>
      <c r="I84" s="14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2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9" t="str">
        <f t="shared" si="9"/>
        <v>LIMIT_Y2_ISRMASK</v>
      </c>
      <c r="H85" s="9"/>
      <c r="I85" s="14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2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9" t="str">
        <f t="shared" si="9"/>
        <v>LIMIT_Z2_ISRMASK</v>
      </c>
      <c r="H86" s="9"/>
      <c r="I86" s="14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2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9" t="str">
        <f t="shared" si="9"/>
        <v>LIMIT_A_ISRMASK</v>
      </c>
      <c r="H87" s="9"/>
      <c r="I87" s="14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2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9" t="str">
        <f t="shared" si="9"/>
        <v>LIMIT_B_ISRMASK</v>
      </c>
      <c r="H88" s="9"/>
      <c r="I88" s="14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2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9" t="str">
        <f t="shared" si="9"/>
        <v>LIMIT_C_ISRMASK</v>
      </c>
      <c r="H89" s="9"/>
      <c r="I89" s="14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2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9" t="str">
        <f t="shared" si="9"/>
        <v>PROBE_ISRMASK</v>
      </c>
      <c r="H90" s="9"/>
      <c r="I90" s="14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2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9" t="str">
        <f t="shared" si="9"/>
        <v>ESTOP_ISRMASK</v>
      </c>
      <c r="H91" s="9"/>
      <c r="I91" s="14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2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9" t="str">
        <f t="shared" si="9"/>
        <v>SAFETY_DOOR_ISRMASK</v>
      </c>
      <c r="H92" s="9"/>
      <c r="I92" s="14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2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9" t="str">
        <f t="shared" si="9"/>
        <v>FHOLD_ISRMASK</v>
      </c>
      <c r="H93" s="9"/>
      <c r="I93" s="14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2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9" t="str">
        <f t="shared" si="9"/>
        <v>CS_RES_ISRMASK</v>
      </c>
      <c r="H94" s="11" t="s">
        <v>124</v>
      </c>
      <c r="I94" s="14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9"/>
      <c r="G95" s="9"/>
      <c r="H95" s="12" t="str">
        <f>"#ifdef "&amp;C95&amp;"
#ifdef "&amp;C95&amp;"_CHANNEL
#define "&amp;C95&amp;"_PMUXVAL 1
#define "&amp;C95&amp;"_PMUX (pinmux("&amp;C95&amp;"_PORT, "&amp;C95&amp;"_BIT))
#else
#error """""&amp;C95&amp;"_CHANNEL not defined""""
#endif
#define "&amp;B95&amp;"_CHANNEL "&amp;C95&amp;"_CHANNEL
#define "&amp;B95&amp;"_PMUXVAL "&amp;C95&amp;"_PMUXVAL
#define "&amp;B95&amp;"_PMUX "&amp;C95&amp;"_PMUX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95" s="13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9"/>
      <c r="G96" s="9"/>
      <c r="H96" s="12" t="str">
        <f t="shared" ref="H96:H110" si="12">"#ifdef "&amp;C96&amp;"
#ifdef "&amp;C96&amp;"_CHANNEL
#define "&amp;C96&amp;"_PMUXVAL 1
#define "&amp;C96&amp;"_PMUX (pinmux("&amp;C96&amp;"_PORT, "&amp;C96&amp;"_BIT))
#else
#error """""&amp;C96&amp;"_CHANNEL not defined""""
#endif
#define "&amp;B96&amp;"_CHANNEL "&amp;C96&amp;"_CHANNEL
#define "&amp;B96&amp;"_PMUXVAL "&amp;C96&amp;"_PMUXVAL
#define "&amp;B96&amp;"_PMUX "&amp;C96&amp;"_PMUX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96" s="13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9"/>
      <c r="G97" s="9"/>
      <c r="H97" s="12" t="str">
        <f t="shared" si="12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97" s="13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9"/>
      <c r="G98" s="9"/>
      <c r="H98" s="12" t="str">
        <f t="shared" si="12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98" s="13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9"/>
      <c r="G99" s="9"/>
      <c r="H99" s="12" t="str">
        <f t="shared" si="12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99" s="13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9"/>
      <c r="G100" s="9"/>
      <c r="H100" s="12" t="str">
        <f t="shared" si="12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00" s="13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9"/>
      <c r="G101" s="9"/>
      <c r="H101" s="12" t="str">
        <f t="shared" si="12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01" s="13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9"/>
      <c r="G102" s="9"/>
      <c r="H102" s="12" t="str">
        <f t="shared" si="12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02" s="13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9"/>
      <c r="G103" s="9"/>
      <c r="H103" s="12" t="str">
        <f t="shared" si="12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03" s="13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9"/>
      <c r="G104" s="9"/>
      <c r="H104" s="12" t="str">
        <f t="shared" si="12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04" s="13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9"/>
      <c r="G105" s="9"/>
      <c r="H105" s="12" t="str">
        <f t="shared" si="12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05" s="13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9"/>
      <c r="G106" s="9"/>
      <c r="H106" s="12" t="str">
        <f t="shared" si="12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06" s="13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9"/>
      <c r="G107" s="9"/>
      <c r="H107" s="12" t="str">
        <f t="shared" si="12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07" s="13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9"/>
      <c r="G108" s="9"/>
      <c r="H108" s="12" t="str">
        <f t="shared" si="12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08" s="13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9"/>
      <c r="G109" s="9"/>
      <c r="H109" s="12" t="str">
        <f t="shared" si="12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09" s="13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9"/>
      <c r="G110" s="9"/>
      <c r="H110" s="12" t="str">
        <f t="shared" si="12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10" s="13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2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9" t="str">
        <f t="shared" ref="G111:G118" si="15">""&amp;C111&amp;"_ISRMASK"</f>
        <v>DIN0_ISRMASK</v>
      </c>
      <c r="H111" s="9"/>
      <c r="I111" s="14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2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9" t="str">
        <f t="shared" si="15"/>
        <v>DIN1_ISRMASK</v>
      </c>
      <c r="H112" s="9"/>
      <c r="I112" s="14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2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9" t="str">
        <f t="shared" si="15"/>
        <v>DIN2_ISRMASK</v>
      </c>
      <c r="H113" s="9"/>
      <c r="I113" s="14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2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9" t="str">
        <f t="shared" si="15"/>
        <v>DIN3_ISRMASK</v>
      </c>
      <c r="H114" s="9"/>
      <c r="I114" s="14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2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9" t="str">
        <f t="shared" si="15"/>
        <v>DIN4_ISRMASK</v>
      </c>
      <c r="H115" s="9"/>
      <c r="I115" s="14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2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9" t="str">
        <f t="shared" si="15"/>
        <v>DIN5_ISRMASK</v>
      </c>
      <c r="H116" s="9"/>
      <c r="I116" s="14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2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9" t="str">
        <f t="shared" si="15"/>
        <v>DIN6_ISRMASK</v>
      </c>
      <c r="H117" s="9"/>
      <c r="I117" s="14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2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9" t="str">
        <f t="shared" si="15"/>
        <v>DIN7_ISRMASK</v>
      </c>
      <c r="H118" s="9"/>
      <c r="I118" s="14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9"/>
      <c r="G119" s="9"/>
      <c r="H119" s="9"/>
      <c r="I119" s="14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9"/>
      <c r="G120" s="9"/>
      <c r="H120" s="9"/>
      <c r="I120" s="14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9"/>
      <c r="G121" s="9"/>
      <c r="H121" s="9"/>
      <c r="I121" s="14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9"/>
      <c r="G122" s="9"/>
      <c r="H122" s="9"/>
      <c r="I122" s="14" t="str">
        <f t="shared" si="17"/>
        <v>#if DIN11&gt;=0
mcu_config_input(DIN11);
#ifdef DIN11_PULLUP
mcu_config_pullup(DIN11);
#endif
#endif</v>
      </c>
      <c r="J122" s="9"/>
      <c r="K122" s="9"/>
      <c r="L122" s="9"/>
      <c r="M122" s="9"/>
    </row>
    <row r="123" spans="1:13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9"/>
      <c r="G123" s="9"/>
      <c r="H123" s="9"/>
      <c r="I123" s="14" t="str">
        <f t="shared" si="17"/>
        <v>#if DIN12&gt;=0
mcu_config_input(DIN12);
#ifdef DIN12_PULLUP
mcu_config_pullup(DIN12);
#endif
#endif</v>
      </c>
      <c r="J123" s="9"/>
      <c r="K123" s="9"/>
      <c r="L123" s="9"/>
      <c r="M123" s="9"/>
    </row>
    <row r="124" spans="1:13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9"/>
      <c r="G124" s="9"/>
      <c r="H124" s="9"/>
      <c r="I124" s="14" t="str">
        <f t="shared" si="17"/>
        <v>#if DIN13&gt;=0
mcu_config_input(DIN13);
#ifdef DIN13_PULLUP
mcu_config_pullup(DIN13);
#endif
#endif</v>
      </c>
      <c r="J124" s="9"/>
      <c r="K124" s="9"/>
      <c r="L124" s="9"/>
      <c r="M124" s="9"/>
    </row>
    <row r="125" spans="1:13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9"/>
      <c r="G125" s="9"/>
      <c r="H125" s="9"/>
      <c r="I125" s="14" t="str">
        <f t="shared" si="17"/>
        <v>#if DIN14&gt;=0
mcu_config_input(DIN14);
#ifdef DIN14_PULLUP
mcu_config_pullup(DIN14);
#endif
#endif</v>
      </c>
      <c r="J125" s="9"/>
      <c r="K125" s="9"/>
      <c r="L125" s="9"/>
      <c r="M125" s="9"/>
    </row>
    <row r="126" spans="1:13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9"/>
      <c r="G126" s="9"/>
      <c r="H126" s="9"/>
      <c r="I126" s="14" t="str">
        <f t="shared" si="17"/>
        <v>#if DIN15&gt;=0
mcu_config_input(DIN15);
#ifdef DIN15_PULLUP
mcu_config_pullup(DIN15);
#endif
#endif</v>
      </c>
      <c r="J126" s="9"/>
      <c r="K126" s="9"/>
      <c r="L126" s="9"/>
      <c r="M126" s="9"/>
    </row>
    <row r="127" spans="1:13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2"/>
      <c r="G127" s="9"/>
      <c r="H127" s="9"/>
      <c r="I127" s="14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2"/>
      <c r="G128" s="9"/>
      <c r="H128" s="9"/>
      <c r="I128" s="14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2"/>
      <c r="G129" s="9"/>
      <c r="H129" s="9"/>
      <c r="I129" s="14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2"/>
      <c r="G130" s="9"/>
      <c r="H130" s="9"/>
      <c r="I130" s="14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2"/>
      <c r="G131" s="9"/>
      <c r="H131" s="9"/>
      <c r="I131" s="14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2"/>
      <c r="G132" s="9"/>
      <c r="H132" s="9"/>
      <c r="I132" s="14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2"/>
      <c r="G133" s="9"/>
      <c r="H133" s="9"/>
      <c r="I133" s="14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2"/>
      <c r="G134" s="9"/>
      <c r="H134" s="9"/>
      <c r="I134" s="14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9"/>
      <c r="G135" s="9"/>
      <c r="H135" s="9"/>
      <c r="I135" s="14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9"/>
      <c r="G136" s="9"/>
      <c r="H136" s="9"/>
      <c r="I136" s="14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9"/>
      <c r="G137" s="9"/>
      <c r="H137" s="9"/>
      <c r="I137" s="14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9"/>
      <c r="G138" s="9"/>
      <c r="H138" s="9"/>
      <c r="I138" s="14" t="str">
        <f t="shared" si="17"/>
        <v>#if DIN27&gt;=0
mcu_config_input(DIN27);
#ifdef DIN27_PULLUP
mcu_config_pullup(DIN27);
#endif
#endif</v>
      </c>
      <c r="J138" s="9"/>
      <c r="K138" s="9"/>
      <c r="L138" s="9"/>
      <c r="M138" s="9"/>
    </row>
    <row r="139" spans="1:13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9"/>
      <c r="G139" s="9"/>
      <c r="H139" s="9"/>
      <c r="I139" s="14" t="str">
        <f t="shared" si="17"/>
        <v>#if DIN28&gt;=0
mcu_config_input(DIN28);
#ifdef DIN28_PULLUP
mcu_config_pullup(DIN28);
#endif
#endif</v>
      </c>
      <c r="J139" s="9"/>
      <c r="K139" s="9"/>
      <c r="L139" s="9"/>
      <c r="M139" s="9"/>
    </row>
    <row r="140" spans="1:13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9"/>
      <c r="G140" s="9"/>
      <c r="H140" s="9"/>
      <c r="I140" s="14" t="str">
        <f t="shared" si="17"/>
        <v>#if DIN29&gt;=0
mcu_config_input(DIN29);
#ifdef DIN29_PULLUP
mcu_config_pullup(DIN29);
#endif
#endif</v>
      </c>
      <c r="J140" s="9"/>
      <c r="K140" s="9"/>
      <c r="L140" s="9"/>
      <c r="M140" s="9"/>
    </row>
    <row r="141" spans="1:13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9"/>
      <c r="G141" s="9"/>
      <c r="H141" s="9"/>
      <c r="I141" s="14" t="str">
        <f t="shared" si="17"/>
        <v>#if DIN30&gt;=0
mcu_config_input(DIN30);
#ifdef DIN30_PULLUP
mcu_config_pullup(DIN30);
#endif
#endif</v>
      </c>
      <c r="J141" s="9"/>
      <c r="K141" s="9"/>
      <c r="L141" s="9"/>
      <c r="M141" s="9"/>
    </row>
    <row r="142" spans="1:13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9"/>
      <c r="G142" s="9"/>
      <c r="H142" s="9"/>
      <c r="I142" s="14" t="str">
        <f t="shared" si="17"/>
        <v>#if DIN31&gt;=0
mcu_config_input(DIN31);
#ifdef DIN31_PULLUP
mcu_config_pullup(DIN31);
#endif
#endif</v>
      </c>
      <c r="J142" s="9"/>
      <c r="K142" s="9"/>
      <c r="L142" s="9"/>
      <c r="M142" s="9"/>
    </row>
    <row r="143" spans="1:13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9"/>
      <c r="G143" s="9"/>
      <c r="H143" s="9"/>
      <c r="I143" s="13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9"/>
      <c r="G144" s="9"/>
      <c r="H144" s="9"/>
      <c r="I144" s="14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9"/>
      <c r="G145" s="9"/>
      <c r="H145" s="9"/>
      <c r="I145" s="14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9"/>
      <c r="G146" s="9"/>
      <c r="H146" s="9"/>
      <c r="I146" s="14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9"/>
      <c r="G147" s="9"/>
      <c r="H147" s="9"/>
      <c r="I147" s="13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3">
      <c r="A148" s="4">
        <v>205</v>
      </c>
      <c r="B148" s="4" t="str">
        <f t="shared" ref="B148:B154" si="19">"DIO"&amp;A148</f>
        <v>DIO205</v>
      </c>
      <c r="C148" s="4" t="s">
        <v>224</v>
      </c>
      <c r="D148" s="4">
        <v>1</v>
      </c>
      <c r="E148" s="9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9"/>
      <c r="G148" s="9"/>
      <c r="H148" s="9"/>
      <c r="I148" s="14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3">
      <c r="A149" s="4">
        <v>206</v>
      </c>
      <c r="B149" s="4" t="str">
        <f t="shared" si="19"/>
        <v>DIO206</v>
      </c>
      <c r="C149" s="4" t="s">
        <v>225</v>
      </c>
      <c r="D149" s="5">
        <v>2</v>
      </c>
      <c r="E149" s="9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9"/>
      <c r="G149" s="9"/>
      <c r="H149" s="9"/>
      <c r="I149" s="13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3">
      <c r="A150" s="4">
        <v>207</v>
      </c>
      <c r="B150" s="4" t="str">
        <f t="shared" si="19"/>
        <v>DIO207</v>
      </c>
      <c r="C150" s="4" t="s">
        <v>459</v>
      </c>
      <c r="D150" s="5">
        <v>3</v>
      </c>
      <c r="E150" s="9" t="str">
        <f t="shared" ref="E150:E154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9"/>
      <c r="G150" s="9"/>
      <c r="H150" s="9"/>
      <c r="I150" s="13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3">
      <c r="A151" s="4">
        <v>208</v>
      </c>
      <c r="B151" s="4" t="str">
        <f t="shared" si="19"/>
        <v>DIO208</v>
      </c>
      <c r="C151" s="4" t="s">
        <v>237</v>
      </c>
      <c r="D151" s="5">
        <v>4</v>
      </c>
      <c r="E151" s="9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9"/>
      <c r="G151" s="9"/>
      <c r="H151" s="9"/>
      <c r="I151" s="13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3">
      <c r="A152" s="4">
        <v>209</v>
      </c>
      <c r="B152" s="4" t="str">
        <f t="shared" si="19"/>
        <v>DIO209</v>
      </c>
      <c r="C152" s="4" t="s">
        <v>238</v>
      </c>
      <c r="D152" s="15"/>
      <c r="E152" s="9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9"/>
      <c r="G152" s="9"/>
      <c r="H152" s="9"/>
      <c r="I152" s="13" t="str">
        <f>"#if !("&amp;C152&amp;"&lt;0)
mcu_config_input("&amp;C152&amp;");
mcu_config_pullup("&amp;C152&amp;");
#endif"</f>
        <v>#if !(I2C_SDA&lt;0)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19"/>
        <v>DIO210</v>
      </c>
      <c r="C153" s="4" t="s">
        <v>467</v>
      </c>
      <c r="D153" s="4">
        <v>0</v>
      </c>
      <c r="E153" s="9" t="str">
        <f t="shared" si="21"/>
        <v>#if (defined(TX2_PORT) &amp;&amp; defined(TX2_BIT))
#define TX2 210
#define TX2_GPIO (PORTREG(TX2_PORT))
#define DIO210 210
#define DIO210_PORT TX2_PORT
#define DIO210_BIT TX2_BIT
#define DIO210_GPIO TX2_GPIO
#endif</v>
      </c>
      <c r="F153" s="9"/>
      <c r="G153" s="9"/>
      <c r="H153" s="9"/>
      <c r="I153" s="13" t="str">
        <f>"#if !("&amp;C153&amp;"&lt;0)
mcu_config_output("&amp;C153&amp;");
#endif"</f>
        <v>#if !(TX2&lt;0)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19"/>
        <v>DIO211</v>
      </c>
      <c r="C154" s="4" t="s">
        <v>468</v>
      </c>
      <c r="D154" s="4">
        <v>1</v>
      </c>
      <c r="E154" s="9" t="str">
        <f t="shared" si="21"/>
        <v>#if (defined(RX2_PORT) &amp;&amp; defined(RX2_BIT))
#define RX2 211
#define RX2_GPIO (PORTREG(RX2_PORT))
#define DIO211 211
#define DIO211_PORT RX2_PORT
#define DIO211_BIT RX2_BIT
#define DIO211_GPIO RX2_GPIO
#endif</v>
      </c>
      <c r="F154" s="9"/>
      <c r="G154" s="9"/>
      <c r="H154" s="9"/>
      <c r="I154" s="14" t="str">
        <f>"#if !("&amp;C154&amp;"&lt;0)
mcu_config_input("&amp;C154&amp;");
#ifdef "&amp;C154&amp;"_PULLUP
mcu_config_pullup("&amp;C154&amp;");
#endif
#endif"</f>
        <v>#if !(RX2&lt;0)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15"/>
      <c r="E157" s="16"/>
      <c r="F157" s="16"/>
      <c r="G157" s="16"/>
      <c r="H157" s="16"/>
      <c r="I157" s="6"/>
      <c r="J157" s="6"/>
      <c r="K157" s="6"/>
      <c r="L157" s="6"/>
      <c r="M157" s="6"/>
    </row>
    <row r="158" spans="1:13" ht="15" customHeight="1" x14ac:dyDescent="0.3">
      <c r="A158" s="6"/>
      <c r="B158" s="6"/>
      <c r="C158" s="6"/>
      <c r="D158" s="15"/>
      <c r="E158" s="16"/>
      <c r="F158" s="16"/>
      <c r="G158" s="16"/>
      <c r="H158" s="16"/>
      <c r="I158" s="6"/>
      <c r="J158" s="6"/>
      <c r="K158" s="6"/>
      <c r="L158" s="6"/>
      <c r="M158" s="6"/>
    </row>
    <row r="159" spans="1:13" ht="15" customHeight="1" x14ac:dyDescent="0.3">
      <c r="A159" s="6"/>
      <c r="B159" s="6"/>
      <c r="C159" s="6"/>
      <c r="D159" s="15"/>
      <c r="E159" s="16"/>
      <c r="F159" s="16"/>
      <c r="G159" s="16"/>
      <c r="H159" s="16"/>
      <c r="I159" s="6"/>
      <c r="J159" s="6"/>
      <c r="K159" s="6"/>
      <c r="L159" s="6"/>
      <c r="M159" s="6"/>
    </row>
    <row r="160" spans="1:13" ht="15" customHeight="1" x14ac:dyDescent="0.3">
      <c r="A160" s="6"/>
      <c r="B160" s="6"/>
      <c r="C160" s="6"/>
      <c r="D160" s="15"/>
      <c r="E160" s="16"/>
      <c r="F160" s="16"/>
      <c r="G160" s="16"/>
      <c r="H160" s="16"/>
      <c r="I160" s="6"/>
      <c r="J160" s="6"/>
      <c r="K160" s="6"/>
      <c r="L160" s="6"/>
      <c r="M160" s="6"/>
    </row>
    <row r="161" spans="1:13" ht="15" customHeight="1" x14ac:dyDescent="0.3">
      <c r="A161" s="6"/>
      <c r="B161" s="6"/>
      <c r="C161" s="6"/>
      <c r="D161" s="15"/>
      <c r="E161" s="16"/>
      <c r="F161" s="16"/>
      <c r="G161" s="16"/>
      <c r="H161" s="16"/>
      <c r="I161" s="6"/>
      <c r="J161" s="6"/>
      <c r="K161" s="6"/>
      <c r="L161" s="6"/>
      <c r="M161" s="6"/>
    </row>
    <row r="162" spans="1:13" ht="15" customHeight="1" x14ac:dyDescent="0.3">
      <c r="A162" s="6" t="s">
        <v>155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1:13" ht="15" customHeight="1" x14ac:dyDescent="0.3">
      <c r="A163" s="6" t="s">
        <v>156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1:13" ht="15" customHeight="1" x14ac:dyDescent="0.3">
      <c r="A164" s="6" t="s">
        <v>157</v>
      </c>
      <c r="B164" s="6" t="str">
        <f t="shared" ref="B164:B206" si="22">A164&amp;","</f>
        <v>Reset_Handler,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1:13" ht="15" customHeight="1" x14ac:dyDescent="0.3">
      <c r="A165" s="6" t="s">
        <v>158</v>
      </c>
      <c r="B165" s="6" t="str">
        <f t="shared" si="22"/>
        <v>NMI_Handler,</v>
      </c>
      <c r="C165" s="6" t="str">
        <f t="shared" ref="C165:C166" si="23">"#pragma weak "&amp;A165&amp;" = Default_Handler"</f>
        <v>#pragma weak NMI_Handler = Default_Handler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13" ht="15" customHeight="1" x14ac:dyDescent="0.3">
      <c r="A166" s="6" t="s">
        <v>159</v>
      </c>
      <c r="B166" s="6" t="str">
        <f t="shared" si="22"/>
        <v>HardFault_Handler,</v>
      </c>
      <c r="C166" s="6" t="str">
        <f t="shared" si="23"/>
        <v>#pragma weak HardFault_Handler = Default_Handler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</row>
    <row r="167" spans="1:13" ht="15" customHeight="1" x14ac:dyDescent="0.3">
      <c r="A167" s="6">
        <v>0</v>
      </c>
      <c r="B167" s="6" t="str">
        <f t="shared" si="22"/>
        <v>0,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</row>
    <row r="168" spans="1:13" ht="15" customHeight="1" x14ac:dyDescent="0.3">
      <c r="A168" s="6">
        <v>0</v>
      </c>
      <c r="B168" s="6" t="str">
        <f t="shared" si="22"/>
        <v>0,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</row>
    <row r="169" spans="1:13" ht="15" customHeight="1" x14ac:dyDescent="0.3">
      <c r="A169" s="6">
        <v>0</v>
      </c>
      <c r="B169" s="6" t="str">
        <f t="shared" si="22"/>
        <v>0,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</row>
    <row r="170" spans="1:13" ht="15" customHeight="1" x14ac:dyDescent="0.3">
      <c r="A170" s="6">
        <v>0</v>
      </c>
      <c r="B170" s="6" t="str">
        <f t="shared" si="22"/>
        <v>0,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</row>
    <row r="171" spans="1:13" ht="15" customHeight="1" x14ac:dyDescent="0.3">
      <c r="A171" s="6">
        <v>0</v>
      </c>
      <c r="B171" s="6" t="str">
        <f t="shared" si="22"/>
        <v>0,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13" ht="15" customHeight="1" x14ac:dyDescent="0.3">
      <c r="A172" s="6">
        <v>0</v>
      </c>
      <c r="B172" s="6" t="str">
        <f t="shared" si="22"/>
        <v>0,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</row>
    <row r="173" spans="1:13" ht="15" customHeight="1" x14ac:dyDescent="0.3">
      <c r="A173" s="6">
        <v>0</v>
      </c>
      <c r="B173" s="6" t="str">
        <f t="shared" si="22"/>
        <v>0,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3" ht="15" customHeight="1" x14ac:dyDescent="0.3">
      <c r="A174" s="6" t="s">
        <v>160</v>
      </c>
      <c r="B174" s="6" t="str">
        <f t="shared" si="22"/>
        <v>SVC_Handler,</v>
      </c>
      <c r="C174" s="6" t="str">
        <f>"#pragma weak "&amp;A174&amp;" = Default_Handler"</f>
        <v>#pragma weak SVC_Handler = Default_Handler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</row>
    <row r="175" spans="1:13" ht="15" customHeight="1" x14ac:dyDescent="0.3">
      <c r="A175" s="6">
        <v>0</v>
      </c>
      <c r="B175" s="6" t="str">
        <f t="shared" si="22"/>
        <v>0,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13" ht="15" customHeight="1" x14ac:dyDescent="0.3">
      <c r="A176" s="6">
        <v>0</v>
      </c>
      <c r="B176" s="6" t="str">
        <f t="shared" si="22"/>
        <v>0,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</row>
    <row r="177" spans="1:13" ht="15" customHeight="1" x14ac:dyDescent="0.3">
      <c r="A177" s="6" t="s">
        <v>161</v>
      </c>
      <c r="B177" s="6" t="str">
        <f t="shared" si="22"/>
        <v>PendSV_Handler,</v>
      </c>
      <c r="C177" s="6" t="str">
        <f t="shared" ref="C177:C206" si="24">"#pragma weak "&amp;A177&amp;" = Default_Handler"</f>
        <v>#pragma weak PendSV_Handler = Default_Handler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</row>
    <row r="178" spans="1:13" ht="15" customHeight="1" x14ac:dyDescent="0.3">
      <c r="A178" s="6" t="s">
        <v>162</v>
      </c>
      <c r="B178" s="6" t="str">
        <f t="shared" si="22"/>
        <v>SysTick_Handler,</v>
      </c>
      <c r="C178" s="6" t="str">
        <f t="shared" si="24"/>
        <v>#pragma weak SysTick_Handler = Default_Handler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</row>
    <row r="179" spans="1:13" ht="15" customHeight="1" x14ac:dyDescent="0.3">
      <c r="A179" s="6" t="s">
        <v>163</v>
      </c>
      <c r="B179" s="6" t="str">
        <f t="shared" si="22"/>
        <v>PM_Handler,</v>
      </c>
      <c r="C179" s="6" t="str">
        <f t="shared" si="24"/>
        <v>#pragma weak PM_Handler = Default_Handler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</row>
    <row r="180" spans="1:13" ht="15" customHeight="1" x14ac:dyDescent="0.3">
      <c r="A180" s="6" t="s">
        <v>164</v>
      </c>
      <c r="B180" s="6" t="str">
        <f t="shared" si="22"/>
        <v>SYSCTRL_Handler,</v>
      </c>
      <c r="C180" s="6" t="str">
        <f t="shared" si="24"/>
        <v>#pragma weak SYSCTRL_Handler = Default_Handler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</row>
    <row r="181" spans="1:13" ht="15" customHeight="1" x14ac:dyDescent="0.3">
      <c r="A181" s="6" t="s">
        <v>165</v>
      </c>
      <c r="B181" s="6" t="str">
        <f t="shared" si="22"/>
        <v>WDT_Handler,</v>
      </c>
      <c r="C181" s="6" t="str">
        <f t="shared" si="24"/>
        <v>#pragma weak WDT_Handler = Default_Handler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13" ht="15" customHeight="1" x14ac:dyDescent="0.3">
      <c r="A182" s="6" t="s">
        <v>166</v>
      </c>
      <c r="B182" s="6" t="str">
        <f t="shared" si="22"/>
        <v>RTC_Handler,</v>
      </c>
      <c r="C182" s="6" t="str">
        <f t="shared" si="24"/>
        <v>#pragma weak RTC_Handler = Default_Handler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spans="1:13" ht="15" customHeight="1" x14ac:dyDescent="0.3">
      <c r="A183" s="6" t="s">
        <v>167</v>
      </c>
      <c r="B183" s="6" t="str">
        <f t="shared" si="22"/>
        <v>EIC_Handler,</v>
      </c>
      <c r="C183" s="6" t="str">
        <f t="shared" si="24"/>
        <v>#pragma weak EIC_Handler = Default_Handler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</row>
    <row r="184" spans="1:13" ht="15" customHeight="1" x14ac:dyDescent="0.3">
      <c r="A184" s="6" t="s">
        <v>168</v>
      </c>
      <c r="B184" s="6" t="str">
        <f t="shared" si="22"/>
        <v>NVMCTRL_Handler,</v>
      </c>
      <c r="C184" s="6" t="str">
        <f t="shared" si="24"/>
        <v>#pragma weak NVMCTRL_Handler = Default_Handler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</row>
    <row r="185" spans="1:13" ht="15" customHeight="1" x14ac:dyDescent="0.3">
      <c r="A185" s="6" t="s">
        <v>169</v>
      </c>
      <c r="B185" s="6" t="str">
        <f t="shared" si="22"/>
        <v>DMAC_Handler,</v>
      </c>
      <c r="C185" s="6" t="str">
        <f t="shared" si="24"/>
        <v>#pragma weak DMAC_Handler = Default_Handler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13" ht="15" customHeight="1" x14ac:dyDescent="0.3">
      <c r="A186" s="6" t="s">
        <v>170</v>
      </c>
      <c r="B186" s="6" t="str">
        <f t="shared" si="22"/>
        <v>USB_Handler,</v>
      </c>
      <c r="C186" s="6" t="str">
        <f t="shared" si="24"/>
        <v>#pragma weak USB_Handler = Default_Handler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</row>
    <row r="187" spans="1:13" ht="15" customHeight="1" x14ac:dyDescent="0.3">
      <c r="A187" s="6" t="s">
        <v>171</v>
      </c>
      <c r="B187" s="6" t="str">
        <f t="shared" si="22"/>
        <v>EVSYS_Handler,</v>
      </c>
      <c r="C187" s="6" t="str">
        <f t="shared" si="24"/>
        <v>#pragma weak EVSYS_Handler = Default_Handler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</row>
    <row r="188" spans="1:13" ht="15" customHeight="1" x14ac:dyDescent="0.3">
      <c r="A188" s="6" t="s">
        <v>172</v>
      </c>
      <c r="B188" s="6" t="str">
        <f t="shared" si="22"/>
        <v>SERCOM0_Handler,</v>
      </c>
      <c r="C188" s="6" t="str">
        <f t="shared" si="24"/>
        <v>#pragma weak SERCOM0_Handler = Default_Handler</v>
      </c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13" ht="15" customHeight="1" x14ac:dyDescent="0.3">
      <c r="A189" s="6" t="s">
        <v>173</v>
      </c>
      <c r="B189" s="6" t="str">
        <f t="shared" si="22"/>
        <v>SERCOM1_Handler,</v>
      </c>
      <c r="C189" s="6" t="str">
        <f t="shared" si="24"/>
        <v>#pragma weak SERCOM1_Handler = Default_Handler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</row>
    <row r="190" spans="1:13" ht="15" customHeight="1" x14ac:dyDescent="0.3">
      <c r="A190" s="6" t="s">
        <v>174</v>
      </c>
      <c r="B190" s="6" t="str">
        <f t="shared" si="22"/>
        <v>SERCOM2_Handler,</v>
      </c>
      <c r="C190" s="6" t="str">
        <f t="shared" si="24"/>
        <v>#pragma weak SERCOM2_Handler = Default_Handler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</row>
    <row r="191" spans="1:13" ht="15" customHeight="1" x14ac:dyDescent="0.3">
      <c r="A191" s="6" t="s">
        <v>175</v>
      </c>
      <c r="B191" s="6" t="str">
        <f t="shared" si="22"/>
        <v>SERCOM3_Handler,</v>
      </c>
      <c r="C191" s="6" t="str">
        <f t="shared" si="24"/>
        <v>#pragma weak SERCOM3_Handler = Default_Handler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3">
      <c r="A192" s="6" t="s">
        <v>176</v>
      </c>
      <c r="B192" s="6" t="str">
        <f t="shared" si="22"/>
        <v>SERCOM4_Handler,</v>
      </c>
      <c r="C192" s="6" t="str">
        <f t="shared" si="24"/>
        <v>#pragma weak SERCOM4_Handler = Default_Handler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3">
      <c r="A193" s="6" t="s">
        <v>177</v>
      </c>
      <c r="B193" s="6" t="str">
        <f t="shared" si="22"/>
        <v>SERCOM5_Handler,</v>
      </c>
      <c r="C193" s="6" t="str">
        <f t="shared" si="24"/>
        <v>#pragma weak SERCOM5_Handler = Default_Handler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3">
      <c r="A194" s="6" t="s">
        <v>178</v>
      </c>
      <c r="B194" s="6" t="str">
        <f t="shared" si="22"/>
        <v>TCC0_Handler,</v>
      </c>
      <c r="C194" s="6" t="str">
        <f t="shared" si="24"/>
        <v>#pragma weak TCC0_Handler = Default_Handler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3">
      <c r="A195" s="6" t="s">
        <v>179</v>
      </c>
      <c r="B195" s="6" t="str">
        <f t="shared" si="22"/>
        <v>TCC1_Handler,</v>
      </c>
      <c r="C195" s="6" t="str">
        <f t="shared" si="24"/>
        <v>#pragma weak TCC1_Handler = Default_Handler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3">
      <c r="A196" s="6" t="s">
        <v>180</v>
      </c>
      <c r="B196" s="6" t="str">
        <f t="shared" si="22"/>
        <v>TCC2_Handler,</v>
      </c>
      <c r="C196" s="6" t="str">
        <f t="shared" si="24"/>
        <v>#pragma weak TCC2_Handler = Default_Handler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3">
      <c r="A197" s="6" t="s">
        <v>181</v>
      </c>
      <c r="B197" s="6" t="str">
        <f t="shared" si="22"/>
        <v>TC3_Handler,</v>
      </c>
      <c r="C197" s="6" t="str">
        <f t="shared" si="24"/>
        <v>#pragma weak TC3_Handler = Default_Handler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3">
      <c r="A198" s="6" t="s">
        <v>182</v>
      </c>
      <c r="B198" s="6" t="str">
        <f t="shared" si="22"/>
        <v>TC4_Handler,</v>
      </c>
      <c r="C198" s="6" t="str">
        <f t="shared" si="24"/>
        <v>#pragma weak TC4_Handler = Default_Handler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3">
      <c r="A199" s="6" t="s">
        <v>183</v>
      </c>
      <c r="B199" s="6" t="str">
        <f t="shared" si="22"/>
        <v>TC5_Handler,</v>
      </c>
      <c r="C199" s="6" t="str">
        <f t="shared" si="24"/>
        <v>#pragma weak TC5_Handler = Default_Handler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3">
      <c r="A200" s="6" t="s">
        <v>184</v>
      </c>
      <c r="B200" s="6" t="str">
        <f t="shared" si="22"/>
        <v>TC6_Handler,</v>
      </c>
      <c r="C200" s="6" t="str">
        <f t="shared" si="24"/>
        <v>#pragma weak TC6_Handler = Default_Handler</v>
      </c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3">
      <c r="A201" s="6" t="s">
        <v>185</v>
      </c>
      <c r="B201" s="6" t="str">
        <f t="shared" si="22"/>
        <v>TC7_Handler,</v>
      </c>
      <c r="C201" s="6" t="str">
        <f t="shared" si="24"/>
        <v>#pragma weak TC7_Handler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3">
      <c r="A202" s="6" t="s">
        <v>186</v>
      </c>
      <c r="B202" s="6" t="str">
        <f t="shared" si="22"/>
        <v>ADC_Handler,</v>
      </c>
      <c r="C202" s="6" t="str">
        <f t="shared" si="24"/>
        <v>#pragma weak ADC_Handler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3">
      <c r="A203" s="6" t="s">
        <v>187</v>
      </c>
      <c r="B203" s="6" t="str">
        <f t="shared" si="22"/>
        <v>AC_Handler,</v>
      </c>
      <c r="C203" s="6" t="str">
        <f t="shared" si="24"/>
        <v>#pragma weak AC_Handler = Default_Handler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3">
      <c r="A204" s="6" t="s">
        <v>188</v>
      </c>
      <c r="B204" s="6" t="str">
        <f t="shared" si="22"/>
        <v>DAC_Handler,</v>
      </c>
      <c r="C204" s="6" t="str">
        <f t="shared" si="24"/>
        <v>#pragma weak DAC_Handler = Default_Handler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3">
      <c r="A205" s="6" t="s">
        <v>189</v>
      </c>
      <c r="B205" s="6" t="str">
        <f t="shared" si="22"/>
        <v>PTC_Handler,</v>
      </c>
      <c r="C205" s="6" t="str">
        <f t="shared" si="24"/>
        <v>#pragma weak PTC_Handler = Default_Handler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3">
      <c r="A206" s="6" t="s">
        <v>190</v>
      </c>
      <c r="B206" s="6" t="str">
        <f t="shared" si="22"/>
        <v>I2S_Handler,</v>
      </c>
      <c r="C206" s="6" t="str">
        <f t="shared" si="24"/>
        <v>#pragma weak I2S_Handler = Default_Handler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4.25" customHeight="1" x14ac:dyDescent="0.3"/>
    <row r="408" spans="1:13" ht="14.25" customHeight="1" x14ac:dyDescent="0.3"/>
    <row r="409" spans="1:13" ht="14.25" customHeight="1" x14ac:dyDescent="0.3"/>
    <row r="410" spans="1:13" ht="14.25" customHeight="1" x14ac:dyDescent="0.3"/>
    <row r="411" spans="1:13" ht="14.25" customHeight="1" x14ac:dyDescent="0.3"/>
    <row r="412" spans="1:13" ht="14.25" customHeight="1" x14ac:dyDescent="0.3"/>
    <row r="413" spans="1:13" ht="14.25" customHeight="1" x14ac:dyDescent="0.3"/>
    <row r="414" spans="1:13" ht="14.25" customHeight="1" x14ac:dyDescent="0.3"/>
    <row r="415" spans="1:13" ht="14.25" customHeight="1" x14ac:dyDescent="0.3"/>
    <row r="416" spans="1:13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0"/>
  <sheetViews>
    <sheetView topLeftCell="A140" workbookViewId="0">
      <selection activeCell="D165" sqref="D165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54.6640625" customWidth="1"/>
    <col min="10" max="24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2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2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9"/>
      <c r="H89" s="10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9"/>
      <c r="H90" s="10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0"/>
      <c r="G95" s="9"/>
      <c r="H95" s="12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9"/>
      <c r="G96" s="9"/>
      <c r="H96" s="12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9"/>
      <c r="G97" s="9"/>
      <c r="H97" s="12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9"/>
      <c r="G98" s="9"/>
      <c r="H98" s="12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9"/>
      <c r="G99" s="9"/>
      <c r="H99" s="12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9"/>
      <c r="G100" s="9"/>
      <c r="H100" s="12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9"/>
      <c r="G101" s="9"/>
      <c r="H101" s="12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9"/>
      <c r="G102" s="9"/>
      <c r="H102" s="12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9"/>
      <c r="G103" s="9"/>
      <c r="H103" s="12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9"/>
      <c r="G104" s="9"/>
      <c r="H104" s="12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9"/>
      <c r="G105" s="9"/>
      <c r="H105" s="12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9"/>
      <c r="G106" s="9"/>
      <c r="H106" s="12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9"/>
      <c r="G107" s="9"/>
      <c r="H107" s="12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9"/>
      <c r="G108" s="9"/>
      <c r="H108" s="12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9"/>
      <c r="G109" s="9"/>
      <c r="H109" s="12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9"/>
      <c r="G110" s="9"/>
      <c r="H110" s="12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2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9"/>
      <c r="H111" s="9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2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9"/>
      <c r="H112" s="9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2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2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2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2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2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2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2"/>
      <c r="G119" s="9"/>
      <c r="H119" s="9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9"/>
      <c r="G120" s="9"/>
      <c r="H120" s="9"/>
      <c r="I120" s="4" t="str">
        <f t="shared" si="18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9"/>
      <c r="G121" s="9"/>
      <c r="H121" s="9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2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2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9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9"/>
      <c r="G137" s="9"/>
      <c r="H137" s="9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9"/>
      <c r="G138" s="9"/>
      <c r="H138" s="9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9"/>
      <c r="G139" s="9"/>
      <c r="H139" s="9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9"/>
      <c r="G140" s="9"/>
      <c r="H140" s="9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9"/>
      <c r="G141" s="9"/>
      <c r="H141" s="9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9"/>
      <c r="G142" s="9"/>
      <c r="H142" s="9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9"/>
      <c r="G144" s="9"/>
      <c r="H144" s="9"/>
      <c r="I144" s="4" t="str">
        <f t="shared" si="20"/>
        <v>#if RX&gt;=0
mcu_config_input(RX);
#ifdef RX_PULLUP
mcu_config_pullup(RX);
#endif
#endif</v>
      </c>
    </row>
    <row r="145" spans="1:13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9"/>
      <c r="G147" s="9"/>
      <c r="H147" s="9"/>
      <c r="I147" s="13" t="str">
        <f>"#if "&amp;C147&amp;"&gt;=0
mcu_config_output("&amp;C147&amp;");
#endif"</f>
        <v>#if SPI_CLK&gt;=0
mcu_config_output(SPI_CLK);
#endif</v>
      </c>
    </row>
    <row r="148" spans="1:13" ht="1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3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3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3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3">
      <c r="A152" s="4">
        <v>209</v>
      </c>
      <c r="B152" s="4" t="str">
        <f t="shared" si="21"/>
        <v>DIO209</v>
      </c>
      <c r="C152" s="4" t="s">
        <v>238</v>
      </c>
      <c r="D152" s="15"/>
      <c r="E152" s="9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6"/>
      <c r="K152" s="6"/>
      <c r="L152" s="6"/>
      <c r="M152" s="6"/>
    </row>
    <row r="153" spans="1:13" ht="1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  <c r="J153" s="6"/>
      <c r="K153" s="6"/>
      <c r="L153" s="6"/>
      <c r="M153" s="6"/>
    </row>
    <row r="154" spans="1:13" ht="1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  <c r="J154" s="6"/>
      <c r="K154" s="6"/>
      <c r="L154" s="6"/>
      <c r="M154" s="6"/>
    </row>
    <row r="155" spans="1:13" ht="15" customHeight="1" x14ac:dyDescent="0.3">
      <c r="A155" s="6"/>
      <c r="B155" s="6"/>
      <c r="C155" s="6"/>
      <c r="D155" s="15"/>
      <c r="E155" s="16"/>
      <c r="F155" s="16"/>
      <c r="G155" s="16"/>
      <c r="H155" s="16"/>
      <c r="I155" s="6"/>
      <c r="J155" s="6"/>
      <c r="K155" s="6"/>
      <c r="L155" s="6"/>
      <c r="M155" s="6"/>
    </row>
    <row r="156" spans="1:13" ht="15" customHeight="1" x14ac:dyDescent="0.3">
      <c r="A156" s="6"/>
      <c r="B156" s="6"/>
      <c r="C156" s="6"/>
      <c r="D156" s="15"/>
      <c r="E156" s="16"/>
      <c r="F156" s="16"/>
      <c r="G156" s="16"/>
      <c r="H156" s="16"/>
      <c r="I156" s="6"/>
      <c r="J156" s="6"/>
      <c r="K156" s="6"/>
      <c r="L156" s="6"/>
      <c r="M156" s="6"/>
    </row>
    <row r="157" spans="1:13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13" ht="15" customHeight="1" x14ac:dyDescent="0.3">
      <c r="A158" s="6" t="s">
        <v>128</v>
      </c>
      <c r="B158" s="6" t="s">
        <v>105</v>
      </c>
      <c r="C158" s="6" t="s">
        <v>106</v>
      </c>
      <c r="D158" s="6" t="s">
        <v>129</v>
      </c>
      <c r="E158" s="6" t="s">
        <v>130</v>
      </c>
      <c r="F158" s="6" t="s">
        <v>131</v>
      </c>
      <c r="G158" s="6"/>
      <c r="H158" s="6"/>
      <c r="I158" s="6"/>
    </row>
    <row r="159" spans="1:13" ht="15" customHeight="1" x14ac:dyDescent="0.3">
      <c r="A159" s="6">
        <v>1</v>
      </c>
      <c r="B159" s="6" t="s">
        <v>132</v>
      </c>
      <c r="C159" s="6" t="s">
        <v>133</v>
      </c>
      <c r="D159" s="6" t="s">
        <v>130</v>
      </c>
      <c r="E159" s="6" t="s">
        <v>134</v>
      </c>
      <c r="F159" s="6">
        <v>0</v>
      </c>
      <c r="G159" s="6"/>
      <c r="H159" s="6"/>
      <c r="I159" s="6"/>
    </row>
    <row r="160" spans="1:13" ht="15" customHeight="1" x14ac:dyDescent="0.3">
      <c r="A160" s="6">
        <v>1</v>
      </c>
      <c r="B160" s="6" t="s">
        <v>135</v>
      </c>
      <c r="C160" s="6" t="s">
        <v>136</v>
      </c>
      <c r="D160" s="6" t="s">
        <v>130</v>
      </c>
      <c r="E160" s="6" t="s">
        <v>134</v>
      </c>
      <c r="F160" s="6">
        <v>1</v>
      </c>
      <c r="G160" s="6"/>
      <c r="H160" s="6"/>
      <c r="I160" s="6"/>
    </row>
    <row r="161" spans="1:9" ht="15" customHeight="1" x14ac:dyDescent="0.3">
      <c r="A161" s="6">
        <v>2</v>
      </c>
      <c r="B161" s="6" t="s">
        <v>137</v>
      </c>
      <c r="C161" s="6" t="s">
        <v>138</v>
      </c>
      <c r="D161" s="6" t="s">
        <v>139</v>
      </c>
      <c r="E161" s="6" t="s">
        <v>140</v>
      </c>
      <c r="F161" s="6">
        <v>0</v>
      </c>
      <c r="G161" s="6"/>
      <c r="H161" s="6"/>
      <c r="I161" s="6"/>
    </row>
    <row r="162" spans="1:9" ht="15" customHeight="1" x14ac:dyDescent="0.3">
      <c r="A162" s="6">
        <v>2</v>
      </c>
      <c r="B162" s="6" t="s">
        <v>141</v>
      </c>
      <c r="C162" s="6" t="s">
        <v>142</v>
      </c>
      <c r="D162" s="6" t="s">
        <v>139</v>
      </c>
      <c r="E162" s="6" t="s">
        <v>140</v>
      </c>
      <c r="F162" s="6">
        <v>1</v>
      </c>
      <c r="G162" s="6"/>
      <c r="H162" s="6"/>
      <c r="I162" s="6"/>
    </row>
    <row r="163" spans="1:9" ht="15" customHeight="1" x14ac:dyDescent="0.3">
      <c r="A163" s="6">
        <v>3</v>
      </c>
      <c r="B163" s="6" t="s">
        <v>143</v>
      </c>
      <c r="C163" s="6" t="s">
        <v>144</v>
      </c>
      <c r="D163" s="6" t="s">
        <v>139</v>
      </c>
      <c r="E163" s="6" t="s">
        <v>145</v>
      </c>
      <c r="F163" s="6">
        <v>0</v>
      </c>
      <c r="G163" s="6"/>
      <c r="H163" s="6"/>
      <c r="I163" s="6"/>
    </row>
    <row r="164" spans="1:9" ht="15" customHeight="1" x14ac:dyDescent="0.3">
      <c r="A164" s="6">
        <v>3</v>
      </c>
      <c r="B164" s="6" t="s">
        <v>146</v>
      </c>
      <c r="C164" s="6" t="s">
        <v>147</v>
      </c>
      <c r="D164" s="6" t="s">
        <v>139</v>
      </c>
      <c r="E164" s="6" t="s">
        <v>145</v>
      </c>
      <c r="F164" s="6">
        <v>1</v>
      </c>
      <c r="G164" s="6"/>
      <c r="H164" s="6"/>
      <c r="I164" s="6"/>
    </row>
    <row r="165" spans="1:9" ht="15" customHeight="1" x14ac:dyDescent="0.3">
      <c r="A165" s="6">
        <v>3</v>
      </c>
      <c r="B165" s="6" t="s">
        <v>148</v>
      </c>
      <c r="C165" s="6" t="s">
        <v>149</v>
      </c>
      <c r="D165" s="6" t="s">
        <v>139</v>
      </c>
      <c r="E165" s="6" t="s">
        <v>145</v>
      </c>
      <c r="F165" s="6">
        <v>3</v>
      </c>
      <c r="G165" s="6"/>
      <c r="H165" s="6"/>
      <c r="I165" s="6"/>
    </row>
    <row r="166" spans="1:9" ht="15" customHeight="1" x14ac:dyDescent="0.3">
      <c r="A166" s="6">
        <v>4</v>
      </c>
      <c r="B166" s="6" t="s">
        <v>146</v>
      </c>
      <c r="C166" s="6" t="s">
        <v>147</v>
      </c>
      <c r="D166" s="6" t="s">
        <v>139</v>
      </c>
      <c r="E166" s="6" t="s">
        <v>150</v>
      </c>
      <c r="F166" s="6" t="s">
        <v>151</v>
      </c>
      <c r="G166" s="6"/>
      <c r="H166" s="6"/>
      <c r="I166" s="6"/>
    </row>
    <row r="167" spans="1:9" ht="15" customHeight="1" x14ac:dyDescent="0.3">
      <c r="A167" s="6">
        <v>5</v>
      </c>
      <c r="B167" s="6" t="s">
        <v>152</v>
      </c>
      <c r="C167" s="6" t="s">
        <v>153</v>
      </c>
      <c r="D167" s="6" t="s">
        <v>139</v>
      </c>
      <c r="E167" s="6" t="s">
        <v>154</v>
      </c>
      <c r="F167" s="6" t="s">
        <v>151</v>
      </c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4.25" customHeight="1" x14ac:dyDescent="0.3"/>
    <row r="358" spans="1:9" ht="14.25" customHeight="1" x14ac:dyDescent="0.3"/>
    <row r="359" spans="1:9" ht="14.25" customHeight="1" x14ac:dyDescent="0.3"/>
    <row r="360" spans="1:9" ht="14.25" customHeight="1" x14ac:dyDescent="0.3"/>
    <row r="361" spans="1:9" ht="14.25" customHeight="1" x14ac:dyDescent="0.3"/>
    <row r="362" spans="1:9" ht="14.25" customHeight="1" x14ac:dyDescent="0.3"/>
    <row r="363" spans="1:9" ht="14.25" customHeight="1" x14ac:dyDescent="0.3"/>
    <row r="364" spans="1:9" ht="14.25" customHeight="1" x14ac:dyDescent="0.3"/>
    <row r="365" spans="1:9" ht="14.25" customHeight="1" x14ac:dyDescent="0.3"/>
    <row r="366" spans="1:9" ht="14.25" customHeight="1" x14ac:dyDescent="0.3"/>
    <row r="367" spans="1:9" ht="14.25" customHeight="1" x14ac:dyDescent="0.3"/>
    <row r="368" spans="1:9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5" workbookViewId="0">
      <selection activeCell="E157" sqref="E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8" width="22.109375" customWidth="1"/>
    <col min="9" max="9" width="46.109375" customWidth="1"/>
    <col min="10" max="24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2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9"/>
      <c r="H81" s="9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9"/>
      <c r="H82" s="9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9"/>
      <c r="H83" s="9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9"/>
      <c r="H84" s="9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9"/>
      <c r="H85" s="9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9"/>
      <c r="H86" s="9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9"/>
      <c r="H87" s="9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9"/>
      <c r="H88" s="9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9"/>
      <c r="H89" s="9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9"/>
      <c r="H90" s="9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9"/>
      <c r="H91" s="10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9"/>
      <c r="H92" s="10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2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9"/>
      <c r="H93" s="10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2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9"/>
      <c r="H94" s="11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0"/>
      <c r="G95" s="9"/>
      <c r="H95" s="12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0"/>
      <c r="G96" s="9"/>
      <c r="H96" s="12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0"/>
      <c r="G97" s="9"/>
      <c r="H97" s="12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9"/>
      <c r="G98" s="9"/>
      <c r="H98" s="12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9"/>
      <c r="G99" s="9"/>
      <c r="H99" s="12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9"/>
      <c r="G100" s="9"/>
      <c r="H100" s="12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9"/>
      <c r="G101" s="9"/>
      <c r="H101" s="12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9"/>
      <c r="G102" s="9"/>
      <c r="H102" s="12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9"/>
      <c r="G103" s="9"/>
      <c r="H103" s="12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9"/>
      <c r="G104" s="9"/>
      <c r="H104" s="12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9"/>
      <c r="G105" s="9"/>
      <c r="H105" s="12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9"/>
      <c r="G106" s="9"/>
      <c r="H106" s="12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9"/>
      <c r="G107" s="9"/>
      <c r="H107" s="12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9"/>
      <c r="G108" s="9"/>
      <c r="H108" s="12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9"/>
      <c r="G109" s="9"/>
      <c r="H109" s="12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9"/>
      <c r="G110" s="9"/>
      <c r="H110" s="12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9"/>
      <c r="G111" s="9"/>
      <c r="H111" s="9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9"/>
      <c r="G112" s="9"/>
      <c r="H112" s="9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2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9"/>
      <c r="H113" s="9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2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9"/>
      <c r="H114" s="9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2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9"/>
      <c r="H115" s="9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2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9"/>
      <c r="H116" s="9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2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9"/>
      <c r="H117" s="9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2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9"/>
      <c r="H118" s="9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2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9"/>
      <c r="H119" s="9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2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9"/>
      <c r="H120" s="9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2"/>
      <c r="G121" s="9"/>
      <c r="H121" s="9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9"/>
      <c r="G122" s="9"/>
      <c r="H122" s="9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9"/>
      <c r="G123" s="9"/>
      <c r="H123" s="9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9"/>
      <c r="G124" s="9"/>
      <c r="H124" s="9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9"/>
      <c r="G125" s="9"/>
      <c r="H125" s="9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9"/>
      <c r="G126" s="9"/>
      <c r="H126" s="9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9"/>
      <c r="G127" s="9"/>
      <c r="H127" s="9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9"/>
      <c r="G128" s="9"/>
      <c r="H128" s="9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2"/>
      <c r="G129" s="9"/>
      <c r="H129" s="9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2"/>
      <c r="G130" s="9"/>
      <c r="H130" s="9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2"/>
      <c r="G131" s="9"/>
      <c r="H131" s="9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2"/>
      <c r="G132" s="9"/>
      <c r="H132" s="9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2"/>
      <c r="G133" s="9"/>
      <c r="H133" s="9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2"/>
      <c r="G134" s="9"/>
      <c r="H134" s="9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2"/>
      <c r="G135" s="9"/>
      <c r="H135" s="9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2"/>
      <c r="G136" s="9"/>
      <c r="H136" s="9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2"/>
      <c r="G137" s="9"/>
      <c r="H137" s="9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9"/>
      <c r="G138" s="9"/>
      <c r="H138" s="9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9"/>
      <c r="G139" s="9"/>
      <c r="H139" s="9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9"/>
      <c r="G140" s="9"/>
      <c r="H140" s="9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9"/>
      <c r="G141" s="9"/>
      <c r="H141" s="9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9"/>
      <c r="G142" s="9"/>
      <c r="H142" s="9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9"/>
      <c r="G143" s="9"/>
      <c r="H143" s="9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9"/>
      <c r="G144" s="9"/>
      <c r="H144" s="9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9"/>
      <c r="G145" s="9"/>
      <c r="H145" s="9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9"/>
      <c r="G146" s="9"/>
      <c r="H146" s="9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9"/>
      <c r="G147" s="9"/>
      <c r="H147" s="9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21">"DIO"&amp;A148</f>
        <v>DIO205</v>
      </c>
      <c r="C148" s="4" t="s">
        <v>224</v>
      </c>
      <c r="D148" s="4">
        <v>1</v>
      </c>
      <c r="E148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9"/>
      <c r="G148" s="9"/>
      <c r="H148" s="9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21"/>
        <v>DIO206</v>
      </c>
      <c r="C149" s="4" t="s">
        <v>225</v>
      </c>
      <c r="D149" s="5">
        <v>2</v>
      </c>
      <c r="E149" s="9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9"/>
      <c r="G149" s="9"/>
      <c r="H149" s="9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21"/>
        <v>DIO207</v>
      </c>
      <c r="C150" s="4" t="s">
        <v>459</v>
      </c>
      <c r="D150" s="5">
        <v>3</v>
      </c>
      <c r="E150" s="9" t="str">
        <f t="shared" ref="E150:E154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9"/>
      <c r="G150" s="9"/>
      <c r="H150" s="9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21"/>
        <v>DIO208</v>
      </c>
      <c r="C151" s="4" t="s">
        <v>237</v>
      </c>
      <c r="D151" s="5">
        <v>4</v>
      </c>
      <c r="E151" s="9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9"/>
      <c r="G151" s="9"/>
      <c r="H151" s="9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21"/>
        <v>DIO209</v>
      </c>
      <c r="C152" s="4" t="s">
        <v>238</v>
      </c>
      <c r="D152" s="6"/>
      <c r="E152" s="9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9"/>
      <c r="G152" s="9"/>
      <c r="H152" s="9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21"/>
        <v>DIO210</v>
      </c>
      <c r="C153" s="4" t="s">
        <v>467</v>
      </c>
      <c r="D153" s="4">
        <v>0</v>
      </c>
      <c r="E153" s="9" t="str">
        <f t="shared" si="23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53" s="9"/>
      <c r="G153" s="9"/>
      <c r="H153" s="9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21"/>
        <v>DIO211</v>
      </c>
      <c r="C154" s="4" t="s">
        <v>468</v>
      </c>
      <c r="D154" s="4">
        <v>1</v>
      </c>
      <c r="E154" s="9" t="str">
        <f t="shared" si="23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54" s="9"/>
      <c r="G154" s="9"/>
      <c r="H154" s="9"/>
      <c r="I154" s="4" t="str">
        <f t="shared" ref="I154" si="24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4.25" customHeight="1" x14ac:dyDescent="0.3"/>
    <row r="342" spans="1:9" ht="14.25" customHeight="1" x14ac:dyDescent="0.3"/>
    <row r="343" spans="1:9" ht="14.25" customHeight="1" x14ac:dyDescent="0.3"/>
    <row r="344" spans="1:9" ht="14.25" customHeight="1" x14ac:dyDescent="0.3"/>
    <row r="345" spans="1:9" ht="14.25" customHeight="1" x14ac:dyDescent="0.3"/>
    <row r="346" spans="1:9" ht="14.25" customHeight="1" x14ac:dyDescent="0.3"/>
    <row r="347" spans="1:9" ht="14.25" customHeight="1" x14ac:dyDescent="0.3"/>
    <row r="348" spans="1:9" ht="14.25" customHeight="1" x14ac:dyDescent="0.3"/>
    <row r="349" spans="1:9" ht="14.25" customHeight="1" x14ac:dyDescent="0.3"/>
    <row r="350" spans="1:9" ht="14.25" customHeight="1" x14ac:dyDescent="0.3"/>
    <row r="351" spans="1:9" ht="14.25" customHeight="1" x14ac:dyDescent="0.3"/>
    <row r="352" spans="1:9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topLeftCell="A134" workbookViewId="0">
      <selection activeCell="G152" sqref="G152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7"/>
        <v>#if(defined(LIMIT_Y_ISR) &amp;&amp; defined(LIMIT_Y))
#define DIO101_ISR (LIMIT_Y_ISR)
#define LIMIT_Y_ISRCALLBACK mcu_limit_isr
#define DIO101_ISRCALLBACK mcu_limit_isr
#endif</v>
      </c>
      <c r="G82" s="9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7"/>
        <v>#if(defined(LIMIT_Z_ISR) &amp;&amp; defined(LIMIT_Z))
#define DIO102_ISR (LIMIT_Z_ISR)
#define LIMIT_Z_ISRCALLBACK mcu_limit_isr
#define DIO102_ISRCALLBACK mcu_limit_isr
#endif</v>
      </c>
      <c r="G83" s="9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7"/>
        <v>#if(defined(LIMIT_X2_ISR) &amp;&amp; defined(LIMIT_X2))
#define DIO103_ISR (LIMIT_X2_ISR)
#define LIMIT_X2_ISRCALLBACK mcu_limit_isr
#define DIO103_ISRCALLBACK mcu_limit_isr
#endif</v>
      </c>
      <c r="G84" s="9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7"/>
        <v>#if(defined(LIMIT_Y2_ISR) &amp;&amp; defined(LIMIT_Y2))
#define DIO104_ISR (LIMIT_Y2_ISR)
#define LIMIT_Y2_ISRCALLBACK mcu_limit_isr
#define DIO104_ISRCALLBACK mcu_limit_isr
#endif</v>
      </c>
      <c r="G85" s="9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7"/>
        <v>#if(defined(LIMIT_Z2_ISR) &amp;&amp; defined(LIMIT_Z2))
#define DIO105_ISR (LIMIT_Z2_ISR)
#define LIMIT_Z2_ISRCALLBACK mcu_limit_isr
#define DIO105_ISRCALLBACK mcu_limit_isr
#endif</v>
      </c>
      <c r="G86" s="9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7"/>
        <v>#if(defined(LIMIT_A_ISR) &amp;&amp; defined(LIMIT_A))
#define DIO106_ISR (LIMIT_A_ISR)
#define LIMIT_A_ISRCALLBACK mcu_limit_isr
#define DIO106_ISRCALLBACK mcu_limit_isr
#endif</v>
      </c>
      <c r="G87" s="9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7"/>
        <v>#if(defined(LIMIT_B_ISR) &amp;&amp; defined(LIMIT_B))
#define DIO107_ISR (LIMIT_B_ISR)
#define LIMIT_B_ISRCALLBACK mcu_limit_isr
#define DIO107_ISRCALLBACK mcu_limit_isr
#endif</v>
      </c>
      <c r="G88" s="9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7"/>
        <v>#if(defined(LIMIT_C_ISR) &amp;&amp; defined(LIMIT_C))
#define DIO108_ISR (LIMIT_C_ISR)
#define LIMIT_C_ISRCALLBACK mcu_limit_isr
#define DIO108_ISRCALLBACK mcu_limit_isr
#endif</v>
      </c>
      <c r="G89" s="9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10"/>
        <v>#if(defined(FHOLD_ISR) &amp;&amp; defined(FHOLD))
#define DIO112_ISR (FHOLD_ISR)
#define FHOLD_ISRCALLBACK mcu_control_isr
#define DIO112_ISRCALLBACK mcu_control_isr
#endif</v>
      </c>
      <c r="G93" s="9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10"/>
        <v>#if(defined(CS_RES_ISR) &amp;&amp; defined(CS_RES))
#define DIO113_ISR (CS_RES_ISR)
#define CS_RES_ISRCALLBACK mcu_control_isr
#define DIO113_ISRCALLBACK mcu_control_isr
#endif</v>
      </c>
      <c r="G94" s="9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3"/>
        <v>#if(defined(ANALOG10_BIT))
#define DIO124 124
#define ANALOG10 124
#define DIO124_BIT (ANALOG10_BIT)
#endif</v>
      </c>
      <c r="F105" s="9"/>
      <c r="G105" s="9"/>
      <c r="H105" s="12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3"/>
        <v>#if(defined(ANALOG11_BIT))
#define DIO125 125
#define ANALOG11 125
#define DIO125_BIT (ANALOG11_BIT)
#endif</v>
      </c>
      <c r="F106" s="9"/>
      <c r="G106" s="9"/>
      <c r="H106" s="12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3"/>
        <v>#if(defined(ANALOG12_BIT))
#define DIO126 126
#define ANALOG12 126
#define DIO126_BIT (ANALOG12_BIT)
#endif</v>
      </c>
      <c r="F107" s="9"/>
      <c r="G107" s="9"/>
      <c r="H107" s="12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3"/>
        <v>#if(defined(ANALOG13_BIT))
#define DIO127 127
#define ANALOG13 127
#define DIO127_BIT (ANALOG13_BIT)
#endif</v>
      </c>
      <c r="F108" s="9"/>
      <c r="G108" s="9"/>
      <c r="H108" s="12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3"/>
        <v>#if(defined(ANALOG14_BIT))
#define DIO128 128
#define ANALOG14 128
#define DIO128_BIT (ANALOG14_BIT)
#endif</v>
      </c>
      <c r="F109" s="9"/>
      <c r="G109" s="9"/>
      <c r="H109" s="12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3"/>
        <v>#if(defined(ANALOG15_BIT))
#define DIO129 129
#define ANALOG15 129
#define DIO129_BIT (ANALOG15_BIT)
#endif</v>
      </c>
      <c r="F110" s="9"/>
      <c r="G110" s="9"/>
      <c r="H110" s="12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3"/>
        <v>#if(defined(DIN0_BIT))
#define DIO130 130
#define DIN0 130
#define DIO130_BIT (DIN0_BIT)
#endif</v>
      </c>
      <c r="F111" s="12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3"/>
        <v>#if(defined(DIN1_BIT))
#define DIO131 131
#define DIN1 131
#define DIO131_BIT (DIN1_BIT)
#endif</v>
      </c>
      <c r="F112" s="12" t="str">
        <f t="shared" si="14"/>
        <v>#if(defined(DIN1_ISR) &amp;&amp; defined(DIN1))
#define DIO131_ISR (DIN1_ISR)
#define DIN1_ISRCALLBACK mcu_din_isr
#define DIO131_ISRCALLBACK mcu_din_isr
#endif</v>
      </c>
      <c r="G112" s="9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3"/>
        <v>#if(defined(DIN2_BIT))
#define DIO132 132
#define DIN2 132
#define DIO132_BIT (DIN2_BIT)
#endif</v>
      </c>
      <c r="F113" s="12" t="str">
        <f t="shared" si="14"/>
        <v>#if(defined(DIN2_ISR) &amp;&amp; defined(DIN2))
#define DIO132_ISR (DIN2_ISR)
#define DIN2_ISRCALLBACK mcu_din_isr
#define DIO132_ISRCALLBACK mcu_din_isr
#endif</v>
      </c>
      <c r="G113" s="9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3"/>
        <v>#if(defined(DIN3_BIT))
#define DIO133 133
#define DIN3 133
#define DIO133_BIT (DIN3_BIT)
#endif</v>
      </c>
      <c r="F114" s="12" t="str">
        <f t="shared" si="14"/>
        <v>#if(defined(DIN3_ISR) &amp;&amp; defined(DIN3))
#define DIO133_ISR (DIN3_ISR)
#define DIN3_ISRCALLBACK mcu_din_isr
#define DIO133_ISRCALLBACK mcu_din_isr
#endif</v>
      </c>
      <c r="G114" s="9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3"/>
        <v>#if(defined(DIN4_BIT))
#define DIO134 134
#define DIN4 134
#define DIO134_BIT (DIN4_BIT)
#endif</v>
      </c>
      <c r="F115" s="12" t="str">
        <f t="shared" si="14"/>
        <v>#if(defined(DIN4_ISR) &amp;&amp; defined(DIN4))
#define DIO134_ISR (DIN4_ISR)
#define DIN4_ISRCALLBACK mcu_din_isr
#define DIO134_ISRCALLBACK mcu_din_isr
#endif</v>
      </c>
      <c r="G115" s="9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3"/>
        <v>#if(defined(DIN5_BIT))
#define DIO135 135
#define DIN5 135
#define DIO135_BIT (DIN5_BIT)
#endif</v>
      </c>
      <c r="F116" s="12" t="str">
        <f t="shared" si="14"/>
        <v>#if(defined(DIN5_ISR) &amp;&amp; defined(DIN5))
#define DIO135_ISR (DIN5_ISR)
#define DIN5_ISRCALLBACK mcu_din_isr
#define DIO135_ISRCALLBACK mcu_din_isr
#endif</v>
      </c>
      <c r="G116" s="9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3"/>
        <v>#if(defined(DIN6_BIT))
#define DIO136 136
#define DIN6 136
#define DIO136_BIT (DIN6_BIT)
#endif</v>
      </c>
      <c r="F117" s="12" t="str">
        <f t="shared" si="14"/>
        <v>#if(defined(DIN6_ISR) &amp;&amp; defined(DIN6))
#define DIO136_ISR (DIN6_ISR)
#define DIN6_ISRCALLBACK mcu_din_isr
#define DIO136_ISRCALLBACK mcu_din_isr
#endif</v>
      </c>
      <c r="G117" s="9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3"/>
        <v>#if(defined(DIN7_BIT))
#define DIO137 137
#define DIN7 137
#define DIO137_BIT (DIN7_BIT)
#endif</v>
      </c>
      <c r="F118" s="12" t="str">
        <f t="shared" si="14"/>
        <v>#if(defined(DIN7_ISR) &amp;&amp; defined(DIN7))
#define DIO137_ISR (DIN7_ISR)
#define DIN7_ISRCALLBACK mcu_din_isr
#define DIO137_ISRCALLBACK mcu_din_isr
#endif</v>
      </c>
      <c r="G118" s="9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3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3"/>
        <v>#if(defined(DIN9_BIT))
#define DIO139 139
#define DIN9 139
#define DIO139_BIT (DIN9_BIT)
#endif</v>
      </c>
      <c r="F120" s="6"/>
      <c r="G120" s="6"/>
      <c r="H120" s="6"/>
      <c r="I120" s="4" t="str">
        <f t="shared" si="17"/>
        <v>#if DIN9&gt;=0
mcu_config_input(DIN9);
#ifdef DIN9_PULLUP
mcu_config_pullup(DIN9);
#endif
#endif</v>
      </c>
    </row>
    <row r="121" spans="1:9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3"/>
        <v>#if(defined(DIN10_BIT))
#define DIO140 140
#define DIN10 140
#define DIO140_BIT (DIN10_BIT)
#endif</v>
      </c>
      <c r="F121" s="6"/>
      <c r="G121" s="6"/>
      <c r="H121" s="6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3"/>
        <v>#if(defined(DIN11_BIT))
#define DIO141 141
#define DIN11 141
#define DIO141_BIT (DIN11_BIT)
#endif</v>
      </c>
      <c r="F122" s="6"/>
      <c r="G122" s="6"/>
      <c r="H122" s="6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3"/>
        <v>#if(defined(DIN12_BIT))
#define DIO142 142
#define DIN12 142
#define DIO142_BIT (DIN12_BIT)
#endif</v>
      </c>
      <c r="F123" s="6"/>
      <c r="G123" s="6"/>
      <c r="H123" s="6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3"/>
        <v>#if(defined(DIN13_BIT))
#define DIO143 143
#define DIN13 143
#define DIO143_BIT (DIN13_BIT)
#endif</v>
      </c>
      <c r="F124" s="6"/>
      <c r="G124" s="6"/>
      <c r="H124" s="6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3"/>
        <v>#if(defined(DIN14_BIT))
#define DIO144 144
#define DIN14 144
#define DIO144_BIT (DIN14_BIT)
#endif</v>
      </c>
      <c r="F125" s="6"/>
      <c r="G125" s="6"/>
      <c r="H125" s="6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3"/>
        <v>#if(defined(DIN15_BIT))
#define DIO145 145
#define DIN15 145
#define DIO145_BIT (DIN15_BIT)
#endif</v>
      </c>
      <c r="F126" s="6"/>
      <c r="G126" s="6"/>
      <c r="H126" s="6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3"/>
        <v>#if(defined(DIN16_BIT))
#define DIO146 146
#define DIN16 146
#define DIO146_BIT (DIN16_BIT)
#endif</v>
      </c>
      <c r="F127" s="6"/>
      <c r="G127" s="6"/>
      <c r="H127" s="6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3"/>
        <v>#if(defined(DIN17_BIT))
#define DIO147 147
#define DIN17 147
#define DIO147_BIT (DIN17_BIT)
#endif</v>
      </c>
      <c r="F128" s="6"/>
      <c r="G128" s="6"/>
      <c r="H128" s="6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3"/>
        <v>#if(defined(DIN18_BIT))
#define DIO148 148
#define DIN18 148
#define DIO148_BIT (DIN18_BIT)
#endif</v>
      </c>
      <c r="F129" s="6"/>
      <c r="G129" s="6"/>
      <c r="H129" s="6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3"/>
        <v>#if(defined(DIN19_BIT))
#define DIO149 149
#define DIN19 149
#define DIO149_BIT (DIN19_BIT)
#endif</v>
      </c>
      <c r="F130" s="6"/>
      <c r="G130" s="6"/>
      <c r="H130" s="6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3"/>
        <v>#if(defined(DIN20_BIT))
#define DIO150 150
#define DIN20 150
#define DIO150_BIT (DIN20_BIT)
#endif</v>
      </c>
      <c r="F131" s="6"/>
      <c r="G131" s="6"/>
      <c r="H131" s="6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3"/>
        <v>#if(defined(DIN21_BIT))
#define DIO151 151
#define DIN21 151
#define DIO151_BIT (DIN21_BIT)
#endif</v>
      </c>
      <c r="F132" s="6"/>
      <c r="G132" s="6"/>
      <c r="H132" s="6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3"/>
        <v>#if(defined(DIN22_BIT))
#define DIO152 152
#define DIN22 152
#define DIO152_BIT (DIN22_BIT)
#endif</v>
      </c>
      <c r="F133" s="6"/>
      <c r="G133" s="6"/>
      <c r="H133" s="6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3"/>
        <v>#if(defined(DIN23_BIT))
#define DIO153 153
#define DIN23 153
#define DIO153_BIT (DIN23_BIT)
#endif</v>
      </c>
      <c r="F134" s="6"/>
      <c r="G134" s="6"/>
      <c r="H134" s="6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3"/>
        <v>#if(defined(DIN24_BIT))
#define DIO154 154
#define DIN24 154
#define DIO154_BIT (DIN24_BIT)
#endif</v>
      </c>
      <c r="F135" s="6"/>
      <c r="G135" s="6"/>
      <c r="H135" s="6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3"/>
        <v>#if(defined(DIN25_BIT))
#define DIO155 155
#define DIN25 155
#define DIO155_BIT (DIN25_BIT)
#endif</v>
      </c>
      <c r="F136" s="6"/>
      <c r="G136" s="6"/>
      <c r="H136" s="6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3"/>
        <v>#if(defined(DIN26_BIT))
#define DIO156 156
#define DIN26 156
#define DIO156_BIT (DIN26_BIT)
#endif</v>
      </c>
      <c r="F137" s="6"/>
      <c r="G137" s="6"/>
      <c r="H137" s="6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3"/>
        <v>#if(defined(DIN27_BIT))
#define DIO157 157
#define DIN27 157
#define DIO157_BIT (DIN27_BIT)
#endif</v>
      </c>
      <c r="F138" s="6"/>
      <c r="G138" s="6"/>
      <c r="H138" s="6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3"/>
        <v>#if(defined(DIN28_BIT))
#define DIO158 158
#define DIN28 158
#define DIO158_BIT (DIN28_BIT)
#endif</v>
      </c>
      <c r="F139" s="6"/>
      <c r="G139" s="6"/>
      <c r="H139" s="6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3"/>
        <v>#if(defined(DIN29_BIT))
#define DIO159 159
#define DIN29 159
#define DIO159_BIT (DIN29_BIT)
#endif</v>
      </c>
      <c r="F140" s="6"/>
      <c r="G140" s="6"/>
      <c r="H140" s="6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3"/>
        <v>#if(defined(DIN30_BIT))
#define DIO160 160
#define DIN30 160
#define DIO160_BIT (DIN30_BIT)
#endif</v>
      </c>
      <c r="F141" s="6"/>
      <c r="G141" s="6"/>
      <c r="H141" s="6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3"/>
        <v>#if(defined(DIN31_BIT))
#define DIO161 161
#define DIN31 161
#define DIO161_BIT (DIN31_BIT)
#endif</v>
      </c>
      <c r="F142" s="6"/>
      <c r="G142" s="6"/>
      <c r="H142" s="6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3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3"/>
        <v>#if(defined(RX_BIT))
#define DIO201 201
#define RX 201
#define DIO201_BIT (RX_BIT)
#endif</v>
      </c>
      <c r="F144" s="6"/>
      <c r="G144" s="6"/>
      <c r="H144" s="6"/>
      <c r="I144" s="4" t="str">
        <f t="shared" si="17"/>
        <v>#if RX&gt;=0
mcu_config_input(RX);
#ifdef RX_PULLUP
mcu_config_pullup(RX);
#endif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3"/>
        <v>#if(defined(USB_DM_BIT))
#define DIO202 202
#define USB_DM 202
#define DIO202_BIT (USB_DM_BIT)
#endif</v>
      </c>
      <c r="F145" s="6"/>
      <c r="G145" s="6"/>
      <c r="H145" s="6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3"/>
        <v>#if(defined(USB_DP_BIT))
#define DIO203 203
#define USB_DP 203
#define DIO203_BIT (USB_DP_BIT)
#endif</v>
      </c>
      <c r="F146" s="6"/>
      <c r="G146" s="6"/>
      <c r="H146" s="6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3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18">"DIO"&amp;A148</f>
        <v>DIO205</v>
      </c>
      <c r="C148" s="4" t="s">
        <v>224</v>
      </c>
      <c r="D148" s="6"/>
      <c r="E148" s="9" t="str">
        <f t="shared" si="13"/>
        <v>#if(defined(SPI_SDI_BIT))
#define DIO205 205
#define SPI_SDI 205
#define DIO205_BIT (SPI_SDI_BIT)
#endif</v>
      </c>
      <c r="F148" s="6"/>
      <c r="G148" s="6"/>
      <c r="H148" s="6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3">
      <c r="A149" s="4">
        <v>206</v>
      </c>
      <c r="B149" s="4" t="str">
        <f t="shared" si="18"/>
        <v>DIO206</v>
      </c>
      <c r="C149" s="4" t="s">
        <v>225</v>
      </c>
      <c r="D149" s="6"/>
      <c r="E149" s="9" t="str">
        <f t="shared" si="13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18"/>
        <v>DIO207</v>
      </c>
      <c r="C150" s="4" t="s">
        <v>459</v>
      </c>
      <c r="D150" s="6"/>
      <c r="E150" s="9" t="str">
        <f t="shared" ref="E150:E154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18"/>
        <v>DIO208</v>
      </c>
      <c r="C151" s="4" t="s">
        <v>237</v>
      </c>
      <c r="D151" s="6"/>
      <c r="E151" s="9" t="str">
        <f t="shared" si="19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18"/>
        <v>DIO209</v>
      </c>
      <c r="C152" s="4" t="s">
        <v>238</v>
      </c>
      <c r="D152" s="6"/>
      <c r="E152" s="9" t="str">
        <f t="shared" si="19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18"/>
        <v>DIO210</v>
      </c>
      <c r="C153" s="4" t="s">
        <v>467</v>
      </c>
      <c r="D153" s="6"/>
      <c r="E153" s="9" t="str">
        <f t="shared" si="19"/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18"/>
        <v>DIO211</v>
      </c>
      <c r="C154" s="4" t="s">
        <v>468</v>
      </c>
      <c r="D154" s="6"/>
      <c r="E154" s="9" t="str">
        <f t="shared" si="19"/>
        <v>#if(defined(RX2_BIT))
#define DIO211 211
#define RX2 211
#define DIO211_BIT (RX2_BIT)
#endif</v>
      </c>
      <c r="F154" s="6"/>
      <c r="G154" s="6"/>
      <c r="H154" s="6"/>
      <c r="I154" s="4" t="str">
        <f t="shared" ref="I154" si="20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3">
      <c r="A305" s="6"/>
      <c r="B305" s="6"/>
      <c r="C305" s="6"/>
    </row>
    <row r="306" spans="1:3" ht="15.75" customHeight="1" x14ac:dyDescent="0.3">
      <c r="A306" s="6"/>
      <c r="B306" s="6"/>
      <c r="C306" s="6"/>
    </row>
    <row r="307" spans="1:3" ht="15.75" customHeight="1" x14ac:dyDescent="0.3">
      <c r="A307" s="6"/>
      <c r="B307" s="6"/>
      <c r="C307" s="6"/>
    </row>
    <row r="308" spans="1:3" ht="15.75" customHeight="1" x14ac:dyDescent="0.3">
      <c r="A308" s="6"/>
      <c r="B308" s="6"/>
      <c r="C308" s="6"/>
    </row>
    <row r="309" spans="1:3" ht="15.75" customHeight="1" x14ac:dyDescent="0.3">
      <c r="A309" s="6"/>
      <c r="B309" s="6"/>
      <c r="C309" s="6"/>
    </row>
    <row r="310" spans="1:3" ht="15.75" customHeight="1" x14ac:dyDescent="0.3">
      <c r="A310" s="6"/>
      <c r="B310" s="6"/>
      <c r="C310" s="6"/>
    </row>
    <row r="311" spans="1:3" ht="15.75" customHeight="1" x14ac:dyDescent="0.3">
      <c r="A311" s="6"/>
      <c r="B311" s="6"/>
      <c r="C311" s="6"/>
    </row>
    <row r="312" spans="1:3" ht="15.75" customHeight="1" x14ac:dyDescent="0.3">
      <c r="A312" s="6"/>
      <c r="B312" s="6"/>
      <c r="C312" s="6"/>
    </row>
    <row r="313" spans="1:3" ht="15.75" customHeight="1" x14ac:dyDescent="0.3">
      <c r="A313" s="6"/>
      <c r="B313" s="6"/>
      <c r="C313" s="6"/>
    </row>
    <row r="314" spans="1:3" ht="15.75" customHeight="1" x14ac:dyDescent="0.3">
      <c r="A314" s="6"/>
      <c r="B314" s="6"/>
      <c r="C314" s="6"/>
    </row>
    <row r="315" spans="1:3" ht="15.75" customHeight="1" x14ac:dyDescent="0.3">
      <c r="A315" s="6"/>
      <c r="B315" s="6"/>
      <c r="C315" s="6"/>
    </row>
    <row r="316" spans="1:3" ht="15.75" customHeight="1" x14ac:dyDescent="0.3">
      <c r="A316" s="6"/>
      <c r="B316" s="6"/>
      <c r="C316" s="6"/>
    </row>
    <row r="317" spans="1:3" ht="15.75" customHeight="1" x14ac:dyDescent="0.3">
      <c r="A317" s="6"/>
      <c r="B317" s="6"/>
      <c r="C317" s="6"/>
    </row>
    <row r="318" spans="1:3" ht="15.75" customHeight="1" x14ac:dyDescent="0.3">
      <c r="A318" s="6"/>
      <c r="B318" s="6"/>
      <c r="C318" s="6"/>
    </row>
    <row r="319" spans="1:3" ht="15.75" customHeight="1" x14ac:dyDescent="0.3">
      <c r="A319" s="6"/>
      <c r="B319" s="6"/>
      <c r="C319" s="6"/>
    </row>
    <row r="320" spans="1:3" ht="15.75" customHeight="1" x14ac:dyDescent="0.3">
      <c r="A320" s="6"/>
      <c r="B320" s="6"/>
      <c r="C320" s="6"/>
    </row>
    <row r="321" spans="1:3" ht="15.75" customHeight="1" x14ac:dyDescent="0.3">
      <c r="A321" s="6"/>
      <c r="B321" s="6"/>
      <c r="C321" s="6"/>
    </row>
    <row r="322" spans="1:3" ht="15.75" customHeight="1" x14ac:dyDescent="0.3">
      <c r="A322" s="6"/>
      <c r="B322" s="6"/>
      <c r="C322" s="6"/>
    </row>
    <row r="323" spans="1:3" ht="15.75" customHeight="1" x14ac:dyDescent="0.3">
      <c r="A323" s="6"/>
      <c r="B323" s="6"/>
      <c r="C323" s="6"/>
    </row>
    <row r="324" spans="1:3" ht="15.75" customHeight="1" x14ac:dyDescent="0.3">
      <c r="A324" s="6"/>
      <c r="B324" s="6"/>
      <c r="C324" s="6"/>
    </row>
    <row r="325" spans="1:3" ht="15.75" customHeight="1" x14ac:dyDescent="0.3">
      <c r="A325" s="6"/>
      <c r="B325" s="6"/>
      <c r="C325" s="6"/>
    </row>
    <row r="326" spans="1:3" ht="15.75" customHeight="1" x14ac:dyDescent="0.3">
      <c r="A326" s="6"/>
      <c r="B326" s="6"/>
      <c r="C326" s="6"/>
    </row>
    <row r="327" spans="1:3" ht="15.75" customHeight="1" x14ac:dyDescent="0.3">
      <c r="A327" s="6"/>
      <c r="B327" s="6"/>
      <c r="C327" s="6"/>
    </row>
    <row r="328" spans="1:3" ht="15.75" customHeight="1" x14ac:dyDescent="0.3">
      <c r="A328" s="6"/>
      <c r="B328" s="6"/>
      <c r="C328" s="6"/>
    </row>
    <row r="329" spans="1:3" ht="15.75" customHeight="1" x14ac:dyDescent="0.3">
      <c r="A329" s="6"/>
      <c r="B329" s="6"/>
      <c r="C329" s="6"/>
    </row>
    <row r="330" spans="1:3" ht="15.75" customHeight="1" x14ac:dyDescent="0.3">
      <c r="A330" s="6"/>
      <c r="B330" s="6"/>
      <c r="C330" s="6"/>
    </row>
    <row r="331" spans="1:3" ht="15.75" customHeight="1" x14ac:dyDescent="0.3">
      <c r="A331" s="6"/>
      <c r="B331" s="6"/>
      <c r="C331" s="6"/>
    </row>
    <row r="332" spans="1:3" ht="15.75" customHeight="1" x14ac:dyDescent="0.3">
      <c r="A332" s="6"/>
      <c r="B332" s="6"/>
      <c r="C332" s="6"/>
    </row>
    <row r="333" spans="1:3" ht="15.75" customHeight="1" x14ac:dyDescent="0.3">
      <c r="A333" s="6"/>
      <c r="B333" s="6"/>
      <c r="C333" s="6"/>
    </row>
    <row r="334" spans="1:3" ht="15.75" customHeight="1" x14ac:dyDescent="0.3">
      <c r="A334" s="6"/>
      <c r="B334" s="6"/>
      <c r="C334" s="6"/>
    </row>
    <row r="335" spans="1:3" ht="15.75" customHeight="1" x14ac:dyDescent="0.3">
      <c r="A335" s="6"/>
      <c r="B335" s="6"/>
      <c r="C335" s="6"/>
    </row>
    <row r="336" spans="1:3" ht="15.75" customHeight="1" x14ac:dyDescent="0.3">
      <c r="A336" s="6"/>
      <c r="B336" s="6"/>
      <c r="C336" s="6"/>
    </row>
    <row r="337" spans="1:3" ht="15.75" customHeight="1" x14ac:dyDescent="0.3">
      <c r="A337" s="6"/>
      <c r="B337" s="6"/>
      <c r="C337" s="6"/>
    </row>
    <row r="338" spans="1:3" ht="15.75" customHeight="1" x14ac:dyDescent="0.3">
      <c r="A338" s="6"/>
      <c r="B338" s="6"/>
      <c r="C338" s="6"/>
    </row>
    <row r="339" spans="1:3" ht="15.75" customHeight="1" x14ac:dyDescent="0.3">
      <c r="A339" s="6"/>
      <c r="B339" s="6"/>
      <c r="C339" s="6"/>
    </row>
    <row r="340" spans="1:3" ht="15.75" customHeight="1" x14ac:dyDescent="0.3">
      <c r="A340" s="6"/>
      <c r="B340" s="6"/>
      <c r="C340" s="6"/>
    </row>
    <row r="341" spans="1:3" ht="15.75" customHeight="1" x14ac:dyDescent="0.3"/>
    <row r="342" spans="1:3" ht="15.75" customHeight="1" x14ac:dyDescent="0.3"/>
    <row r="343" spans="1:3" ht="15.75" customHeight="1" x14ac:dyDescent="0.3"/>
    <row r="344" spans="1:3" ht="15.75" customHeight="1" x14ac:dyDescent="0.3"/>
    <row r="345" spans="1:3" ht="15.75" customHeight="1" x14ac:dyDescent="0.3"/>
    <row r="346" spans="1:3" ht="15.75" customHeight="1" x14ac:dyDescent="0.3"/>
    <row r="347" spans="1:3" ht="15.75" customHeight="1" x14ac:dyDescent="0.3"/>
    <row r="348" spans="1:3" ht="15.75" customHeight="1" x14ac:dyDescent="0.3"/>
    <row r="349" spans="1:3" ht="15.75" customHeight="1" x14ac:dyDescent="0.3"/>
    <row r="350" spans="1:3" ht="15.75" customHeight="1" x14ac:dyDescent="0.3"/>
    <row r="351" spans="1:3" ht="15.75" customHeight="1" x14ac:dyDescent="0.3"/>
    <row r="352" spans="1: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C1"/>
    <mergeCell ref="F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00"/>
  <sheetViews>
    <sheetView topLeftCell="A139" workbookViewId="0">
      <selection activeCell="D157" sqref="D157"/>
    </sheetView>
  </sheetViews>
  <sheetFormatPr defaultColWidth="14.44140625" defaultRowHeight="15" customHeight="1" x14ac:dyDescent="0.3"/>
  <cols>
    <col min="1" max="1" width="9" customWidth="1"/>
    <col min="2" max="2" width="7.5546875" customWidth="1"/>
    <col min="3" max="3" width="10" customWidth="1"/>
    <col min="4" max="4" width="10.88671875" customWidth="1"/>
    <col min="5" max="5" width="32.88671875" customWidth="1"/>
    <col min="6" max="8" width="22.109375" customWidth="1"/>
    <col min="9" max="9" width="38.6640625" bestFit="1" customWidth="1"/>
    <col min="10" max="22" width="22.109375" customWidth="1"/>
  </cols>
  <sheetData>
    <row r="1" spans="1:9" ht="15" customHeight="1" x14ac:dyDescent="0.3">
      <c r="A1" s="33" t="s">
        <v>0</v>
      </c>
      <c r="B1" s="34"/>
      <c r="C1" s="35"/>
      <c r="D1" s="7"/>
      <c r="E1" s="8"/>
      <c r="F1" s="8"/>
      <c r="G1" s="8"/>
      <c r="H1" s="8"/>
      <c r="I1" s="8"/>
    </row>
    <row r="2" spans="1:9" ht="15" customHeight="1" x14ac:dyDescent="0.3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6" t="s">
        <v>117</v>
      </c>
      <c r="G2" s="34"/>
      <c r="H2" s="35"/>
      <c r="I2" s="1" t="s">
        <v>118</v>
      </c>
    </row>
    <row r="3" spans="1:9" ht="15" customHeight="1" x14ac:dyDescent="0.3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3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3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3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3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3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3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3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3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3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3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3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3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3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3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3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3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3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3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3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3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3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3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3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3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3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3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3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3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3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3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3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3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3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3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3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3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3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3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3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3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3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3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3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3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3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3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3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3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3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3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3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3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3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3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3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3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3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3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3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3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3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3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3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3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3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31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3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3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3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3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3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3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3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3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3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3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3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3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10" ht="15" customHeight="1" x14ac:dyDescent="0.3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2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9" t="str">
        <f t="shared" ref="G81:G94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9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3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2" t="str">
        <f t="shared" ref="F82:F90" si="11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9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9" t="str">
        <f t="shared" si="10"/>
        <v>#if LIMIT_Y&gt;=0
mcu_config_input(LIMIT_Y);
#ifdef LIMIT_Y_PULLUP
mcu_config_pullup(LIMIT_Y);
#endif
#ifdef LIMIT_Y_ISR
mcu_config_input_isr(LIMIT_Y);
#endif
#endif</v>
      </c>
      <c r="J82" t="str">
        <f t="shared" ref="J82:J94" si="12">"defined("&amp;C82&amp;"_ISR)"</f>
        <v>defined(LIMIT_Y_ISR)</v>
      </c>
    </row>
    <row r="83" spans="1:10" ht="15" customHeight="1" x14ac:dyDescent="0.3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2" t="str">
        <f t="shared" si="11"/>
        <v>#if(defined(LIMIT_Z_ISR) &amp;&amp; defined(LIMIT_Z))
#define DIO102_ISR (LIMIT_Z_ISR)
#define LIMIT_Z_ISRVAR 1
#define DIO102_ISRVAR 1
#endif</v>
      </c>
      <c r="G83" s="9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9" t="str">
        <f t="shared" si="10"/>
        <v>#if LIMIT_Z&gt;=0
mcu_config_input(LIMIT_Z);
#ifdef LIMIT_Z_PULLUP
mcu_config_pullup(LIMIT_Z);
#endif
#ifdef LIMIT_Z_ISR
mcu_config_input_isr(LIMIT_Z);
#endif
#endif</v>
      </c>
      <c r="J83" t="str">
        <f t="shared" si="12"/>
        <v>defined(LIMIT_Z_ISR)</v>
      </c>
    </row>
    <row r="84" spans="1:10" ht="15" customHeight="1" x14ac:dyDescent="0.3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2" t="str">
        <f t="shared" si="11"/>
        <v>#if(defined(LIMIT_X2_ISR) &amp;&amp; defined(LIMIT_X2))
#define DIO103_ISR (LIMIT_X2_ISR)
#define LIMIT_X2_ISRVAR 1
#define DIO103_ISRVAR 1
#endif</v>
      </c>
      <c r="G84" s="9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9" t="str">
        <f t="shared" si="10"/>
        <v>#if LIMIT_X2&gt;=0
mcu_config_input(LIMIT_X2);
#ifdef LIMIT_X2_PULLUP
mcu_config_pullup(LIMIT_X2);
#endif
#ifdef LIMIT_X2_ISR
mcu_config_input_isr(LIMIT_X2);
#endif
#endif</v>
      </c>
      <c r="J84" t="str">
        <f t="shared" si="12"/>
        <v>defined(LIMIT_X2_ISR)</v>
      </c>
    </row>
    <row r="85" spans="1:10" ht="15" customHeight="1" x14ac:dyDescent="0.3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2" t="str">
        <f t="shared" si="11"/>
        <v>#if(defined(LIMIT_Y2_ISR) &amp;&amp; defined(LIMIT_Y2))
#define DIO104_ISR (LIMIT_Y2_ISR)
#define LIMIT_Y2_ISRVAR 1
#define DIO104_ISRVAR 1
#endif</v>
      </c>
      <c r="G85" s="9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9" t="str">
        <f t="shared" si="10"/>
        <v>#if LIMIT_Y2&gt;=0
mcu_config_input(LIMIT_Y2);
#ifdef LIMIT_Y2_PULLUP
mcu_config_pullup(LIMIT_Y2);
#endif
#ifdef LIMIT_Y2_ISR
mcu_config_input_isr(LIMIT_Y2);
#endif
#endif</v>
      </c>
      <c r="J85" t="str">
        <f t="shared" si="12"/>
        <v>defined(LIMIT_Y2_ISR)</v>
      </c>
    </row>
    <row r="86" spans="1:10" ht="15" customHeight="1" x14ac:dyDescent="0.3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2" t="str">
        <f t="shared" si="11"/>
        <v>#if(defined(LIMIT_Z2_ISR) &amp;&amp; defined(LIMIT_Z2))
#define DIO105_ISR (LIMIT_Z2_ISR)
#define LIMIT_Z2_ISRVAR 1
#define DIO105_ISRVAR 1
#endif</v>
      </c>
      <c r="G86" s="9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9" t="str">
        <f t="shared" si="10"/>
        <v>#if LIMIT_Z2&gt;=0
mcu_config_input(LIMIT_Z2);
#ifdef LIMIT_Z2_PULLUP
mcu_config_pullup(LIMIT_Z2);
#endif
#ifdef LIMIT_Z2_ISR
mcu_config_input_isr(LIMIT_Z2);
#endif
#endif</v>
      </c>
      <c r="J86" t="str">
        <f t="shared" si="12"/>
        <v>defined(LIMIT_Z2_ISR)</v>
      </c>
    </row>
    <row r="87" spans="1:10" ht="15" customHeight="1" x14ac:dyDescent="0.3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2" t="str">
        <f t="shared" si="11"/>
        <v>#if(defined(LIMIT_A_ISR) &amp;&amp; defined(LIMIT_A))
#define DIO106_ISR (LIMIT_A_ISR)
#define LIMIT_A_ISRVAR 1
#define DIO106_ISRVAR 1
#endif</v>
      </c>
      <c r="G87" s="9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9" t="str">
        <f t="shared" si="10"/>
        <v>#if LIMIT_A&gt;=0
mcu_config_input(LIMIT_A);
#ifdef LIMIT_A_PULLUP
mcu_config_pullup(LIMIT_A);
#endif
#ifdef LIMIT_A_ISR
mcu_config_input_isr(LIMIT_A);
#endif
#endif</v>
      </c>
      <c r="J87" t="str">
        <f t="shared" si="12"/>
        <v>defined(LIMIT_A_ISR)</v>
      </c>
    </row>
    <row r="88" spans="1:10" ht="15" customHeight="1" x14ac:dyDescent="0.3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2" t="str">
        <f t="shared" si="11"/>
        <v>#if(defined(LIMIT_B_ISR) &amp;&amp; defined(LIMIT_B))
#define DIO107_ISR (LIMIT_B_ISR)
#define LIMIT_B_ISRVAR 1
#define DIO107_ISRVAR 1
#endif</v>
      </c>
      <c r="G88" s="9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9" t="str">
        <f t="shared" si="10"/>
        <v>#if LIMIT_B&gt;=0
mcu_config_input(LIMIT_B);
#ifdef LIMIT_B_PULLUP
mcu_config_pullup(LIMIT_B);
#endif
#ifdef LIMIT_B_ISR
mcu_config_input_isr(LIMIT_B);
#endif
#endif</v>
      </c>
      <c r="J88" t="str">
        <f t="shared" si="12"/>
        <v>defined(LIMIT_B_ISR)</v>
      </c>
    </row>
    <row r="89" spans="1:10" ht="15" customHeight="1" x14ac:dyDescent="0.3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2" t="str">
        <f t="shared" si="11"/>
        <v>#if(defined(LIMIT_C_ISR) &amp;&amp; defined(LIMIT_C))
#define DIO108_ISR (LIMIT_C_ISR)
#define LIMIT_C_ISRVAR 1
#define DIO108_ISRVAR 1
#endif</v>
      </c>
      <c r="G89" s="9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9" t="str">
        <f t="shared" si="10"/>
        <v>#if LIMIT_C&gt;=0
mcu_config_input(LIMIT_C);
#ifdef LIMIT_C_PULLUP
mcu_config_pullup(LIMIT_C);
#endif
#ifdef LIMIT_C_ISR
mcu_config_input_isr(LIMIT_C);
#endif
#endif</v>
      </c>
      <c r="J89" t="str">
        <f t="shared" si="12"/>
        <v>defined(LIMIT_C_ISR)</v>
      </c>
    </row>
    <row r="90" spans="1:10" ht="15" customHeight="1" x14ac:dyDescent="0.3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2" t="str">
        <f t="shared" si="11"/>
        <v>#if(defined(PROBE_ISR) &amp;&amp; defined(PROBE))
#define DIO109_ISR (PROBE_ISR)
#define PROBE_ISRVAR 1
#define DIO109_ISRVAR 1
#endif</v>
      </c>
      <c r="G90" s="9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9" t="str">
        <f t="shared" si="10"/>
        <v>#if PROBE&gt;=0
mcu_config_input(PROBE);
#ifdef PROBE_PULLUP
mcu_config_pullup(PROBE);
#endif
#ifdef PROBE_ISR
mcu_config_input_isr(PROBE);
#endif
#endif</v>
      </c>
      <c r="J90" t="str">
        <f t="shared" si="12"/>
        <v>defined(PROBE_ISR)</v>
      </c>
    </row>
    <row r="91" spans="1:10" ht="15" customHeight="1" x14ac:dyDescent="0.3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2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9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9" t="str">
        <f t="shared" si="10"/>
        <v>#if ESTOP&gt;=0
mcu_config_input(ESTOP);
#ifdef ESTOP_PULLUP
mcu_config_pullup(ESTOP);
#endif
#ifdef ESTOP_ISR
mcu_config_input_isr(ESTOP);
#endif
#endif</v>
      </c>
      <c r="J91" t="str">
        <f t="shared" si="12"/>
        <v>defined(ESTOP_ISR)</v>
      </c>
    </row>
    <row r="92" spans="1:10" ht="15" customHeight="1" x14ac:dyDescent="0.3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2" t="str">
        <f t="shared" ref="F92:F94" si="13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9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9" t="str">
        <f t="shared" si="10"/>
        <v>#if SAFETY_DOOR&gt;=0
mcu_config_input(SAFETY_DOOR);
#ifdef SAFETY_DOOR_PULLUP
mcu_config_pullup(SAFETY_DOOR);
#endif
#ifdef SAFETY_DOOR_ISR
mcu_config_input_isr(SAFETY_DOOR);
#endif
#endif</v>
      </c>
      <c r="J92" t="str">
        <f t="shared" si="12"/>
        <v>defined(SAFETY_DOOR_ISR)</v>
      </c>
    </row>
    <row r="93" spans="1:10" ht="15" customHeight="1" x14ac:dyDescent="0.3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2" t="str">
        <f t="shared" si="13"/>
        <v>#if(defined(FHOLD_ISR) &amp;&amp; defined(FHOLD))
#define DIO112_ISR (FHOLD_ISR)
#define FHOLD_ISRVAR 0
#define DIO112_ISRVAR 0
#endif</v>
      </c>
      <c r="G93" s="9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9" t="str">
        <f t="shared" si="10"/>
        <v>#if FHOLD&gt;=0
mcu_config_input(FHOLD);
#ifdef FHOLD_PULLUP
mcu_config_pullup(FHOLD);
#endif
#ifdef FHOLD_ISR
mcu_config_input_isr(FHOLD);
#endif
#endif</v>
      </c>
      <c r="J93" t="str">
        <f t="shared" si="12"/>
        <v>defined(FHOLD_ISR)</v>
      </c>
    </row>
    <row r="94" spans="1:10" ht="15" customHeight="1" x14ac:dyDescent="0.3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2" t="str">
        <f t="shared" si="13"/>
        <v>#if(defined(CS_RES_ISR) &amp;&amp; defined(CS_RES))
#define DIO113_ISR (CS_RES_ISR)
#define CS_RES_ISRVAR 0
#define DIO113_ISRVAR 0
#endif</v>
      </c>
      <c r="G94" s="9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9" t="str">
        <f t="shared" si="10"/>
        <v>#if CS_RES&gt;=0
mcu_config_input(CS_RES);
#ifdef CS_RES_PULLUP
mcu_config_pullup(CS_RES);
#endif
#ifdef CS_RES_ISR
mcu_config_input_isr(CS_RES);
#endif
#endif</v>
      </c>
      <c r="J94" t="str">
        <f t="shared" si="12"/>
        <v>defined(CS_RES_ISR)</v>
      </c>
    </row>
    <row r="95" spans="1:10" ht="15" customHeight="1" x14ac:dyDescent="0.3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9"/>
      <c r="G95" s="9"/>
      <c r="H95" s="12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9" t="str">
        <f>"#if "&amp;C95&amp;"&gt;=0
mcu_config_analog("&amp;C95&amp;");
#endif"</f>
        <v>#if ANALOG0&gt;=0
mcu_config_analog(ANALOG0);
#endif</v>
      </c>
    </row>
    <row r="96" spans="1:10" ht="15" customHeight="1" x14ac:dyDescent="0.3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9"/>
      <c r="G96" s="9"/>
      <c r="H96" s="12" t="str">
        <f t="shared" ref="H96:H110" si="14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9" t="str">
        <f t="shared" ref="I96:I110" si="15">"#if "&amp;C96&amp;"&gt;=0
mcu_config_analog("&amp;C96&amp;");
#endif"</f>
        <v>#if ANALOG1&gt;=0
mcu_config_analog(ANALOG1);
#endif</v>
      </c>
    </row>
    <row r="97" spans="1:10" ht="15" customHeight="1" x14ac:dyDescent="0.3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9"/>
      <c r="G97" s="9"/>
      <c r="H97" s="12" t="str">
        <f t="shared" si="14"/>
        <v>#ifdef ANALOG2
#define ANALOG2_ADC_CHANNEL _adc_channel_helper(ANALOG2_CHANNEL, ANALOG2_ADC)
#define DIO116_CHANNEL ANALOG2_CHANNEL
#define DIO116_ADC ANALOG2_ADC
#define DIO116_ADC_CHANNEL ANALOG2_ADC_CHANNEL
#endif</v>
      </c>
      <c r="I97" s="9" t="str">
        <f t="shared" si="15"/>
        <v>#if ANALOG2&gt;=0
mcu_config_analog(ANALOG2);
#endif</v>
      </c>
    </row>
    <row r="98" spans="1:10" ht="15" customHeight="1" x14ac:dyDescent="0.3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9"/>
      <c r="G98" s="9"/>
      <c r="H98" s="12" t="str">
        <f t="shared" si="14"/>
        <v>#ifdef ANALOG3
#define ANALOG3_ADC_CHANNEL _adc_channel_helper(ANALOG3_CHANNEL, ANALOG3_ADC)
#define DIO117_CHANNEL ANALOG3_CHANNEL
#define DIO117_ADC ANALOG3_ADC
#define DIO117_ADC_CHANNEL ANALOG3_ADC_CHANNEL
#endif</v>
      </c>
      <c r="I98" s="9" t="str">
        <f t="shared" si="15"/>
        <v>#if ANALOG3&gt;=0
mcu_config_analog(ANALOG3);
#endif</v>
      </c>
    </row>
    <row r="99" spans="1:10" ht="15" customHeight="1" x14ac:dyDescent="0.3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9"/>
      <c r="G99" s="9"/>
      <c r="H99" s="12" t="str">
        <f t="shared" si="14"/>
        <v>#ifdef ANALOG4
#define ANALOG4_ADC_CHANNEL _adc_channel_helper(ANALOG4_CHANNEL, ANALOG4_ADC)
#define DIO118_CHANNEL ANALOG4_CHANNEL
#define DIO118_ADC ANALOG4_ADC
#define DIO118_ADC_CHANNEL ANALOG4_ADC_CHANNEL
#endif</v>
      </c>
      <c r="I99" s="9" t="str">
        <f t="shared" si="15"/>
        <v>#if ANALOG4&gt;=0
mcu_config_analog(ANALOG4);
#endif</v>
      </c>
    </row>
    <row r="100" spans="1:10" ht="15" customHeight="1" x14ac:dyDescent="0.3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9"/>
      <c r="G100" s="9"/>
      <c r="H100" s="12" t="str">
        <f t="shared" si="14"/>
        <v>#ifdef ANALOG5
#define ANALOG5_ADC_CHANNEL _adc_channel_helper(ANALOG5_CHANNEL, ANALOG5_ADC)
#define DIO119_CHANNEL ANALOG5_CHANNEL
#define DIO119_ADC ANALOG5_ADC
#define DIO119_ADC_CHANNEL ANALOG5_ADC_CHANNEL
#endif</v>
      </c>
      <c r="I100" s="9" t="str">
        <f t="shared" si="15"/>
        <v>#if ANALOG5&gt;=0
mcu_config_analog(ANALOG5);
#endif</v>
      </c>
    </row>
    <row r="101" spans="1:10" ht="15" customHeight="1" x14ac:dyDescent="0.3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9"/>
      <c r="G101" s="9"/>
      <c r="H101" s="12" t="str">
        <f t="shared" si="14"/>
        <v>#ifdef ANALOG6
#define ANALOG6_ADC_CHANNEL _adc_channel_helper(ANALOG6_CHANNEL, ANALOG6_ADC)
#define DIO120_CHANNEL ANALOG6_CHANNEL
#define DIO120_ADC ANALOG6_ADC
#define DIO120_ADC_CHANNEL ANALOG6_ADC_CHANNEL
#endif</v>
      </c>
      <c r="I101" s="9" t="str">
        <f t="shared" si="15"/>
        <v>#if ANALOG6&gt;=0
mcu_config_analog(ANALOG6);
#endif</v>
      </c>
    </row>
    <row r="102" spans="1:10" ht="15" customHeight="1" x14ac:dyDescent="0.3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9"/>
      <c r="G102" s="9"/>
      <c r="H102" s="12" t="str">
        <f t="shared" si="14"/>
        <v>#ifdef ANALOG7
#define ANALOG7_ADC_CHANNEL _adc_channel_helper(ANALOG7_CHANNEL, ANALOG7_ADC)
#define DIO121_CHANNEL ANALOG7_CHANNEL
#define DIO121_ADC ANALOG7_ADC
#define DIO121_ADC_CHANNEL ANALOG7_ADC_CHANNEL
#endif</v>
      </c>
      <c r="I102" s="9" t="str">
        <f t="shared" si="15"/>
        <v>#if ANALOG7&gt;=0
mcu_config_analog(ANALOG7);
#endif</v>
      </c>
    </row>
    <row r="103" spans="1:10" ht="15" customHeight="1" x14ac:dyDescent="0.3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9"/>
      <c r="G103" s="9"/>
      <c r="H103" s="12" t="str">
        <f t="shared" si="14"/>
        <v>#ifdef ANALOG8
#define ANALOG8_ADC_CHANNEL _adc_channel_helper(ANALOG8_CHANNEL, ANALOG8_ADC)
#define DIO122_CHANNEL ANALOG8_CHANNEL
#define DIO122_ADC ANALOG8_ADC
#define DIO122_ADC_CHANNEL ANALOG8_ADC_CHANNEL
#endif</v>
      </c>
      <c r="I103" s="9" t="str">
        <f t="shared" si="15"/>
        <v>#if ANALOG8&gt;=0
mcu_config_analog(ANALOG8);
#endif</v>
      </c>
    </row>
    <row r="104" spans="1:10" ht="15" customHeight="1" x14ac:dyDescent="0.3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9"/>
      <c r="G104" s="9"/>
      <c r="H104" s="12" t="str">
        <f t="shared" si="14"/>
        <v>#ifdef ANALOG9
#define ANALOG9_ADC_CHANNEL _adc_channel_helper(ANALOG9_CHANNEL, ANALOG9_ADC)
#define DIO123_CHANNEL ANALOG9_CHANNEL
#define DIO123_ADC ANALOG9_ADC
#define DIO123_ADC_CHANNEL ANALOG9_ADC_CHANNEL
#endif</v>
      </c>
      <c r="I104" s="9" t="str">
        <f t="shared" si="15"/>
        <v>#if ANALOG9&gt;=0
mcu_config_analog(ANALOG9);
#endif</v>
      </c>
    </row>
    <row r="105" spans="1:10" ht="15" customHeight="1" x14ac:dyDescent="0.3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9"/>
      <c r="G105" s="9"/>
      <c r="H105" s="12" t="str">
        <f t="shared" si="14"/>
        <v>#ifdef ANALOG10
#define ANALOG10_ADC_CHANNEL _adc_channel_helper(ANALOG10_CHANNEL, ANALOG10_ADC)
#define DIO124_CHANNEL ANALOG10_CHANNEL
#define DIO124_ADC ANALOG10_ADC
#define DIO124_ADC_CHANNEL ANALOG10_ADC_CHANNEL
#endif</v>
      </c>
      <c r="I105" s="9" t="str">
        <f t="shared" si="15"/>
        <v>#if ANALOG10&gt;=0
mcu_config_analog(ANALOG10);
#endif</v>
      </c>
    </row>
    <row r="106" spans="1:10" ht="15" customHeight="1" x14ac:dyDescent="0.3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9"/>
      <c r="G106" s="9"/>
      <c r="H106" s="12" t="str">
        <f t="shared" si="14"/>
        <v>#ifdef ANALOG11
#define ANALOG11_ADC_CHANNEL _adc_channel_helper(ANALOG11_CHANNEL, ANALOG11_ADC)
#define DIO125_CHANNEL ANALOG11_CHANNEL
#define DIO125_ADC ANALOG11_ADC
#define DIO125_ADC_CHANNEL ANALOG11_ADC_CHANNEL
#endif</v>
      </c>
      <c r="I106" s="9" t="str">
        <f t="shared" si="15"/>
        <v>#if ANALOG11&gt;=0
mcu_config_analog(ANALOG11);
#endif</v>
      </c>
    </row>
    <row r="107" spans="1:10" ht="15" customHeight="1" x14ac:dyDescent="0.3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9"/>
      <c r="G107" s="9"/>
      <c r="H107" s="12" t="str">
        <f t="shared" si="14"/>
        <v>#ifdef ANALOG12
#define ANALOG12_ADC_CHANNEL _adc_channel_helper(ANALOG12_CHANNEL, ANALOG12_ADC)
#define DIO126_CHANNEL ANALOG12_CHANNEL
#define DIO126_ADC ANALOG12_ADC
#define DIO126_ADC_CHANNEL ANALOG12_ADC_CHANNEL
#endif</v>
      </c>
      <c r="I107" s="9" t="str">
        <f t="shared" si="15"/>
        <v>#if ANALOG12&gt;=0
mcu_config_analog(ANALOG12);
#endif</v>
      </c>
    </row>
    <row r="108" spans="1:10" ht="15" customHeight="1" x14ac:dyDescent="0.3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9"/>
      <c r="G108" s="9"/>
      <c r="H108" s="12" t="str">
        <f t="shared" si="14"/>
        <v>#ifdef ANALOG13
#define ANALOG13_ADC_CHANNEL _adc_channel_helper(ANALOG13_CHANNEL, ANALOG13_ADC)
#define DIO127_CHANNEL ANALOG13_CHANNEL
#define DIO127_ADC ANALOG13_ADC
#define DIO127_ADC_CHANNEL ANALOG13_ADC_CHANNEL
#endif</v>
      </c>
      <c r="I108" s="9" t="str">
        <f t="shared" si="15"/>
        <v>#if ANALOG13&gt;=0
mcu_config_analog(ANALOG13);
#endif</v>
      </c>
    </row>
    <row r="109" spans="1:10" ht="15" customHeight="1" x14ac:dyDescent="0.3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9"/>
      <c r="G109" s="9"/>
      <c r="H109" s="12" t="str">
        <f t="shared" si="14"/>
        <v>#ifdef ANALOG14
#define ANALOG14_ADC_CHANNEL _adc_channel_helper(ANALOG14_CHANNEL, ANALOG14_ADC)
#define DIO128_CHANNEL ANALOG14_CHANNEL
#define DIO128_ADC ANALOG14_ADC
#define DIO128_ADC_CHANNEL ANALOG14_ADC_CHANNEL
#endif</v>
      </c>
      <c r="I109" s="9" t="str">
        <f t="shared" si="15"/>
        <v>#if ANALOG14&gt;=0
mcu_config_analog(ANALOG14);
#endif</v>
      </c>
    </row>
    <row r="110" spans="1:10" ht="15" customHeight="1" x14ac:dyDescent="0.3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9"/>
      <c r="G110" s="9"/>
      <c r="H110" s="12" t="str">
        <f t="shared" si="14"/>
        <v>#ifdef ANALOG15
#define ANALOG15_ADC_CHANNEL _adc_channel_helper(ANALOG15_CHANNEL, ANALOG15_ADC)
#define DIO129_CHANNEL ANALOG15_CHANNEL
#define DIO129_ADC ANALOG15_ADC
#define DIO129_ADC_CHANNEL ANALOG15_ADC_CHANNEL
#endif</v>
      </c>
      <c r="I110" s="9" t="str">
        <f t="shared" si="15"/>
        <v>#if ANALOG15&gt;=0
mcu_config_analog(ANALOG15);
#endif</v>
      </c>
    </row>
    <row r="111" spans="1:10" ht="15" customHeight="1" x14ac:dyDescent="0.3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2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9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9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8">"defined("&amp;C111&amp;"_ISR)"</f>
        <v>defined(DIN0_ISR)</v>
      </c>
    </row>
    <row r="112" spans="1:10" ht="15" customHeight="1" x14ac:dyDescent="0.3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2" t="str">
        <f t="shared" ref="F112:F118" si="19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9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9" t="str">
        <f t="shared" si="17"/>
        <v>#if DIN1&gt;=0
mcu_config_input(DIN1);
#ifdef DIN1_PULLUP
mcu_config_pullup(DIN1);
#endif
#ifdef DIN1_ISR
mcu_config_input_isr(DIN1);
#endif
#endif</v>
      </c>
      <c r="J112" t="str">
        <f t="shared" si="18"/>
        <v>defined(DIN1_ISR)</v>
      </c>
    </row>
    <row r="113" spans="1:10" ht="15" customHeight="1" x14ac:dyDescent="0.3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2" t="str">
        <f t="shared" si="19"/>
        <v>#if(defined(DIN2_ISR) &amp;&amp; defined(DIN2))
#define DIO132_ISR (DIN2_ISR)
#define DIN2_ISRVAR 3
#define DIO132_ISRVAR 3
#endif</v>
      </c>
      <c r="G113" s="9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9" t="str">
        <f t="shared" si="17"/>
        <v>#if DIN2&gt;=0
mcu_config_input(DIN2);
#ifdef DIN2_PULLUP
mcu_config_pullup(DIN2);
#endif
#ifdef DIN2_ISR
mcu_config_input_isr(DIN2);
#endif
#endif</v>
      </c>
      <c r="J113" t="str">
        <f t="shared" si="18"/>
        <v>defined(DIN2_ISR)</v>
      </c>
    </row>
    <row r="114" spans="1:10" ht="15" customHeight="1" x14ac:dyDescent="0.3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2" t="str">
        <f t="shared" si="19"/>
        <v>#if(defined(DIN3_ISR) &amp;&amp; defined(DIN3))
#define DIO133_ISR (DIN3_ISR)
#define DIN3_ISRVAR 3
#define DIO133_ISRVAR 3
#endif</v>
      </c>
      <c r="G114" s="9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9" t="str">
        <f t="shared" si="17"/>
        <v>#if DIN3&gt;=0
mcu_config_input(DIN3);
#ifdef DIN3_PULLUP
mcu_config_pullup(DIN3);
#endif
#ifdef DIN3_ISR
mcu_config_input_isr(DIN3);
#endif
#endif</v>
      </c>
      <c r="J114" t="str">
        <f t="shared" si="18"/>
        <v>defined(DIN3_ISR)</v>
      </c>
    </row>
    <row r="115" spans="1:10" ht="15" customHeight="1" x14ac:dyDescent="0.3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2" t="str">
        <f t="shared" si="19"/>
        <v>#if(defined(DIN4_ISR) &amp;&amp; defined(DIN4))
#define DIO134_ISR (DIN4_ISR)
#define DIN4_ISRVAR 3
#define DIO134_ISRVAR 3
#endif</v>
      </c>
      <c r="G115" s="9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9" t="str">
        <f t="shared" si="17"/>
        <v>#if DIN4&gt;=0
mcu_config_input(DIN4);
#ifdef DIN4_PULLUP
mcu_config_pullup(DIN4);
#endif
#ifdef DIN4_ISR
mcu_config_input_isr(DIN4);
#endif
#endif</v>
      </c>
      <c r="J115" t="str">
        <f t="shared" si="18"/>
        <v>defined(DIN4_ISR)</v>
      </c>
    </row>
    <row r="116" spans="1:10" ht="15" customHeight="1" x14ac:dyDescent="0.3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2" t="str">
        <f t="shared" si="19"/>
        <v>#if(defined(DIN5_ISR) &amp;&amp; defined(DIN5))
#define DIO135_ISR (DIN5_ISR)
#define DIN5_ISRVAR 3
#define DIO135_ISRVAR 3
#endif</v>
      </c>
      <c r="G116" s="9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9" t="str">
        <f t="shared" si="17"/>
        <v>#if DIN5&gt;=0
mcu_config_input(DIN5);
#ifdef DIN5_PULLUP
mcu_config_pullup(DIN5);
#endif
#ifdef DIN5_ISR
mcu_config_input_isr(DIN5);
#endif
#endif</v>
      </c>
      <c r="J116" t="str">
        <f t="shared" si="18"/>
        <v>defined(DIN5_ISR)</v>
      </c>
    </row>
    <row r="117" spans="1:10" ht="15" customHeight="1" x14ac:dyDescent="0.3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2" t="str">
        <f t="shared" si="19"/>
        <v>#if(defined(DIN6_ISR) &amp;&amp; defined(DIN6))
#define DIO136_ISR (DIN6_ISR)
#define DIN6_ISRVAR 3
#define DIO136_ISRVAR 3
#endif</v>
      </c>
      <c r="G117" s="9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9" t="str">
        <f t="shared" si="17"/>
        <v>#if DIN6&gt;=0
mcu_config_input(DIN6);
#ifdef DIN6_PULLUP
mcu_config_pullup(DIN6);
#endif
#ifdef DIN6_ISR
mcu_config_input_isr(DIN6);
#endif
#endif</v>
      </c>
      <c r="J117" t="str">
        <f t="shared" si="18"/>
        <v>defined(DIN6_ISR)</v>
      </c>
    </row>
    <row r="118" spans="1:10" ht="15" customHeight="1" x14ac:dyDescent="0.3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2" t="str">
        <f t="shared" si="19"/>
        <v>#if(defined(DIN7_ISR) &amp;&amp; defined(DIN7))
#define DIO137_ISR (DIN7_ISR)
#define DIN7_ISRVAR 3
#define DIO137_ISRVAR 3
#endif</v>
      </c>
      <c r="G118" s="9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9" t="str">
        <f t="shared" si="17"/>
        <v>#if DIN7&gt;=0
mcu_config_input(DIN7);
#ifdef DIN7_PULLUP
mcu_config_pullup(DIN7);
#endif
#ifdef DIN7_ISR
mcu_config_input_isr(DIN7);
#endif
#endif</v>
      </c>
      <c r="J118" t="str">
        <f t="shared" si="18"/>
        <v>defined(DIN7_ISR)</v>
      </c>
    </row>
    <row r="119" spans="1:10" ht="15" customHeight="1" x14ac:dyDescent="0.3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6"/>
      <c r="G119" s="6"/>
      <c r="H119" s="6"/>
      <c r="I119" s="9" t="str">
        <f t="shared" ref="I119:I146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3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6"/>
      <c r="G120" s="6"/>
      <c r="H120" s="6"/>
      <c r="I120" s="9" t="str">
        <f t="shared" si="20"/>
        <v>#if DIN9&gt;=0
mcu_config_input(DIN9);
#ifdef DIN9_PULLUP
mcu_config_pullup(DIN9);
#endif
#endif</v>
      </c>
    </row>
    <row r="121" spans="1:10" ht="15" customHeight="1" x14ac:dyDescent="0.3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6"/>
      <c r="G121" s="6"/>
      <c r="H121" s="6"/>
      <c r="I121" s="9" t="str">
        <f t="shared" si="20"/>
        <v>#if DIN10&gt;=0
mcu_config_input(DIN10);
#ifdef DIN10_PULLUP
mcu_config_pullup(DIN10);
#endif
#endif</v>
      </c>
    </row>
    <row r="122" spans="1:10" ht="15" customHeight="1" x14ac:dyDescent="0.3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6"/>
      <c r="G122" s="6"/>
      <c r="H122" s="6"/>
      <c r="I122" s="9" t="str">
        <f t="shared" si="20"/>
        <v>#if DIN11&gt;=0
mcu_config_input(DIN11);
#ifdef DIN11_PULLUP
mcu_config_pullup(DIN11);
#endif
#endif</v>
      </c>
    </row>
    <row r="123" spans="1:10" ht="15" customHeight="1" x14ac:dyDescent="0.3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6"/>
      <c r="G123" s="6"/>
      <c r="H123" s="6"/>
      <c r="I123" s="9" t="str">
        <f t="shared" si="20"/>
        <v>#if DIN12&gt;=0
mcu_config_input(DIN12);
#ifdef DIN12_PULLUP
mcu_config_pullup(DIN12);
#endif
#endif</v>
      </c>
    </row>
    <row r="124" spans="1:10" ht="15" customHeight="1" x14ac:dyDescent="0.3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6"/>
      <c r="G124" s="6"/>
      <c r="H124" s="6"/>
      <c r="I124" s="9" t="str">
        <f t="shared" si="20"/>
        <v>#if DIN13&gt;=0
mcu_config_input(DIN13);
#ifdef DIN13_PULLUP
mcu_config_pullup(DIN13);
#endif
#endif</v>
      </c>
    </row>
    <row r="125" spans="1:10" ht="15" customHeight="1" x14ac:dyDescent="0.3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6"/>
      <c r="G125" s="6"/>
      <c r="H125" s="6"/>
      <c r="I125" s="9" t="str">
        <f t="shared" si="20"/>
        <v>#if DIN14&gt;=0
mcu_config_input(DIN14);
#ifdef DIN14_PULLUP
mcu_config_pullup(DIN14);
#endif
#endif</v>
      </c>
    </row>
    <row r="126" spans="1:10" ht="15" customHeight="1" x14ac:dyDescent="0.3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6"/>
      <c r="G126" s="6"/>
      <c r="H126" s="6"/>
      <c r="I126" s="9" t="str">
        <f t="shared" si="20"/>
        <v>#if DIN15&gt;=0
mcu_config_input(DIN15);
#ifdef DIN15_PULLUP
mcu_config_pullup(DIN15);
#endif
#endif</v>
      </c>
    </row>
    <row r="127" spans="1:10" ht="15" customHeight="1" x14ac:dyDescent="0.3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6"/>
      <c r="G127" s="6"/>
      <c r="H127" s="6"/>
      <c r="I127" s="9" t="str">
        <f t="shared" si="20"/>
        <v>#if DIN16&gt;=0
mcu_config_input(DIN16);
#ifdef DIN16_PULLUP
mcu_config_pullup(DIN16);
#endif
#endif</v>
      </c>
    </row>
    <row r="128" spans="1:10" ht="15" customHeight="1" x14ac:dyDescent="0.3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6"/>
      <c r="G128" s="6"/>
      <c r="H128" s="6"/>
      <c r="I128" s="9" t="str">
        <f t="shared" si="20"/>
        <v>#if DIN17&gt;=0
mcu_config_input(DIN17);
#ifdef DIN17_PULLUP
mcu_config_pullup(DIN17);
#endif
#endif</v>
      </c>
    </row>
    <row r="129" spans="1:9" ht="15" customHeight="1" x14ac:dyDescent="0.3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6"/>
      <c r="G129" s="6"/>
      <c r="H129" s="6"/>
      <c r="I129" s="9" t="str">
        <f t="shared" si="20"/>
        <v>#if DIN18&gt;=0
mcu_config_input(DIN18);
#ifdef DIN18_PULLUP
mcu_config_pullup(DIN18);
#endif
#endif</v>
      </c>
    </row>
    <row r="130" spans="1:9" ht="15" customHeight="1" x14ac:dyDescent="0.3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6"/>
      <c r="G130" s="6"/>
      <c r="H130" s="6"/>
      <c r="I130" s="9" t="str">
        <f t="shared" si="20"/>
        <v>#if DIN19&gt;=0
mcu_config_input(DIN19);
#ifdef DIN19_PULLUP
mcu_config_pullup(DIN19);
#endif
#endif</v>
      </c>
    </row>
    <row r="131" spans="1:9" ht="15" customHeight="1" x14ac:dyDescent="0.3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6"/>
      <c r="G131" s="6"/>
      <c r="H131" s="6"/>
      <c r="I131" s="9" t="str">
        <f t="shared" si="20"/>
        <v>#if DIN20&gt;=0
mcu_config_input(DIN20);
#ifdef DIN20_PULLUP
mcu_config_pullup(DIN20);
#endif
#endif</v>
      </c>
    </row>
    <row r="132" spans="1:9" ht="15" customHeight="1" x14ac:dyDescent="0.3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ref="E132:E152" si="21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6"/>
      <c r="G132" s="6"/>
      <c r="H132" s="6"/>
      <c r="I132" s="9" t="str">
        <f t="shared" si="20"/>
        <v>#if DIN21&gt;=0
mcu_config_input(DIN21);
#ifdef DIN21_PULLUP
mcu_config_pullup(DIN21);
#endif
#endif</v>
      </c>
    </row>
    <row r="133" spans="1:9" ht="15" customHeight="1" x14ac:dyDescent="0.3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21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6"/>
      <c r="G133" s="6"/>
      <c r="H133" s="6"/>
      <c r="I133" s="9" t="str">
        <f t="shared" si="20"/>
        <v>#if DIN22&gt;=0
mcu_config_input(DIN22);
#ifdef DIN22_PULLUP
mcu_config_pullup(DIN22);
#endif
#endif</v>
      </c>
    </row>
    <row r="134" spans="1:9" ht="15" customHeight="1" x14ac:dyDescent="0.3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21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6"/>
      <c r="G134" s="6"/>
      <c r="H134" s="6"/>
      <c r="I134" s="9" t="str">
        <f t="shared" si="20"/>
        <v>#if DIN23&gt;=0
mcu_config_input(DIN23);
#ifdef DIN23_PULLUP
mcu_config_pullup(DIN23);
#endif
#endif</v>
      </c>
    </row>
    <row r="135" spans="1:9" ht="15" customHeight="1" x14ac:dyDescent="0.3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21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6"/>
      <c r="G135" s="6"/>
      <c r="H135" s="6"/>
      <c r="I135" s="9" t="str">
        <f t="shared" si="20"/>
        <v>#if DIN24&gt;=0
mcu_config_input(DIN24);
#ifdef DIN24_PULLUP
mcu_config_pullup(DIN24);
#endif
#endif</v>
      </c>
    </row>
    <row r="136" spans="1:9" ht="15" customHeight="1" x14ac:dyDescent="0.3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21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6"/>
      <c r="G136" s="6"/>
      <c r="H136" s="6"/>
      <c r="I136" s="9" t="str">
        <f t="shared" si="20"/>
        <v>#if DIN25&gt;=0
mcu_config_input(DIN25);
#ifdef DIN25_PULLUP
mcu_config_pullup(DIN25);
#endif
#endif</v>
      </c>
    </row>
    <row r="137" spans="1:9" ht="15" customHeight="1" x14ac:dyDescent="0.3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21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6"/>
      <c r="G137" s="6"/>
      <c r="H137" s="6"/>
      <c r="I137" s="9" t="str">
        <f t="shared" si="20"/>
        <v>#if DIN26&gt;=0
mcu_config_input(DIN26);
#ifdef DIN26_PULLUP
mcu_config_pullup(DIN26);
#endif
#endif</v>
      </c>
    </row>
    <row r="138" spans="1:9" ht="15" customHeight="1" x14ac:dyDescent="0.3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21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6"/>
      <c r="G138" s="6"/>
      <c r="H138" s="6"/>
      <c r="I138" s="9" t="str">
        <f t="shared" si="20"/>
        <v>#if DIN27&gt;=0
mcu_config_input(DIN27);
#ifdef DIN27_PULLUP
mcu_config_pullup(DIN27);
#endif
#endif</v>
      </c>
    </row>
    <row r="139" spans="1:9" ht="15" customHeight="1" x14ac:dyDescent="0.3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21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6"/>
      <c r="G139" s="6"/>
      <c r="H139" s="6"/>
      <c r="I139" s="9" t="str">
        <f t="shared" si="20"/>
        <v>#if DIN28&gt;=0
mcu_config_input(DIN28);
#ifdef DIN28_PULLUP
mcu_config_pullup(DIN28);
#endif
#endif</v>
      </c>
    </row>
    <row r="140" spans="1:9" ht="15" customHeight="1" x14ac:dyDescent="0.3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21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6"/>
      <c r="G140" s="6"/>
      <c r="H140" s="6"/>
      <c r="I140" s="9" t="str">
        <f t="shared" si="20"/>
        <v>#if DIN29&gt;=0
mcu_config_input(DIN29);
#ifdef DIN29_PULLUP
mcu_config_pullup(DIN29);
#endif
#endif</v>
      </c>
    </row>
    <row r="141" spans="1:9" ht="15" customHeight="1" x14ac:dyDescent="0.3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21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6"/>
      <c r="G141" s="6"/>
      <c r="H141" s="6"/>
      <c r="I141" s="9" t="str">
        <f t="shared" si="20"/>
        <v>#if DIN30&gt;=0
mcu_config_input(DIN30);
#ifdef DIN30_PULLUP
mcu_config_pullup(DIN30);
#endif
#endif</v>
      </c>
    </row>
    <row r="142" spans="1:9" ht="15" customHeight="1" x14ac:dyDescent="0.3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21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6"/>
      <c r="G142" s="6"/>
      <c r="H142" s="6"/>
      <c r="I142" s="9" t="str">
        <f t="shared" si="20"/>
        <v>#if DIN31&gt;=0
mcu_config_input(DIN31);
#ifdef DIN31_PULLUP
mcu_config_pullup(DIN31);
#endif
#endif</v>
      </c>
    </row>
    <row r="143" spans="1:9" ht="15" customHeight="1" x14ac:dyDescent="0.3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21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6"/>
      <c r="G143" s="6"/>
      <c r="H143" s="6"/>
      <c r="I143" s="4" t="str">
        <f t="shared" ref="I143" si="22">"#if "&amp;C143&amp;"&gt;=0
mcu_config_output("&amp;C143&amp;");
#endif"</f>
        <v>#if TX&gt;=0
mcu_config_output(TX);
#endif</v>
      </c>
    </row>
    <row r="144" spans="1:9" ht="15" customHeight="1" x14ac:dyDescent="0.3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21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6"/>
      <c r="G144" s="6"/>
      <c r="H144" s="6"/>
      <c r="I144" s="9" t="str">
        <f>"#if "&amp;C144&amp;"&gt;=0
mcu_config_input("&amp;C144&amp;");
#endif"</f>
        <v>#if RX&gt;=0
mcu_config_input(RX);
#endif</v>
      </c>
    </row>
    <row r="145" spans="1:9" ht="15" customHeight="1" x14ac:dyDescent="0.3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21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6"/>
      <c r="G145" s="6"/>
      <c r="H145" s="6"/>
      <c r="I145" s="9" t="str">
        <f t="shared" si="20"/>
        <v>#if USB_DM&gt;=0
mcu_config_input(USB_DM);
#ifdef USB_DM_PULLUP
mcu_config_pullup(USB_DM);
#endif
#endif</v>
      </c>
    </row>
    <row r="146" spans="1:9" ht="15" customHeight="1" x14ac:dyDescent="0.3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21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6"/>
      <c r="G146" s="6"/>
      <c r="H146" s="6"/>
      <c r="I146" s="17" t="str">
        <f t="shared" si="20"/>
        <v>#if USB_DP&gt;=0
mcu_config_input(USB_DP);
#ifdef USB_DP_PULLUP
mcu_config_pullup(USB_DP);
#endif
#endif</v>
      </c>
    </row>
    <row r="147" spans="1:9" ht="15" customHeight="1" x14ac:dyDescent="0.3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21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6"/>
      <c r="G147" s="6"/>
      <c r="H147" s="6"/>
      <c r="I147" s="18" t="str">
        <f t="shared" ref="I147" si="23">"#if "&amp;C147&amp;"&gt;=0
mcu_config_output("&amp;C147&amp;");
#endif"</f>
        <v>#if SPI_CLK&gt;=0
mcu_config_output(SPI_CLK);
#endif</v>
      </c>
    </row>
    <row r="148" spans="1:9" ht="15" customHeight="1" x14ac:dyDescent="0.3">
      <c r="A148" s="4">
        <v>205</v>
      </c>
      <c r="B148" s="4" t="str">
        <f t="shared" ref="B148:B154" si="24">"DIO"&amp;A148</f>
        <v>DIO205</v>
      </c>
      <c r="C148" s="4" t="s">
        <v>224</v>
      </c>
      <c r="D148" s="6"/>
      <c r="E148" s="9" t="str">
        <f t="shared" si="21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6"/>
      <c r="G148" s="6"/>
      <c r="H148" s="6"/>
      <c r="I148" s="19" t="str">
        <f>"#if "&amp;C148&amp;"&gt;=0
mcu_config_input("&amp;C148&amp;");
#endif"</f>
        <v>#if SPI_SDI&gt;=0
mcu_config_input(SPI_SDI);
#endif</v>
      </c>
    </row>
    <row r="149" spans="1:9" ht="15" customHeight="1" x14ac:dyDescent="0.3">
      <c r="A149" s="4">
        <v>206</v>
      </c>
      <c r="B149" s="4" t="str">
        <f t="shared" si="24"/>
        <v>DIO206</v>
      </c>
      <c r="C149" s="4" t="s">
        <v>225</v>
      </c>
      <c r="D149" s="6"/>
      <c r="E149" s="9" t="str">
        <f t="shared" si="21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6"/>
      <c r="G149" s="6"/>
      <c r="H149" s="6"/>
      <c r="I149" s="18" t="str">
        <f t="shared" ref="I149" si="25">"#if "&amp;C149&amp;"&gt;=0
mcu_config_output("&amp;C149&amp;");
#endif"</f>
        <v>#if SPI_SDO&gt;=0
mcu_config_output(SPI_SDO);
#endif</v>
      </c>
    </row>
    <row r="150" spans="1:9" ht="15" customHeight="1" x14ac:dyDescent="0.3">
      <c r="A150" s="4">
        <v>207</v>
      </c>
      <c r="B150" s="4" t="str">
        <f t="shared" si="24"/>
        <v>DIO207</v>
      </c>
      <c r="C150" s="4" t="s">
        <v>459</v>
      </c>
      <c r="D150" s="6"/>
      <c r="E150" s="9" t="str">
        <f t="shared" si="21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6"/>
      <c r="G150" s="6"/>
      <c r="H150" s="6"/>
      <c r="I150" s="18" t="str">
        <f t="shared" ref="I150" si="26">"#if "&amp;C150&amp;"&gt;=0
mcu_config_output("&amp;C150&amp;");
#endif"</f>
        <v>#if SPI_CS&gt;=0
mcu_config_output(SPI_CS);
#endif</v>
      </c>
    </row>
    <row r="151" spans="1:9" ht="15" customHeight="1" x14ac:dyDescent="0.3">
      <c r="A151" s="4">
        <v>208</v>
      </c>
      <c r="B151" s="4" t="str">
        <f t="shared" si="24"/>
        <v>DIO208</v>
      </c>
      <c r="C151" s="4" t="s">
        <v>237</v>
      </c>
      <c r="D151" s="6"/>
      <c r="E151" s="9" t="str">
        <f t="shared" si="21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3">
      <c r="A152" s="4">
        <v>209</v>
      </c>
      <c r="B152" s="4" t="str">
        <f t="shared" si="24"/>
        <v>DIO209</v>
      </c>
      <c r="C152" s="4" t="s">
        <v>238</v>
      </c>
      <c r="D152" s="6"/>
      <c r="E152" s="9" t="str">
        <f t="shared" si="21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3">
      <c r="A153" s="4">
        <v>210</v>
      </c>
      <c r="B153" s="4" t="str">
        <f t="shared" si="24"/>
        <v>DIO210</v>
      </c>
      <c r="C153" s="4" t="s">
        <v>467</v>
      </c>
      <c r="D153" s="6"/>
      <c r="E153" s="9" t="str">
        <f t="shared" ref="E153:E154" si="27">"#if(defined("&amp;C153&amp;"_BIT))
#define "&amp;C153&amp;" "&amp;A153&amp;"
#if ("&amp;C153&amp;"_BIT&lt;32)
#define "&amp;C153&amp;"_OUTREG OUT0
#define "&amp;C153&amp;"_INREG IN0
#else
#define "&amp;C153&amp;"_OUTREG OUT1
#define "&amp;C153&amp;"_INREG IN1
#endif
#define "&amp;B153&amp;" "&amp;A153&amp;"
#define "&amp;B153&amp;"_BIT "&amp;C153&amp;"_BIT
#define "&amp;B153&amp;"_OUTREG "&amp;C153&amp;"_OUTREG
#define "&amp;B153&amp;"_INREG "&amp;C153&amp;"_INREG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53" s="6"/>
      <c r="G153" s="6"/>
      <c r="H153" s="6"/>
      <c r="I153" s="4" t="str">
        <f t="shared" ref="I153" si="28">"#if "&amp;C153&amp;"&gt;=0
mcu_config_output("&amp;C153&amp;");
#endif"</f>
        <v>#if TX2&gt;=0
mcu_config_output(TX2);
#endif</v>
      </c>
    </row>
    <row r="154" spans="1:9" ht="15" customHeight="1" x14ac:dyDescent="0.3">
      <c r="A154" s="4">
        <v>211</v>
      </c>
      <c r="B154" s="4" t="str">
        <f t="shared" si="24"/>
        <v>DIO211</v>
      </c>
      <c r="C154" s="4" t="s">
        <v>468</v>
      </c>
      <c r="D154" s="6"/>
      <c r="E154" s="9" t="str">
        <f t="shared" si="27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54" s="6"/>
      <c r="G154" s="6"/>
      <c r="H154" s="6"/>
      <c r="I154" s="9" t="str">
        <f>"#if "&amp;C154&amp;"&gt;=0
mcu_config_input("&amp;C154&amp;");
#endif"</f>
        <v>#if RX2&gt;=0
mcu_config_input(RX2);
#endif</v>
      </c>
    </row>
    <row r="155" spans="1:9" ht="1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</row>
    <row r="305" spans="1:3" ht="15.75" customHeight="1" x14ac:dyDescent="0.3">
      <c r="A305" s="6"/>
      <c r="B305" s="6"/>
      <c r="C305" s="6"/>
    </row>
    <row r="306" spans="1:3" ht="15.75" customHeight="1" x14ac:dyDescent="0.3">
      <c r="A306" s="6"/>
      <c r="B306" s="6"/>
      <c r="C306" s="6"/>
    </row>
    <row r="307" spans="1:3" ht="15.75" customHeight="1" x14ac:dyDescent="0.3">
      <c r="A307" s="6"/>
      <c r="B307" s="6"/>
      <c r="C307" s="6"/>
    </row>
    <row r="308" spans="1:3" ht="15.75" customHeight="1" x14ac:dyDescent="0.3">
      <c r="A308" s="6"/>
      <c r="B308" s="6"/>
      <c r="C308" s="6"/>
    </row>
    <row r="309" spans="1:3" ht="15.75" customHeight="1" x14ac:dyDescent="0.3">
      <c r="A309" s="6"/>
      <c r="B309" s="6"/>
      <c r="C309" s="6"/>
    </row>
    <row r="310" spans="1:3" ht="15.75" customHeight="1" x14ac:dyDescent="0.3">
      <c r="A310" s="6"/>
      <c r="B310" s="6"/>
      <c r="C310" s="6"/>
    </row>
    <row r="311" spans="1:3" ht="15.75" customHeight="1" x14ac:dyDescent="0.3">
      <c r="A311" s="6"/>
      <c r="B311" s="6"/>
      <c r="C311" s="6"/>
    </row>
    <row r="312" spans="1:3" ht="15.75" customHeight="1" x14ac:dyDescent="0.3">
      <c r="A312" s="6"/>
      <c r="B312" s="6"/>
      <c r="C312" s="6"/>
    </row>
    <row r="313" spans="1:3" ht="15.75" customHeight="1" x14ac:dyDescent="0.3">
      <c r="A313" s="6"/>
      <c r="B313" s="6"/>
      <c r="C313" s="6"/>
    </row>
    <row r="314" spans="1:3" ht="15.75" customHeight="1" x14ac:dyDescent="0.3">
      <c r="A314" s="6"/>
      <c r="B314" s="6"/>
      <c r="C314" s="6"/>
    </row>
    <row r="315" spans="1:3" ht="15.75" customHeight="1" x14ac:dyDescent="0.3">
      <c r="A315" s="6"/>
      <c r="B315" s="6"/>
      <c r="C315" s="6"/>
    </row>
    <row r="316" spans="1:3" ht="15.75" customHeight="1" x14ac:dyDescent="0.3">
      <c r="A316" s="6"/>
      <c r="B316" s="6"/>
      <c r="C316" s="6"/>
    </row>
    <row r="317" spans="1:3" ht="15.75" customHeight="1" x14ac:dyDescent="0.3">
      <c r="A317" s="6"/>
      <c r="B317" s="6"/>
      <c r="C317" s="6"/>
    </row>
    <row r="318" spans="1:3" ht="15.75" customHeight="1" x14ac:dyDescent="0.3">
      <c r="A318" s="6"/>
      <c r="B318" s="6"/>
      <c r="C318" s="6"/>
    </row>
    <row r="319" spans="1:3" ht="15.75" customHeight="1" x14ac:dyDescent="0.3">
      <c r="A319" s="6"/>
      <c r="B319" s="6"/>
      <c r="C319" s="6"/>
    </row>
    <row r="320" spans="1:3" ht="15.75" customHeight="1" x14ac:dyDescent="0.3">
      <c r="A320" s="6"/>
      <c r="B320" s="6"/>
      <c r="C320" s="6"/>
    </row>
    <row r="321" spans="1:3" ht="15.75" customHeight="1" x14ac:dyDescent="0.3">
      <c r="A321" s="6"/>
      <c r="B321" s="6"/>
      <c r="C321" s="6"/>
    </row>
    <row r="322" spans="1:3" ht="15.75" customHeight="1" x14ac:dyDescent="0.3">
      <c r="A322" s="6"/>
      <c r="B322" s="6"/>
      <c r="C322" s="6"/>
    </row>
    <row r="323" spans="1:3" ht="15.75" customHeight="1" x14ac:dyDescent="0.3">
      <c r="A323" s="6"/>
      <c r="B323" s="6"/>
      <c r="C323" s="6"/>
    </row>
    <row r="324" spans="1:3" ht="15.75" customHeight="1" x14ac:dyDescent="0.3">
      <c r="A324" s="6"/>
      <c r="B324" s="6"/>
      <c r="C324" s="6"/>
    </row>
    <row r="325" spans="1:3" ht="15.75" customHeight="1" x14ac:dyDescent="0.3">
      <c r="A325" s="6"/>
      <c r="B325" s="6"/>
      <c r="C325" s="6"/>
    </row>
    <row r="326" spans="1:3" ht="15.75" customHeight="1" x14ac:dyDescent="0.3">
      <c r="A326" s="6"/>
      <c r="B326" s="6"/>
      <c r="C326" s="6"/>
    </row>
    <row r="327" spans="1:3" ht="15.75" customHeight="1" x14ac:dyDescent="0.3">
      <c r="A327" s="6"/>
      <c r="B327" s="6"/>
      <c r="C327" s="6"/>
    </row>
    <row r="328" spans="1:3" ht="15.75" customHeight="1" x14ac:dyDescent="0.3">
      <c r="A328" s="6"/>
      <c r="B328" s="6"/>
      <c r="C328" s="6"/>
    </row>
    <row r="329" spans="1:3" ht="15.75" customHeight="1" x14ac:dyDescent="0.3">
      <c r="A329" s="6"/>
      <c r="B329" s="6"/>
      <c r="C329" s="6"/>
    </row>
    <row r="330" spans="1:3" ht="15.75" customHeight="1" x14ac:dyDescent="0.3">
      <c r="A330" s="6"/>
      <c r="B330" s="6"/>
      <c r="C330" s="6"/>
    </row>
    <row r="331" spans="1:3" ht="15.75" customHeight="1" x14ac:dyDescent="0.3">
      <c r="A331" s="6"/>
      <c r="B331" s="6"/>
      <c r="C331" s="6"/>
    </row>
    <row r="332" spans="1:3" ht="15.75" customHeight="1" x14ac:dyDescent="0.3">
      <c r="A332" s="6"/>
      <c r="B332" s="6"/>
      <c r="C332" s="6"/>
    </row>
    <row r="333" spans="1:3" ht="15.75" customHeight="1" x14ac:dyDescent="0.3">
      <c r="A333" s="6"/>
      <c r="B333" s="6"/>
      <c r="C333" s="6"/>
    </row>
    <row r="334" spans="1:3" ht="15.75" customHeight="1" x14ac:dyDescent="0.3">
      <c r="A334" s="6"/>
      <c r="B334" s="6"/>
      <c r="C334" s="6"/>
    </row>
    <row r="335" spans="1:3" ht="15.75" customHeight="1" x14ac:dyDescent="0.3">
      <c r="A335" s="6"/>
      <c r="B335" s="6"/>
      <c r="C335" s="6"/>
    </row>
    <row r="336" spans="1:3" ht="15.75" customHeight="1" x14ac:dyDescent="0.3">
      <c r="A336" s="6"/>
      <c r="B336" s="6"/>
      <c r="C336" s="6"/>
    </row>
    <row r="337" spans="1:3" ht="15.75" customHeight="1" x14ac:dyDescent="0.3">
      <c r="A337" s="6"/>
      <c r="B337" s="6"/>
      <c r="C337" s="6"/>
    </row>
    <row r="338" spans="1:3" ht="15.75" customHeight="1" x14ac:dyDescent="0.3">
      <c r="A338" s="6"/>
      <c r="B338" s="6"/>
      <c r="C338" s="6"/>
    </row>
    <row r="339" spans="1:3" ht="15.75" customHeight="1" x14ac:dyDescent="0.3">
      <c r="A339" s="6"/>
      <c r="B339" s="6"/>
      <c r="C339" s="6"/>
    </row>
    <row r="340" spans="1:3" ht="15.75" customHeight="1" x14ac:dyDescent="0.3">
      <c r="A340" s="6"/>
      <c r="B340" s="6"/>
      <c r="C340" s="6"/>
    </row>
    <row r="341" spans="1:3" ht="15.75" customHeight="1" x14ac:dyDescent="0.3"/>
    <row r="342" spans="1:3" ht="15.75" customHeight="1" x14ac:dyDescent="0.3"/>
    <row r="343" spans="1:3" ht="15.75" customHeight="1" x14ac:dyDescent="0.3"/>
    <row r="344" spans="1:3" ht="15.75" customHeight="1" x14ac:dyDescent="0.3"/>
    <row r="345" spans="1:3" ht="15.75" customHeight="1" x14ac:dyDescent="0.3"/>
    <row r="346" spans="1:3" ht="15.75" customHeight="1" x14ac:dyDescent="0.3"/>
    <row r="347" spans="1:3" ht="15.75" customHeight="1" x14ac:dyDescent="0.3"/>
    <row r="348" spans="1:3" ht="15.75" customHeight="1" x14ac:dyDescent="0.3"/>
    <row r="349" spans="1:3" ht="15.75" customHeight="1" x14ac:dyDescent="0.3"/>
    <row r="350" spans="1:3" ht="15.75" customHeight="1" x14ac:dyDescent="0.3"/>
    <row r="351" spans="1:3" ht="15.75" customHeight="1" x14ac:dyDescent="0.3"/>
    <row r="352" spans="1:3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C1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Defaults</vt:lpstr>
      <vt:lpstr>IO HAL</vt:lpstr>
      <vt:lpstr>Virtual</vt:lpstr>
      <vt:lpstr>AVR</vt:lpstr>
      <vt:lpstr>SAMD21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2023-07-08T17:59:49Z</dcterms:modified>
</cp:coreProperties>
</file>