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Pivot Table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<sst xmlns="http://schemas.openxmlformats.org/spreadsheetml/2006/main" count="106" uniqueCount="50">
  <si>
    <t xml:space="preserve">File </t>
  </si>
  <si>
    <t>Transcription</t>
  </si>
  <si>
    <t>Confidence</t>
  </si>
  <si>
    <t xml:space="preserve">gym0 </t>
  </si>
  <si>
    <r>
      <rPr>
        <rFont val="Arial"/>
        <color theme="1"/>
      </rPr>
      <t xml:space="preserve">refusing to go to the gym </t>
    </r>
    <r>
      <rPr>
        <rFont val="Arial"/>
        <b/>
        <color theme="4"/>
      </rPr>
      <t>as</t>
    </r>
    <r>
      <rPr>
        <rFont val="Arial"/>
        <color theme="1"/>
      </rPr>
      <t xml:space="preserve"> one of the test forms of resistance training</t>
    </r>
  </si>
  <si>
    <t>gym1</t>
  </si>
  <si>
    <t>refusing to go to the gym is one of the best forms of resistance training</t>
  </si>
  <si>
    <t>gym2</t>
  </si>
  <si>
    <t>no transcription</t>
  </si>
  <si>
    <t>gym3</t>
  </si>
  <si>
    <r>
      <rPr>
        <rFont val="Arial"/>
        <color theme="1"/>
      </rPr>
      <t xml:space="preserve">refusing to go to the gym </t>
    </r>
    <r>
      <rPr>
        <rFont val="Arial"/>
        <b/>
        <color theme="4"/>
      </rPr>
      <t>&lt;&gt;</t>
    </r>
    <r>
      <rPr>
        <rFont val="Arial"/>
        <color theme="1"/>
      </rPr>
      <t xml:space="preserve"> one of the best forms of resistance training</t>
    </r>
  </si>
  <si>
    <t>house0</t>
  </si>
  <si>
    <r>
      <rPr>
        <rFont val="Arial"/>
        <color theme="1"/>
      </rPr>
      <t>New York</t>
    </r>
    <r>
      <rPr>
        <rFont val="Arial"/>
        <b/>
        <color theme="4"/>
      </rPr>
      <t>'s</t>
    </r>
    <r>
      <rPr>
        <rFont val="Arial"/>
        <color theme="1"/>
      </rPr>
      <t xml:space="preserve"> housing affordability crisis person making minimum wage </t>
    </r>
    <r>
      <rPr>
        <rFont val="Arial"/>
        <b/>
        <color rgb="FF4A86E8"/>
      </rPr>
      <t>when</t>
    </r>
    <r>
      <rPr>
        <rFont val="Arial"/>
        <color theme="1"/>
      </rPr>
      <t xml:space="preserve"> need to work 99 hours to afford a one-bedroom apartment</t>
    </r>
  </si>
  <si>
    <t>house1</t>
  </si>
  <si>
    <r>
      <rPr>
        <rFont val="Arial"/>
        <color theme="1"/>
      </rPr>
      <t>New York</t>
    </r>
    <r>
      <rPr>
        <rFont val="Arial"/>
        <b/>
        <color rgb="FF4285F4"/>
      </rPr>
      <t>'s</t>
    </r>
    <r>
      <rPr>
        <rFont val="Arial"/>
        <color theme="1"/>
      </rPr>
      <t xml:space="preserve"> housing affordability crisis person making minimum wage would need to work 99 hours to afford a one-bedroom apartment</t>
    </r>
  </si>
  <si>
    <t>house2</t>
  </si>
  <si>
    <r>
      <rPr>
        <rFont val="Arial"/>
        <color rgb="FF000000"/>
      </rPr>
      <t>New York</t>
    </r>
    <r>
      <rPr>
        <rFont val="Arial"/>
        <b/>
        <color rgb="FF4285F4"/>
      </rPr>
      <t>'s</t>
    </r>
    <r>
      <rPr>
        <rFont val="Arial"/>
        <color rgb="FF000000"/>
      </rPr>
      <t xml:space="preserve"> housing affordability crisis person making minimum wage </t>
    </r>
    <r>
      <rPr>
        <rFont val="Arial"/>
        <b/>
        <color rgb="FF4A86E8"/>
      </rPr>
      <t>went into</t>
    </r>
    <r>
      <rPr>
        <rFont val="Arial"/>
        <color rgb="FF4A86E8"/>
      </rPr>
      <t xml:space="preserve"> </t>
    </r>
    <r>
      <rPr>
        <rFont val="Arial"/>
        <color rgb="FF000000"/>
      </rPr>
      <t>work 99 hours to afford a one-bedroom apartment</t>
    </r>
  </si>
  <si>
    <t>house3</t>
  </si>
  <si>
    <r>
      <rPr>
        <rFont val="Arial"/>
        <color theme="1"/>
      </rPr>
      <t>New York</t>
    </r>
    <r>
      <rPr>
        <rFont val="Arial"/>
        <b/>
        <color rgb="FF4285F4"/>
      </rPr>
      <t>'s</t>
    </r>
    <r>
      <rPr>
        <rFont val="Arial"/>
        <color theme="1"/>
      </rPr>
      <t xml:space="preserve"> housing affordability crisis person making minimum wage would need to work 99 hours to afford a one-bedroom apartment</t>
    </r>
  </si>
  <si>
    <t>train0</t>
  </si>
  <si>
    <t>if you're the kind of person that has no good luck when you see the light at the end of the tunnel run because the train is coming</t>
  </si>
  <si>
    <t>train1</t>
  </si>
  <si>
    <t>train2</t>
  </si>
  <si>
    <t>if you're the kind of person that has no good luck when you see the light at the end of tunnel run because the train is coming</t>
  </si>
  <si>
    <t>train3</t>
  </si>
  <si>
    <t>gym</t>
  </si>
  <si>
    <t>Refusing to go to the gym is one of the best forms of resistance training.</t>
  </si>
  <si>
    <t>house</t>
  </si>
  <si>
    <r>
      <rPr>
        <rFont val="Nunito"/>
        <color theme="1"/>
        <sz val="12.0"/>
      </rPr>
      <t>New York</t>
    </r>
    <r>
      <rPr>
        <rFont val="Nunito"/>
        <b/>
        <color rgb="FFFF0000"/>
        <sz val="12.0"/>
      </rPr>
      <t>'s</t>
    </r>
    <r>
      <rPr>
        <rFont val="Nunito"/>
        <color theme="1"/>
        <sz val="12.0"/>
      </rPr>
      <t xml:space="preserve"> housing affordability crisis: Person making minimum wage would need to work 99 hours to afford a one-bedroom apartment.</t>
    </r>
  </si>
  <si>
    <t>train</t>
  </si>
  <si>
    <t>If you’re the kind of person that has no good luck, when you see the light at the end of the tunnel… run, because the train is coming.</t>
  </si>
  <si>
    <t>Average</t>
  </si>
  <si>
    <t>0 = right next to speaker</t>
  </si>
  <si>
    <t>1 = 1 foot away</t>
  </si>
  <si>
    <t xml:space="preserve">2 = 3 feet away </t>
  </si>
  <si>
    <t>3 = 6 feet away</t>
  </si>
  <si>
    <t xml:space="preserve">File Name </t>
  </si>
  <si>
    <t xml:space="preserve">Script name </t>
  </si>
  <si>
    <t>Distance (ft)</t>
  </si>
  <si>
    <t>Output Transcription</t>
  </si>
  <si>
    <t xml:space="preserve">Number of Words Correct </t>
  </si>
  <si>
    <t xml:space="preserve">Percentage of Words Correct </t>
  </si>
  <si>
    <t xml:space="preserve"> </t>
  </si>
  <si>
    <r>
      <rPr>
        <rFont val="Arial"/>
        <color theme="1"/>
      </rPr>
      <t xml:space="preserve">refusing to go to the gym </t>
    </r>
    <r>
      <rPr>
        <rFont val="Arial"/>
        <b/>
        <color theme="4"/>
      </rPr>
      <t>as</t>
    </r>
    <r>
      <rPr>
        <rFont val="Arial"/>
        <color theme="1"/>
      </rPr>
      <t xml:space="preserve"> one of the test forms of resistance training</t>
    </r>
  </si>
  <si>
    <r>
      <rPr>
        <rFont val="Arial"/>
        <color theme="1"/>
      </rPr>
      <t xml:space="preserve">refusing to go to the gym </t>
    </r>
    <r>
      <rPr>
        <rFont val="Arial"/>
        <b/>
        <color theme="4"/>
      </rPr>
      <t>&lt;&gt;</t>
    </r>
    <r>
      <rPr>
        <rFont val="Arial"/>
        <color theme="1"/>
      </rPr>
      <t xml:space="preserve"> one of the best forms of resistance training</t>
    </r>
  </si>
  <si>
    <r>
      <rPr>
        <rFont val="Arial"/>
        <color theme="1"/>
      </rPr>
      <t xml:space="preserve">New York housing affordability crisis person making minimum wage </t>
    </r>
    <r>
      <rPr>
        <rFont val="Arial"/>
        <b/>
        <color rgb="FF4A86E8"/>
      </rPr>
      <t>when</t>
    </r>
    <r>
      <rPr>
        <rFont val="Arial"/>
        <color theme="1"/>
      </rPr>
      <t xml:space="preserve"> need to work 99 hours to afford a one-bedroom apartment</t>
    </r>
  </si>
  <si>
    <t>New York housing affordability crisis person making minimum wage would need to work 99 hours to afford a one-bedroom apartment</t>
  </si>
  <si>
    <t>New York housing affordability crisis person making minimum wage went into work 99 hours to afford a one-bedroom apartment</t>
  </si>
  <si>
    <t xml:space="preserve">SUM of Number of Words Correct 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</si>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</sst>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sz val="12.0"/>
      <color rgb="FF353535"/>
      <name val="Nunito"/>
    </font>
    <font>
      <sz val="12.0"/>
      <color theme="1"/>
      <name val="Nunito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ck">
        <color rgb="FFFF00FF"/>
      </left>
      <top style="thick">
        <color rgb="FFFF00FF"/>
      </top>
    </border>
    <border>
      <right style="thick">
        <color rgb="FFFF00FF"/>
      </right>
      <top style="thick">
        <color rgb="FFFF00FF"/>
      </top>
    </border>
    <border>
      <left style="thick">
        <color rgb="FFFF00FF"/>
      </left>
    </border>
    <border>
      <right style="thick">
        <color rgb="FFFF00FF"/>
      </right>
    </border>
    <border>
      <left style="thick">
        <color rgb="FFFF00FF"/>
      </left>
      <bottom style="thick">
        <color rgb="FFFF00FF"/>
      </bottom>
    </border>
    <border>
      <right style="thick">
        <color rgb="FFFF00FF"/>
      </right>
      <bottom style="thick">
        <color rgb="FFFF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2" fontId="4" numFmtId="0" xfId="0" applyAlignment="1" applyBorder="1" applyFill="1" applyFont="1">
      <alignment readingOrder="0"/>
    </xf>
    <xf borderId="3" fillId="0" fontId="1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2" fontId="4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Words Correct  By Distance (ft)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2'!$A$3:$A$6</c:f>
            </c:strRef>
          </c:cat>
          <c:val>
            <c:numRef>
              <c:f>'Pivot Table 2'!$B$3:$B$6</c:f>
              <c:numCache/>
            </c:numRef>
          </c:val>
        </c:ser>
        <c:axId val="519569505"/>
        <c:axId val="707219075"/>
      </c:barChart>
      <c:catAx>
        <c:axId val="519569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(ft)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219075"/>
      </c:catAx>
      <c:valAx>
        <c:axId val="707219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Number of Words Correct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569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991" sheet="Copy of Sheet1"/>
  </cacheSource>
  <cacheFields>
    <cacheField name="File Name " numFmtId="0">
      <sharedItems containsBlank="1">
        <s v="gym0 "/>
        <s v="gym1"/>
        <s v="gym2"/>
        <s v="gym3"/>
        <s v="house0"/>
        <s v="house1"/>
        <s v="house2"/>
        <s v="house3"/>
        <s v="train0"/>
        <s v="train1"/>
        <s v="train2"/>
        <s v="train3"/>
        <m/>
      </sharedItems>
    </cacheField>
    <cacheField name="Script name " numFmtId="0">
      <sharedItems containsBlank="1">
        <s v="gym"/>
        <s v="house"/>
        <s v="train"/>
        <m/>
      </sharedItems>
    </cacheField>
    <cacheField name="Distance (ft)" numFmtId="0">
      <sharedItems containsString="0" containsBlank="1" containsNumber="1" containsInteger="1">
        <n v="0.0"/>
        <n v="1.0"/>
        <n v="3.0"/>
        <n v="6.0"/>
        <m/>
      </sharedItems>
    </cacheField>
    <cacheField name="Output Transcription" numFmtId="0">
      <sharedItems containsBlank="1">
        <s v="refusing to go to the gym as one of the test forms of resistance training"/>
        <s v="refusing to go to the gym is one of the best forms of resistance training"/>
        <s v="no transcription"/>
        <s v="refusing to go to the gym &lt;&gt; one of the best forms of resistance training"/>
        <s v="New York housing affordability crisis person making minimum wage when need to work 99 hours to afford a one-bedroom apartment"/>
        <s v="New York housing affordability crisis person making minimum wage would need to work 99 hours to afford a one-bedroom apartment"/>
        <s v="New York housing affordability crisis person making minimum wage went into work 99 hours to afford a one-bedroom apartment"/>
        <s v="if you're the kind of person that has no good luck when you see the light at the end of the tunnel run because the train is coming"/>
        <s v="if you're the kind of person that has no good luck when you see the light at the end of tunnel run because the train is coming"/>
        <s v="Average"/>
        <m/>
      </sharedItems>
    </cacheField>
    <cacheField name="Confidence" numFmtId="0">
      <sharedItems containsString="0" containsBlank="1" containsNumber="1">
        <n v="0.93781745"/>
        <n v="0.9805657"/>
        <m/>
        <n v="0.9588328"/>
        <n v="0.93112946"/>
        <n v="0.9497377"/>
        <n v="0.9528622"/>
        <n v="0.9101535"/>
        <n v="0.98318034"/>
        <n v="0.9558155"/>
        <n v="0.9653245"/>
        <n v="0.96227115"/>
        <n v="0.9534263909090908"/>
      </sharedItems>
    </cacheField>
    <cacheField name="Number of Words Correct " numFmtId="0">
      <sharedItems containsString="0" containsBlank="1" containsNumber="1" containsInteger="1">
        <n v="14.0"/>
        <n v="15.0"/>
        <m/>
        <n v="19.0"/>
        <n v="20.0"/>
        <n v="17.0"/>
        <n v="28.0"/>
        <n v="27.0"/>
      </sharedItems>
    </cacheField>
    <cacheField name="Percentage of Words Correct " numFmtId="0">
      <sharedItems containsString="0" containsBlank="1" containsNumber="1">
        <n v="93.33333333333333"/>
        <n v="100.0"/>
        <n v="0.0"/>
        <n v="90.47619047619048"/>
        <n v="95.23809523809523"/>
        <n v="80.95238095238095"/>
        <n v="96.42857142857143"/>
        <n v="87.08333333333333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7" firstHeaderRow="0" firstDataRow="1" firstDataCol="0"/>
  <pivotFields>
    <pivotField name="File Nam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cript name " compact="0" outline="0" multipleItemSelectionAllowed="1" showAll="0">
      <items>
        <item x="0"/>
        <item x="1"/>
        <item x="2"/>
        <item x="3"/>
        <item t="default"/>
      </items>
    </pivotField>
    <pivotField name="Distance (ft)" axis="axisRow" compact="0" outline="0" multipleItemSelectionAllowed="1" showAll="0" sortType="ascending">
      <items>
        <item x="4"/>
        <item x="0"/>
        <item x="1"/>
        <item x="2"/>
        <item x="3"/>
        <item t="default"/>
      </items>
    </pivotField>
    <pivotField name="Output Tran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nf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umber of Words Correct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ercentage of Words Correc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</pivotFields>
  <rowFields>
    <field x="2"/>
  </rowFields>
  <dataFields>
    <dataField name="SUM of Number of Words Correct 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06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0.93781745</v>
      </c>
    </row>
    <row r="3">
      <c r="A3" s="1" t="s">
        <v>5</v>
      </c>
      <c r="B3" s="1" t="s">
        <v>6</v>
      </c>
      <c r="C3" s="1">
        <v>0.9805657</v>
      </c>
    </row>
    <row r="4">
      <c r="A4" s="1" t="s">
        <v>7</v>
      </c>
      <c r="B4" s="2" t="s">
        <v>8</v>
      </c>
    </row>
    <row r="5">
      <c r="A5" s="1" t="s">
        <v>9</v>
      </c>
      <c r="B5" s="1" t="s">
        <v>10</v>
      </c>
      <c r="C5" s="1">
        <v>0.9588328</v>
      </c>
    </row>
    <row r="6">
      <c r="A6" s="1" t="s">
        <v>11</v>
      </c>
      <c r="B6" s="1" t="s">
        <v>12</v>
      </c>
      <c r="C6" s="1">
        <v>0.93112946</v>
      </c>
    </row>
    <row r="7">
      <c r="A7" s="1" t="s">
        <v>13</v>
      </c>
      <c r="B7" s="1" t="s">
        <v>14</v>
      </c>
      <c r="C7" s="1">
        <v>0.9497377</v>
      </c>
    </row>
    <row r="8">
      <c r="A8" s="1" t="s">
        <v>15</v>
      </c>
      <c r="B8" s="3" t="s">
        <v>16</v>
      </c>
      <c r="C8" s="1">
        <v>0.9528622</v>
      </c>
    </row>
    <row r="9">
      <c r="A9" s="1" t="s">
        <v>17</v>
      </c>
      <c r="B9" s="1" t="s">
        <v>18</v>
      </c>
      <c r="C9" s="1">
        <v>0.9101535</v>
      </c>
    </row>
    <row r="10">
      <c r="A10" s="1" t="s">
        <v>19</v>
      </c>
      <c r="B10" s="1" t="s">
        <v>20</v>
      </c>
      <c r="C10" s="1">
        <v>0.98318034</v>
      </c>
    </row>
    <row r="11">
      <c r="A11" s="1" t="s">
        <v>21</v>
      </c>
      <c r="B11" s="1" t="s">
        <v>20</v>
      </c>
      <c r="C11" s="1">
        <v>0.9558155</v>
      </c>
    </row>
    <row r="12">
      <c r="A12" s="1" t="s">
        <v>22</v>
      </c>
      <c r="B12" s="3" t="s">
        <v>23</v>
      </c>
      <c r="C12" s="1">
        <v>0.9653245</v>
      </c>
    </row>
    <row r="13">
      <c r="A13" s="1" t="s">
        <v>24</v>
      </c>
      <c r="B13" s="1" t="s">
        <v>20</v>
      </c>
      <c r="C13" s="1">
        <v>0.96227115</v>
      </c>
    </row>
    <row r="15">
      <c r="A15" s="4" t="s">
        <v>25</v>
      </c>
      <c r="B15" s="5" t="s">
        <v>26</v>
      </c>
      <c r="C15" s="1">
        <v>15.0</v>
      </c>
    </row>
    <row r="16">
      <c r="A16" s="6" t="s">
        <v>27</v>
      </c>
      <c r="B16" s="7" t="s">
        <v>28</v>
      </c>
      <c r="C16" s="1">
        <v>21.0</v>
      </c>
    </row>
    <row r="17">
      <c r="A17" s="8" t="s">
        <v>29</v>
      </c>
      <c r="B17" s="9" t="s">
        <v>30</v>
      </c>
      <c r="C17" s="1">
        <v>28.0</v>
      </c>
    </row>
    <row r="18">
      <c r="B18" s="10" t="s">
        <v>31</v>
      </c>
      <c r="C18" s="11">
        <f>AVERAGE(C2:C13)</f>
        <v>0.9534263909</v>
      </c>
    </row>
    <row r="19">
      <c r="A19" s="12" t="s">
        <v>32</v>
      </c>
    </row>
    <row r="20">
      <c r="A20" s="13" t="s">
        <v>33</v>
      </c>
    </row>
    <row r="21">
      <c r="A21" s="13" t="s">
        <v>34</v>
      </c>
    </row>
    <row r="22">
      <c r="A22" s="14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8.75"/>
    <col customWidth="1" min="4" max="4" width="98.88"/>
  </cols>
  <sheetData>
    <row r="1">
      <c r="A1" s="15" t="s">
        <v>36</v>
      </c>
      <c r="B1" s="15" t="s">
        <v>37</v>
      </c>
      <c r="C1" s="16" t="s">
        <v>38</v>
      </c>
      <c r="D1" s="15" t="s">
        <v>39</v>
      </c>
      <c r="E1" s="15" t="s">
        <v>2</v>
      </c>
      <c r="F1" s="17" t="s">
        <v>40</v>
      </c>
      <c r="G1" s="17" t="s">
        <v>41</v>
      </c>
      <c r="H1" s="11" t="s">
        <v>42</v>
      </c>
      <c r="I1" s="11" t="s">
        <v>42</v>
      </c>
      <c r="J1" s="11" t="s">
        <v>42</v>
      </c>
      <c r="K1" s="11" t="s">
        <v>42</v>
      </c>
      <c r="L1" s="11" t="s">
        <v>42</v>
      </c>
      <c r="M1" s="11" t="s">
        <v>42</v>
      </c>
      <c r="N1" s="11" t="s">
        <v>42</v>
      </c>
      <c r="O1" s="11" t="s">
        <v>42</v>
      </c>
      <c r="P1" s="11" t="s">
        <v>42</v>
      </c>
      <c r="Q1" s="11" t="s">
        <v>42</v>
      </c>
      <c r="R1" s="11" t="s">
        <v>42</v>
      </c>
      <c r="S1" s="11" t="s">
        <v>42</v>
      </c>
      <c r="T1" s="11" t="s">
        <v>42</v>
      </c>
      <c r="U1" s="11" t="s">
        <v>42</v>
      </c>
      <c r="V1" s="11" t="s">
        <v>42</v>
      </c>
      <c r="W1" s="11" t="s">
        <v>42</v>
      </c>
      <c r="X1" s="11" t="s">
        <v>42</v>
      </c>
      <c r="Y1" s="11" t="s">
        <v>42</v>
      </c>
      <c r="Z1" s="11" t="s">
        <v>42</v>
      </c>
      <c r="AA1" s="11" t="s">
        <v>42</v>
      </c>
      <c r="AB1" s="11" t="s">
        <v>42</v>
      </c>
    </row>
    <row r="2">
      <c r="A2" s="1" t="s">
        <v>3</v>
      </c>
      <c r="B2" s="1" t="s">
        <v>25</v>
      </c>
      <c r="C2" s="18">
        <v>0.0</v>
      </c>
      <c r="D2" s="1" t="s">
        <v>43</v>
      </c>
      <c r="E2" s="1">
        <v>0.93781745</v>
      </c>
      <c r="F2" s="1">
        <v>14.0</v>
      </c>
      <c r="G2" s="11">
        <f>(F2/Sheet1!$C$15)*100</f>
        <v>93.33333333</v>
      </c>
    </row>
    <row r="3">
      <c r="A3" s="1" t="s">
        <v>5</v>
      </c>
      <c r="B3" s="1" t="s">
        <v>25</v>
      </c>
      <c r="C3" s="18">
        <v>1.0</v>
      </c>
      <c r="D3" s="1" t="s">
        <v>6</v>
      </c>
      <c r="E3" s="1">
        <v>0.9805657</v>
      </c>
      <c r="F3" s="1">
        <v>15.0</v>
      </c>
      <c r="G3" s="11">
        <f>(F3/Sheet1!$C$15)*100</f>
        <v>100</v>
      </c>
    </row>
    <row r="4">
      <c r="A4" s="1" t="s">
        <v>7</v>
      </c>
      <c r="B4" s="1" t="s">
        <v>25</v>
      </c>
      <c r="C4" s="18">
        <v>3.0</v>
      </c>
      <c r="D4" s="2" t="s">
        <v>8</v>
      </c>
      <c r="G4" s="11">
        <f>(F4/Sheet1!$C$15)*100</f>
        <v>0</v>
      </c>
    </row>
    <row r="5">
      <c r="A5" s="1" t="s">
        <v>9</v>
      </c>
      <c r="B5" s="1" t="s">
        <v>25</v>
      </c>
      <c r="C5" s="18">
        <v>6.0</v>
      </c>
      <c r="D5" s="1" t="s">
        <v>44</v>
      </c>
      <c r="E5" s="1">
        <v>0.9588328</v>
      </c>
      <c r="F5" s="1">
        <v>14.0</v>
      </c>
      <c r="G5" s="11">
        <f>(F5/Sheet1!$C$15)*100</f>
        <v>93.33333333</v>
      </c>
    </row>
    <row r="6">
      <c r="A6" s="1" t="s">
        <v>11</v>
      </c>
      <c r="B6" s="1" t="s">
        <v>27</v>
      </c>
      <c r="C6" s="18">
        <v>0.0</v>
      </c>
      <c r="D6" s="1" t="s">
        <v>45</v>
      </c>
      <c r="E6" s="1">
        <v>0.93112946</v>
      </c>
      <c r="F6" s="1">
        <v>19.0</v>
      </c>
      <c r="G6" s="11">
        <f>(F6/Sheet1!$C$16)*100</f>
        <v>90.47619048</v>
      </c>
    </row>
    <row r="7">
      <c r="A7" s="1" t="s">
        <v>13</v>
      </c>
      <c r="B7" s="1" t="s">
        <v>27</v>
      </c>
      <c r="C7" s="18">
        <v>1.0</v>
      </c>
      <c r="D7" s="1" t="s">
        <v>46</v>
      </c>
      <c r="E7" s="1">
        <v>0.9497377</v>
      </c>
      <c r="F7" s="1">
        <v>20.0</v>
      </c>
      <c r="G7" s="11">
        <f>(F7/Sheet1!$C$16)*100</f>
        <v>95.23809524</v>
      </c>
    </row>
    <row r="8">
      <c r="A8" s="1" t="s">
        <v>15</v>
      </c>
      <c r="B8" s="1" t="s">
        <v>27</v>
      </c>
      <c r="C8" s="18">
        <v>3.0</v>
      </c>
      <c r="D8" s="2" t="s">
        <v>47</v>
      </c>
      <c r="E8" s="1">
        <v>0.9528622</v>
      </c>
      <c r="F8" s="1">
        <v>17.0</v>
      </c>
      <c r="G8" s="11">
        <f>(F8/Sheet1!$C$16)*100</f>
        <v>80.95238095</v>
      </c>
    </row>
    <row r="9">
      <c r="A9" s="1" t="s">
        <v>17</v>
      </c>
      <c r="B9" s="1" t="s">
        <v>27</v>
      </c>
      <c r="C9" s="18">
        <v>6.0</v>
      </c>
      <c r="D9" s="1" t="s">
        <v>46</v>
      </c>
      <c r="E9" s="1">
        <v>0.9101535</v>
      </c>
      <c r="F9" s="1">
        <v>20.0</v>
      </c>
      <c r="G9" s="11">
        <f>(F9/Sheet1!$C$16)*100</f>
        <v>95.23809524</v>
      </c>
    </row>
    <row r="10">
      <c r="A10" s="1" t="s">
        <v>19</v>
      </c>
      <c r="B10" s="1" t="s">
        <v>29</v>
      </c>
      <c r="C10" s="18">
        <v>0.0</v>
      </c>
      <c r="D10" s="1" t="s">
        <v>20</v>
      </c>
      <c r="E10" s="1">
        <v>0.98318034</v>
      </c>
      <c r="F10" s="1">
        <v>28.0</v>
      </c>
      <c r="G10" s="11">
        <f>(F10/Sheet1!$C$17)*100</f>
        <v>100</v>
      </c>
    </row>
    <row r="11">
      <c r="A11" s="1" t="s">
        <v>21</v>
      </c>
      <c r="B11" s="1" t="s">
        <v>29</v>
      </c>
      <c r="C11" s="18">
        <v>1.0</v>
      </c>
      <c r="D11" s="1" t="s">
        <v>20</v>
      </c>
      <c r="E11" s="1">
        <v>0.9558155</v>
      </c>
      <c r="F11" s="1">
        <v>28.0</v>
      </c>
      <c r="G11" s="11">
        <f>(F11/Sheet1!$C$17)*100</f>
        <v>100</v>
      </c>
    </row>
    <row r="12">
      <c r="A12" s="1" t="s">
        <v>22</v>
      </c>
      <c r="B12" s="1" t="s">
        <v>29</v>
      </c>
      <c r="C12" s="18">
        <v>3.0</v>
      </c>
      <c r="D12" s="2" t="s">
        <v>23</v>
      </c>
      <c r="E12" s="1">
        <v>0.9653245</v>
      </c>
      <c r="F12" s="1">
        <v>27.0</v>
      </c>
      <c r="G12" s="11">
        <f>(F12/Sheet1!$C$17)*100</f>
        <v>96.42857143</v>
      </c>
    </row>
    <row r="13">
      <c r="A13" s="1" t="s">
        <v>24</v>
      </c>
      <c r="B13" s="1" t="s">
        <v>29</v>
      </c>
      <c r="C13" s="18">
        <v>6.0</v>
      </c>
      <c r="D13" s="1" t="s">
        <v>20</v>
      </c>
      <c r="E13" s="1">
        <v>0.96227115</v>
      </c>
      <c r="F13" s="1">
        <v>28.0</v>
      </c>
      <c r="G13" s="11">
        <f>(F13/Sheet1!$C$17)*100</f>
        <v>100</v>
      </c>
    </row>
    <row r="14">
      <c r="C14" s="19"/>
      <c r="D14" s="10" t="s">
        <v>31</v>
      </c>
      <c r="E14" s="11">
        <f>AVERAGE(E2:E13)</f>
        <v>0.9534263909</v>
      </c>
      <c r="G14" s="11">
        <f>AVERAGE(G2:G13)</f>
        <v>87.08333333</v>
      </c>
    </row>
    <row r="15">
      <c r="C15" s="19"/>
    </row>
    <row r="16">
      <c r="C16" s="19"/>
    </row>
    <row r="17">
      <c r="C17" s="19"/>
    </row>
    <row r="18">
      <c r="C18" s="19"/>
    </row>
    <row r="19">
      <c r="C19" s="19"/>
    </row>
    <row r="20">
      <c r="C20" s="19"/>
    </row>
    <row r="21">
      <c r="C21" s="19"/>
    </row>
    <row r="22">
      <c r="C22" s="19"/>
    </row>
    <row r="23">
      <c r="C23" s="19"/>
    </row>
    <row r="24">
      <c r="C24" s="19"/>
    </row>
    <row r="25">
      <c r="C25" s="19"/>
    </row>
    <row r="26">
      <c r="C26" s="19"/>
    </row>
    <row r="27">
      <c r="C27" s="19"/>
    </row>
    <row r="28">
      <c r="C28" s="19"/>
    </row>
    <row r="29">
      <c r="C29" s="19"/>
    </row>
    <row r="30">
      <c r="C30" s="19"/>
    </row>
    <row r="31">
      <c r="C31" s="19"/>
    </row>
    <row r="32">
      <c r="C32" s="19"/>
    </row>
    <row r="33">
      <c r="C33" s="19"/>
    </row>
    <row r="34">
      <c r="C34" s="19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