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fan/Documents/2022fallb/OMG402/Assignment1/"/>
    </mc:Choice>
  </mc:AlternateContent>
  <xr:revisionPtr revIDLastSave="0" documentId="13_ncr:1_{566AF2E2-F343-3747-8BBE-653149DB497F}" xr6:coauthVersionLast="47" xr6:coauthVersionMax="47" xr10:uidLastSave="{00000000-0000-0000-0000-000000000000}"/>
  <bookViews>
    <workbookView xWindow="9320" yWindow="8700" windowWidth="30240" windowHeight="17480" xr2:uid="{C340FE0C-7538-7548-B290-973F586E7599}"/>
  </bookViews>
  <sheets>
    <sheet name="Sheet1" sheetId="1" r:id="rId1"/>
  </sheets>
  <definedNames>
    <definedName name="solver_adj" localSheetId="0" hidden="1">Sheet1!$G$4,Sheet1!$F$4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Sheet1!$I$4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5" i="1" l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4" i="1"/>
  <c r="AF3" i="1" s="1"/>
  <c r="Z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4" i="1"/>
  <c r="U5" i="1"/>
  <c r="V5" i="1" s="1"/>
  <c r="F5" i="1" l="1"/>
  <c r="F6" i="1" s="1"/>
  <c r="H6" i="1" s="1"/>
  <c r="AI5" i="1"/>
  <c r="E4" i="1"/>
  <c r="AK4" i="1"/>
  <c r="AJ5" i="1"/>
  <c r="AJ6" i="1" s="1"/>
  <c r="AJ7" i="1" s="1"/>
  <c r="AJ8" i="1" s="1"/>
  <c r="AK8" i="1" s="1"/>
  <c r="D4" i="1"/>
  <c r="P4" i="1"/>
  <c r="H4" i="1"/>
  <c r="T6" i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5" i="1"/>
  <c r="T4" i="1"/>
  <c r="L5" i="1"/>
  <c r="K5" i="1"/>
  <c r="M5" i="1" s="1"/>
  <c r="L6" i="1" s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4" i="1"/>
  <c r="C5" i="1"/>
  <c r="B6" i="1" s="1"/>
  <c r="C6" i="1" s="1"/>
  <c r="B7" i="1" s="1"/>
  <c r="C7" i="1" s="1"/>
  <c r="B8" i="1" s="1"/>
  <c r="C8" i="1" s="1"/>
  <c r="B9" i="1" s="1"/>
  <c r="C9" i="1" s="1"/>
  <c r="B10" i="1" s="1"/>
  <c r="C10" i="1" s="1"/>
  <c r="B11" i="1" s="1"/>
  <c r="C11" i="1" s="1"/>
  <c r="B12" i="1" s="1"/>
  <c r="C12" i="1" s="1"/>
  <c r="B13" i="1" s="1"/>
  <c r="C13" i="1" s="1"/>
  <c r="B14" i="1" s="1"/>
  <c r="C14" i="1" s="1"/>
  <c r="B15" i="1" s="1"/>
  <c r="C15" i="1" s="1"/>
  <c r="B16" i="1" s="1"/>
  <c r="C16" i="1" s="1"/>
  <c r="B17" i="1" s="1"/>
  <c r="C17" i="1" s="1"/>
  <c r="B18" i="1" s="1"/>
  <c r="C18" i="1" s="1"/>
  <c r="B19" i="1" s="1"/>
  <c r="C19" i="1" s="1"/>
  <c r="B20" i="1" s="1"/>
  <c r="C20" i="1" s="1"/>
  <c r="B21" i="1" s="1"/>
  <c r="C21" i="1" s="1"/>
  <c r="B22" i="1" s="1"/>
  <c r="C22" i="1" s="1"/>
  <c r="B23" i="1" s="1"/>
  <c r="C23" i="1" s="1"/>
  <c r="B24" i="1" s="1"/>
  <c r="C24" i="1" s="1"/>
  <c r="B25" i="1" s="1"/>
  <c r="C25" i="1" s="1"/>
  <c r="B26" i="1" s="1"/>
  <c r="C26" i="1" s="1"/>
  <c r="B27" i="1" s="1"/>
  <c r="C27" i="1" s="1"/>
  <c r="B28" i="1" s="1"/>
  <c r="C28" i="1" s="1"/>
  <c r="B29" i="1" s="1"/>
  <c r="C29" i="1" s="1"/>
  <c r="B30" i="1" s="1"/>
  <c r="C30" i="1" s="1"/>
  <c r="B31" i="1" s="1"/>
  <c r="C31" i="1" s="1"/>
  <c r="B32" i="1" s="1"/>
  <c r="C32" i="1" s="1"/>
  <c r="B33" i="1" s="1"/>
  <c r="C33" i="1" s="1"/>
  <c r="B34" i="1" s="1"/>
  <c r="C34" i="1" s="1"/>
  <c r="B35" i="1" s="1"/>
  <c r="C35" i="1" s="1"/>
  <c r="B36" i="1" s="1"/>
  <c r="C36" i="1" s="1"/>
  <c r="B37" i="1" s="1"/>
  <c r="C37" i="1" s="1"/>
  <c r="B38" i="1" s="1"/>
  <c r="C38" i="1" s="1"/>
  <c r="B39" i="1" s="1"/>
  <c r="C39" i="1" s="1"/>
  <c r="B40" i="1" s="1"/>
  <c r="C40" i="1" s="1"/>
  <c r="B41" i="1" s="1"/>
  <c r="C41" i="1" s="1"/>
  <c r="B42" i="1" s="1"/>
  <c r="C42" i="1" s="1"/>
  <c r="B43" i="1" s="1"/>
  <c r="C43" i="1" s="1"/>
  <c r="B44" i="1" s="1"/>
  <c r="C44" i="1" s="1"/>
  <c r="B45" i="1" s="1"/>
  <c r="C45" i="1" s="1"/>
  <c r="B46" i="1" s="1"/>
  <c r="C46" i="1" s="1"/>
  <c r="B47" i="1" s="1"/>
  <c r="C47" i="1" s="1"/>
  <c r="B48" i="1" s="1"/>
  <c r="C48" i="1" s="1"/>
  <c r="B49" i="1" s="1"/>
  <c r="C49" i="1" s="1"/>
  <c r="B50" i="1" s="1"/>
  <c r="C50" i="1" s="1"/>
  <c r="B51" i="1" s="1"/>
  <c r="C51" i="1" s="1"/>
  <c r="B52" i="1" s="1"/>
  <c r="C52" i="1" s="1"/>
  <c r="B53" i="1" s="1"/>
  <c r="C53" i="1" s="1"/>
  <c r="B54" i="1" s="1"/>
  <c r="C54" i="1" s="1"/>
  <c r="B55" i="1" s="1"/>
  <c r="C55" i="1" s="1"/>
  <c r="B56" i="1" s="1"/>
  <c r="C56" i="1" s="1"/>
  <c r="B57" i="1" s="1"/>
  <c r="C57" i="1" s="1"/>
  <c r="B58" i="1" s="1"/>
  <c r="C58" i="1" s="1"/>
  <c r="B59" i="1" s="1"/>
  <c r="C59" i="1" s="1"/>
  <c r="B60" i="1" s="1"/>
  <c r="C60" i="1" s="1"/>
  <c r="B61" i="1" s="1"/>
  <c r="C61" i="1" s="1"/>
  <c r="B62" i="1" s="1"/>
  <c r="C62" i="1" s="1"/>
  <c r="B63" i="1" s="1"/>
  <c r="C63" i="1" s="1"/>
  <c r="B64" i="1" s="1"/>
  <c r="C64" i="1" s="1"/>
  <c r="B65" i="1" s="1"/>
  <c r="C65" i="1" s="1"/>
  <c r="B66" i="1" s="1"/>
  <c r="C66" i="1" s="1"/>
  <c r="B67" i="1" s="1"/>
  <c r="C67" i="1" s="1"/>
  <c r="B68" i="1" s="1"/>
  <c r="C68" i="1" s="1"/>
  <c r="B69" i="1" s="1"/>
  <c r="C69" i="1" s="1"/>
  <c r="B70" i="1" s="1"/>
  <c r="C70" i="1" s="1"/>
  <c r="B71" i="1" s="1"/>
  <c r="C71" i="1" s="1"/>
  <c r="B72" i="1" s="1"/>
  <c r="C72" i="1" s="1"/>
  <c r="B73" i="1" s="1"/>
  <c r="C73" i="1" s="1"/>
  <c r="B74" i="1" s="1"/>
  <c r="C74" i="1" s="1"/>
  <c r="B75" i="1" s="1"/>
  <c r="C75" i="1" s="1"/>
  <c r="B76" i="1" s="1"/>
  <c r="C76" i="1" s="1"/>
  <c r="B77" i="1" s="1"/>
  <c r="C77" i="1" s="1"/>
  <c r="B78" i="1" s="1"/>
  <c r="C78" i="1" s="1"/>
  <c r="B79" i="1" s="1"/>
  <c r="C79" i="1" s="1"/>
  <c r="B80" i="1" s="1"/>
  <c r="C80" i="1" s="1"/>
  <c r="B81" i="1" s="1"/>
  <c r="C81" i="1" s="1"/>
  <c r="B82" i="1" s="1"/>
  <c r="C82" i="1" s="1"/>
  <c r="B83" i="1" s="1"/>
  <c r="C83" i="1" s="1"/>
  <c r="B84" i="1" s="1"/>
  <c r="C84" i="1" s="1"/>
  <c r="B85" i="1" s="1"/>
  <c r="C85" i="1" s="1"/>
  <c r="B86" i="1" s="1"/>
  <c r="C86" i="1" s="1"/>
  <c r="B87" i="1" s="1"/>
  <c r="C87" i="1" s="1"/>
  <c r="B88" i="1" s="1"/>
  <c r="C88" i="1" s="1"/>
  <c r="B89" i="1" s="1"/>
  <c r="C89" i="1" s="1"/>
  <c r="B90" i="1" s="1"/>
  <c r="C90" i="1" s="1"/>
  <c r="B91" i="1" s="1"/>
  <c r="C91" i="1" s="1"/>
  <c r="B92" i="1" s="1"/>
  <c r="C92" i="1" s="1"/>
  <c r="B93" i="1" s="1"/>
  <c r="C93" i="1" s="1"/>
  <c r="B94" i="1" s="1"/>
  <c r="C94" i="1" s="1"/>
  <c r="B95" i="1" s="1"/>
  <c r="C95" i="1" s="1"/>
  <c r="B96" i="1" s="1"/>
  <c r="C96" i="1" s="1"/>
  <c r="B97" i="1" s="1"/>
  <c r="C97" i="1" s="1"/>
  <c r="B98" i="1" s="1"/>
  <c r="C98" i="1" s="1"/>
  <c r="B99" i="1" s="1"/>
  <c r="C99" i="1" s="1"/>
  <c r="B100" i="1" s="1"/>
  <c r="C100" i="1" s="1"/>
  <c r="B101" i="1" s="1"/>
  <c r="C101" i="1" s="1"/>
  <c r="B102" i="1" s="1"/>
  <c r="C102" i="1" s="1"/>
  <c r="B103" i="1" s="1"/>
  <c r="C103" i="1" s="1"/>
  <c r="D103" i="1" s="1"/>
  <c r="AI7" i="1" l="1"/>
  <c r="AI8" i="1"/>
  <c r="AI9" i="1"/>
  <c r="AK7" i="1"/>
  <c r="AK6" i="1"/>
  <c r="AK5" i="1"/>
  <c r="AJ9" i="1"/>
  <c r="AI6" i="1"/>
  <c r="U6" i="1"/>
  <c r="D7" i="1"/>
  <c r="D5" i="1"/>
  <c r="D10" i="1"/>
  <c r="D6" i="1"/>
  <c r="D51" i="1"/>
  <c r="D31" i="1"/>
  <c r="D29" i="1"/>
  <c r="N4" i="1"/>
  <c r="R4" i="1"/>
  <c r="D81" i="1"/>
  <c r="D59" i="1"/>
  <c r="D9" i="1"/>
  <c r="D80" i="1"/>
  <c r="D58" i="1"/>
  <c r="D30" i="1"/>
  <c r="D78" i="1"/>
  <c r="D50" i="1"/>
  <c r="D28" i="1"/>
  <c r="D71" i="1"/>
  <c r="D49" i="1"/>
  <c r="D21" i="1"/>
  <c r="D101" i="1"/>
  <c r="D70" i="1"/>
  <c r="D48" i="1"/>
  <c r="D20" i="1"/>
  <c r="D79" i="1"/>
  <c r="D100" i="1"/>
  <c r="D69" i="1"/>
  <c r="D41" i="1"/>
  <c r="D19" i="1"/>
  <c r="D91" i="1"/>
  <c r="D68" i="1"/>
  <c r="D40" i="1"/>
  <c r="D18" i="1"/>
  <c r="D12" i="1"/>
  <c r="D90" i="1"/>
  <c r="D61" i="1"/>
  <c r="D39" i="1"/>
  <c r="D11" i="1"/>
  <c r="D89" i="1"/>
  <c r="D60" i="1"/>
  <c r="D38" i="1"/>
  <c r="N5" i="1"/>
  <c r="D102" i="1"/>
  <c r="D92" i="1"/>
  <c r="D82" i="1"/>
  <c r="D72" i="1"/>
  <c r="D62" i="1"/>
  <c r="D52" i="1"/>
  <c r="D42" i="1"/>
  <c r="D32" i="1"/>
  <c r="D22" i="1"/>
  <c r="D99" i="1"/>
  <c r="D98" i="1"/>
  <c r="D88" i="1"/>
  <c r="D8" i="1"/>
  <c r="D97" i="1"/>
  <c r="D87" i="1"/>
  <c r="D77" i="1"/>
  <c r="D67" i="1"/>
  <c r="D57" i="1"/>
  <c r="D47" i="1"/>
  <c r="D37" i="1"/>
  <c r="D27" i="1"/>
  <c r="D17" i="1"/>
  <c r="D96" i="1"/>
  <c r="D86" i="1"/>
  <c r="D76" i="1"/>
  <c r="D66" i="1"/>
  <c r="D56" i="1"/>
  <c r="D46" i="1"/>
  <c r="D36" i="1"/>
  <c r="D26" i="1"/>
  <c r="D16" i="1"/>
  <c r="D95" i="1"/>
  <c r="D85" i="1"/>
  <c r="D75" i="1"/>
  <c r="D65" i="1"/>
  <c r="D55" i="1"/>
  <c r="D45" i="1"/>
  <c r="D35" i="1"/>
  <c r="D25" i="1"/>
  <c r="D15" i="1"/>
  <c r="D94" i="1"/>
  <c r="D84" i="1"/>
  <c r="D74" i="1"/>
  <c r="D64" i="1"/>
  <c r="D54" i="1"/>
  <c r="D44" i="1"/>
  <c r="D34" i="1"/>
  <c r="D24" i="1"/>
  <c r="D14" i="1"/>
  <c r="D93" i="1"/>
  <c r="D83" i="1"/>
  <c r="D73" i="1"/>
  <c r="D63" i="1"/>
  <c r="D53" i="1"/>
  <c r="D43" i="1"/>
  <c r="D33" i="1"/>
  <c r="D23" i="1"/>
  <c r="D13" i="1"/>
  <c r="H5" i="1"/>
  <c r="P5" i="1"/>
  <c r="R5" i="1" s="1"/>
  <c r="M6" i="1"/>
  <c r="F7" i="1"/>
  <c r="AI10" i="1" l="1"/>
  <c r="AJ10" i="1"/>
  <c r="AK9" i="1"/>
  <c r="V6" i="1"/>
  <c r="U7" i="1" s="1"/>
  <c r="L7" i="1"/>
  <c r="M7" i="1" s="1"/>
  <c r="N6" i="1"/>
  <c r="F8" i="1"/>
  <c r="H7" i="1"/>
  <c r="P6" i="1"/>
  <c r="AJ11" i="1" l="1"/>
  <c r="AK10" i="1"/>
  <c r="AI11" i="1"/>
  <c r="V7" i="1"/>
  <c r="U8" i="1" s="1"/>
  <c r="L8" i="1"/>
  <c r="M8" i="1" s="1"/>
  <c r="N7" i="1"/>
  <c r="P7" i="1"/>
  <c r="R7" i="1" s="1"/>
  <c r="R6" i="1"/>
  <c r="F9" i="1"/>
  <c r="H8" i="1"/>
  <c r="AK11" i="1" l="1"/>
  <c r="AI12" i="1"/>
  <c r="AJ12" i="1"/>
  <c r="V8" i="1"/>
  <c r="U9" i="1" s="1"/>
  <c r="L9" i="1"/>
  <c r="M9" i="1" s="1"/>
  <c r="N8" i="1"/>
  <c r="P8" i="1"/>
  <c r="P9" i="1" s="1"/>
  <c r="F10" i="1"/>
  <c r="H9" i="1"/>
  <c r="AJ13" i="1" l="1"/>
  <c r="AI13" i="1"/>
  <c r="AK12" i="1"/>
  <c r="V9" i="1"/>
  <c r="U10" i="1" s="1"/>
  <c r="R8" i="1"/>
  <c r="L10" i="1"/>
  <c r="M10" i="1" s="1"/>
  <c r="N9" i="1"/>
  <c r="P10" i="1"/>
  <c r="R9" i="1"/>
  <c r="F11" i="1"/>
  <c r="H10" i="1"/>
  <c r="AJ14" i="1" l="1"/>
  <c r="AK13" i="1"/>
  <c r="AI14" i="1"/>
  <c r="V10" i="1"/>
  <c r="U11" i="1" s="1"/>
  <c r="L11" i="1"/>
  <c r="M11" i="1" s="1"/>
  <c r="N10" i="1"/>
  <c r="P11" i="1"/>
  <c r="R10" i="1"/>
  <c r="F12" i="1"/>
  <c r="H11" i="1"/>
  <c r="AK14" i="1" l="1"/>
  <c r="AI15" i="1"/>
  <c r="AJ15" i="1"/>
  <c r="V11" i="1"/>
  <c r="U12" i="1" s="1"/>
  <c r="L12" i="1"/>
  <c r="M12" i="1" s="1"/>
  <c r="N11" i="1"/>
  <c r="P12" i="1"/>
  <c r="R11" i="1"/>
  <c r="F13" i="1"/>
  <c r="H12" i="1"/>
  <c r="AJ16" i="1" l="1"/>
  <c r="AK15" i="1"/>
  <c r="AI16" i="1"/>
  <c r="V12" i="1"/>
  <c r="U13" i="1" s="1"/>
  <c r="L13" i="1"/>
  <c r="M13" i="1" s="1"/>
  <c r="N12" i="1"/>
  <c r="P13" i="1"/>
  <c r="R12" i="1"/>
  <c r="F14" i="1"/>
  <c r="H13" i="1"/>
  <c r="AJ17" i="1" l="1"/>
  <c r="AI17" i="1"/>
  <c r="AK16" i="1"/>
  <c r="V13" i="1"/>
  <c r="U14" i="1" s="1"/>
  <c r="L14" i="1"/>
  <c r="M14" i="1" s="1"/>
  <c r="N13" i="1"/>
  <c r="P14" i="1"/>
  <c r="R13" i="1"/>
  <c r="F15" i="1"/>
  <c r="H14" i="1"/>
  <c r="AI18" i="1" l="1"/>
  <c r="AK17" i="1"/>
  <c r="AJ18" i="1"/>
  <c r="V14" i="1"/>
  <c r="U15" i="1" s="1"/>
  <c r="L15" i="1"/>
  <c r="M15" i="1" s="1"/>
  <c r="N14" i="1"/>
  <c r="P15" i="1"/>
  <c r="R14" i="1"/>
  <c r="F16" i="1"/>
  <c r="H15" i="1"/>
  <c r="AJ19" i="1" l="1"/>
  <c r="AI19" i="1"/>
  <c r="AK18" i="1"/>
  <c r="V15" i="1"/>
  <c r="U16" i="1" s="1"/>
  <c r="L16" i="1"/>
  <c r="M16" i="1" s="1"/>
  <c r="N15" i="1"/>
  <c r="P16" i="1"/>
  <c r="R15" i="1"/>
  <c r="F17" i="1"/>
  <c r="H16" i="1"/>
  <c r="AJ20" i="1" l="1"/>
  <c r="AI20" i="1"/>
  <c r="AK19" i="1"/>
  <c r="V16" i="1"/>
  <c r="U17" i="1" s="1"/>
  <c r="L17" i="1"/>
  <c r="M17" i="1" s="1"/>
  <c r="N16" i="1"/>
  <c r="P17" i="1"/>
  <c r="R16" i="1"/>
  <c r="F18" i="1"/>
  <c r="H17" i="1"/>
  <c r="AI21" i="1" l="1"/>
  <c r="AK20" i="1"/>
  <c r="AJ21" i="1"/>
  <c r="V17" i="1"/>
  <c r="U18" i="1" s="1"/>
  <c r="L18" i="1"/>
  <c r="M18" i="1" s="1"/>
  <c r="N17" i="1"/>
  <c r="P18" i="1"/>
  <c r="R17" i="1"/>
  <c r="F19" i="1"/>
  <c r="H18" i="1"/>
  <c r="AJ22" i="1" l="1"/>
  <c r="AI22" i="1"/>
  <c r="AK21" i="1"/>
  <c r="V18" i="1"/>
  <c r="U19" i="1" s="1"/>
  <c r="L19" i="1"/>
  <c r="M19" i="1" s="1"/>
  <c r="N18" i="1"/>
  <c r="P19" i="1"/>
  <c r="R18" i="1"/>
  <c r="F20" i="1"/>
  <c r="H19" i="1"/>
  <c r="AJ23" i="1" l="1"/>
  <c r="AK22" i="1"/>
  <c r="AI23" i="1"/>
  <c r="V19" i="1"/>
  <c r="U20" i="1" s="1"/>
  <c r="L20" i="1"/>
  <c r="M20" i="1" s="1"/>
  <c r="N19" i="1"/>
  <c r="P20" i="1"/>
  <c r="R19" i="1"/>
  <c r="F21" i="1"/>
  <c r="H20" i="1"/>
  <c r="AK23" i="1" l="1"/>
  <c r="AI24" i="1"/>
  <c r="AJ24" i="1"/>
  <c r="V20" i="1"/>
  <c r="U21" i="1" s="1"/>
  <c r="L21" i="1"/>
  <c r="M21" i="1" s="1"/>
  <c r="N20" i="1"/>
  <c r="P21" i="1"/>
  <c r="R20" i="1"/>
  <c r="F22" i="1"/>
  <c r="H21" i="1"/>
  <c r="AJ25" i="1" l="1"/>
  <c r="AK24" i="1"/>
  <c r="AI25" i="1"/>
  <c r="V21" i="1"/>
  <c r="U22" i="1" s="1"/>
  <c r="L22" i="1"/>
  <c r="M22" i="1" s="1"/>
  <c r="N21" i="1"/>
  <c r="P22" i="1"/>
  <c r="R21" i="1"/>
  <c r="F23" i="1"/>
  <c r="H22" i="1"/>
  <c r="AJ26" i="1" l="1"/>
  <c r="AK25" i="1"/>
  <c r="AI26" i="1"/>
  <c r="V22" i="1"/>
  <c r="U23" i="1" s="1"/>
  <c r="L23" i="1"/>
  <c r="M23" i="1" s="1"/>
  <c r="N22" i="1"/>
  <c r="P23" i="1"/>
  <c r="R22" i="1"/>
  <c r="F24" i="1"/>
  <c r="H23" i="1"/>
  <c r="AI27" i="1" l="1"/>
  <c r="AK26" i="1"/>
  <c r="AJ27" i="1"/>
  <c r="V23" i="1"/>
  <c r="U24" i="1" s="1"/>
  <c r="L24" i="1"/>
  <c r="M24" i="1" s="1"/>
  <c r="N23" i="1"/>
  <c r="P24" i="1"/>
  <c r="R23" i="1"/>
  <c r="F25" i="1"/>
  <c r="H24" i="1"/>
  <c r="AJ28" i="1" l="1"/>
  <c r="AI28" i="1"/>
  <c r="AK27" i="1"/>
  <c r="V24" i="1"/>
  <c r="U25" i="1" s="1"/>
  <c r="L25" i="1"/>
  <c r="M25" i="1" s="1"/>
  <c r="N24" i="1"/>
  <c r="P25" i="1"/>
  <c r="R24" i="1"/>
  <c r="F26" i="1"/>
  <c r="H25" i="1"/>
  <c r="AJ29" i="1" l="1"/>
  <c r="AI29" i="1"/>
  <c r="AK28" i="1"/>
  <c r="V25" i="1"/>
  <c r="U26" i="1" s="1"/>
  <c r="L26" i="1"/>
  <c r="M26" i="1" s="1"/>
  <c r="N25" i="1"/>
  <c r="P26" i="1"/>
  <c r="R25" i="1"/>
  <c r="F27" i="1"/>
  <c r="H26" i="1"/>
  <c r="AI30" i="1" l="1"/>
  <c r="AK29" i="1"/>
  <c r="AJ30" i="1"/>
  <c r="V26" i="1"/>
  <c r="U27" i="1" s="1"/>
  <c r="L27" i="1"/>
  <c r="M27" i="1" s="1"/>
  <c r="N26" i="1"/>
  <c r="P27" i="1"/>
  <c r="R26" i="1"/>
  <c r="F28" i="1"/>
  <c r="H27" i="1"/>
  <c r="AJ31" i="1" l="1"/>
  <c r="AI31" i="1"/>
  <c r="AK30" i="1"/>
  <c r="V27" i="1"/>
  <c r="U28" i="1" s="1"/>
  <c r="L28" i="1"/>
  <c r="M28" i="1" s="1"/>
  <c r="N27" i="1"/>
  <c r="P28" i="1"/>
  <c r="R27" i="1"/>
  <c r="F29" i="1"/>
  <c r="H28" i="1"/>
  <c r="AJ32" i="1" l="1"/>
  <c r="AI32" i="1"/>
  <c r="AK31" i="1"/>
  <c r="V28" i="1"/>
  <c r="U29" i="1" s="1"/>
  <c r="L29" i="1"/>
  <c r="M29" i="1" s="1"/>
  <c r="N28" i="1"/>
  <c r="P29" i="1"/>
  <c r="R28" i="1"/>
  <c r="F30" i="1"/>
  <c r="H29" i="1"/>
  <c r="AK32" i="1" l="1"/>
  <c r="AI33" i="1"/>
  <c r="AJ33" i="1"/>
  <c r="V29" i="1"/>
  <c r="U30" i="1" s="1"/>
  <c r="L30" i="1"/>
  <c r="M30" i="1" s="1"/>
  <c r="N29" i="1"/>
  <c r="P30" i="1"/>
  <c r="R29" i="1"/>
  <c r="F31" i="1"/>
  <c r="H30" i="1"/>
  <c r="AJ34" i="1" l="1"/>
  <c r="AK33" i="1"/>
  <c r="AI34" i="1"/>
  <c r="V30" i="1"/>
  <c r="U31" i="1" s="1"/>
  <c r="L31" i="1"/>
  <c r="M31" i="1" s="1"/>
  <c r="N30" i="1"/>
  <c r="P31" i="1"/>
  <c r="R30" i="1"/>
  <c r="F32" i="1"/>
  <c r="H31" i="1"/>
  <c r="AJ35" i="1" l="1"/>
  <c r="AK34" i="1"/>
  <c r="AI35" i="1"/>
  <c r="V31" i="1"/>
  <c r="U32" i="1" s="1"/>
  <c r="L32" i="1"/>
  <c r="M32" i="1" s="1"/>
  <c r="N31" i="1"/>
  <c r="P32" i="1"/>
  <c r="R31" i="1"/>
  <c r="F33" i="1"/>
  <c r="H32" i="1"/>
  <c r="AK35" i="1" l="1"/>
  <c r="AI36" i="1"/>
  <c r="AJ36" i="1"/>
  <c r="V32" i="1"/>
  <c r="U33" i="1" s="1"/>
  <c r="L33" i="1"/>
  <c r="M33" i="1" s="1"/>
  <c r="N32" i="1"/>
  <c r="P33" i="1"/>
  <c r="R32" i="1"/>
  <c r="F34" i="1"/>
  <c r="H33" i="1"/>
  <c r="AJ37" i="1" l="1"/>
  <c r="AI37" i="1"/>
  <c r="AK36" i="1"/>
  <c r="V33" i="1"/>
  <c r="U34" i="1" s="1"/>
  <c r="L34" i="1"/>
  <c r="M34" i="1" s="1"/>
  <c r="N33" i="1"/>
  <c r="P34" i="1"/>
  <c r="R33" i="1"/>
  <c r="F35" i="1"/>
  <c r="H34" i="1"/>
  <c r="AJ38" i="1" l="1"/>
  <c r="AI38" i="1"/>
  <c r="AK37" i="1"/>
  <c r="V34" i="1"/>
  <c r="U35" i="1" s="1"/>
  <c r="L35" i="1"/>
  <c r="M35" i="1" s="1"/>
  <c r="N34" i="1"/>
  <c r="P35" i="1"/>
  <c r="R34" i="1"/>
  <c r="F36" i="1"/>
  <c r="H35" i="1"/>
  <c r="AI39" i="1" l="1"/>
  <c r="AK38" i="1"/>
  <c r="AJ39" i="1"/>
  <c r="V35" i="1"/>
  <c r="U36" i="1" s="1"/>
  <c r="L36" i="1"/>
  <c r="M36" i="1" s="1"/>
  <c r="N35" i="1"/>
  <c r="P36" i="1"/>
  <c r="R35" i="1"/>
  <c r="F37" i="1"/>
  <c r="H36" i="1"/>
  <c r="AJ40" i="1" l="1"/>
  <c r="AI40" i="1"/>
  <c r="AK39" i="1"/>
  <c r="V36" i="1"/>
  <c r="U37" i="1" s="1"/>
  <c r="L37" i="1"/>
  <c r="M37" i="1" s="1"/>
  <c r="N36" i="1"/>
  <c r="P37" i="1"/>
  <c r="R36" i="1"/>
  <c r="F38" i="1"/>
  <c r="H37" i="1"/>
  <c r="AJ41" i="1" l="1"/>
  <c r="AK40" i="1"/>
  <c r="AI41" i="1"/>
  <c r="V37" i="1"/>
  <c r="U38" i="1" s="1"/>
  <c r="L38" i="1"/>
  <c r="M38" i="1" s="1"/>
  <c r="N37" i="1"/>
  <c r="P38" i="1"/>
  <c r="R37" i="1"/>
  <c r="F39" i="1"/>
  <c r="H38" i="1"/>
  <c r="AK41" i="1" l="1"/>
  <c r="AI42" i="1"/>
  <c r="AJ42" i="1"/>
  <c r="V38" i="1"/>
  <c r="U39" i="1" s="1"/>
  <c r="L39" i="1"/>
  <c r="M39" i="1" s="1"/>
  <c r="N38" i="1"/>
  <c r="P39" i="1"/>
  <c r="R38" i="1"/>
  <c r="F40" i="1"/>
  <c r="H39" i="1"/>
  <c r="AJ43" i="1" l="1"/>
  <c r="AI43" i="1"/>
  <c r="AK42" i="1"/>
  <c r="V39" i="1"/>
  <c r="U40" i="1" s="1"/>
  <c r="L40" i="1"/>
  <c r="M40" i="1" s="1"/>
  <c r="N39" i="1"/>
  <c r="P40" i="1"/>
  <c r="R39" i="1"/>
  <c r="F41" i="1"/>
  <c r="H40" i="1"/>
  <c r="AJ44" i="1" l="1"/>
  <c r="AK43" i="1"/>
  <c r="AI44" i="1"/>
  <c r="V40" i="1"/>
  <c r="U41" i="1" s="1"/>
  <c r="L41" i="1"/>
  <c r="M41" i="1" s="1"/>
  <c r="N40" i="1"/>
  <c r="P41" i="1"/>
  <c r="R40" i="1"/>
  <c r="F42" i="1"/>
  <c r="H41" i="1"/>
  <c r="AK44" i="1" l="1"/>
  <c r="AI45" i="1"/>
  <c r="AJ45" i="1"/>
  <c r="V41" i="1"/>
  <c r="U42" i="1" s="1"/>
  <c r="L42" i="1"/>
  <c r="M42" i="1" s="1"/>
  <c r="N41" i="1"/>
  <c r="P42" i="1"/>
  <c r="R41" i="1"/>
  <c r="F43" i="1"/>
  <c r="H42" i="1"/>
  <c r="AJ46" i="1" l="1"/>
  <c r="AK45" i="1"/>
  <c r="AI46" i="1"/>
  <c r="V42" i="1"/>
  <c r="U43" i="1" s="1"/>
  <c r="L43" i="1"/>
  <c r="M43" i="1" s="1"/>
  <c r="N42" i="1"/>
  <c r="P43" i="1"/>
  <c r="R42" i="1"/>
  <c r="F44" i="1"/>
  <c r="H43" i="1"/>
  <c r="AJ47" i="1" l="1"/>
  <c r="AI47" i="1"/>
  <c r="AK46" i="1"/>
  <c r="V43" i="1"/>
  <c r="U44" i="1" s="1"/>
  <c r="L44" i="1"/>
  <c r="M44" i="1" s="1"/>
  <c r="N43" i="1"/>
  <c r="P44" i="1"/>
  <c r="R43" i="1"/>
  <c r="F45" i="1"/>
  <c r="H44" i="1"/>
  <c r="AK47" i="1" l="1"/>
  <c r="AI48" i="1"/>
  <c r="AJ48" i="1"/>
  <c r="V44" i="1"/>
  <c r="U45" i="1" s="1"/>
  <c r="L45" i="1"/>
  <c r="M45" i="1" s="1"/>
  <c r="N44" i="1"/>
  <c r="P45" i="1"/>
  <c r="R44" i="1"/>
  <c r="F46" i="1"/>
  <c r="H45" i="1"/>
  <c r="AJ49" i="1" l="1"/>
  <c r="AI49" i="1"/>
  <c r="AK48" i="1"/>
  <c r="V45" i="1"/>
  <c r="U46" i="1" s="1"/>
  <c r="L46" i="1"/>
  <c r="M46" i="1" s="1"/>
  <c r="N45" i="1"/>
  <c r="P46" i="1"/>
  <c r="R45" i="1"/>
  <c r="F47" i="1"/>
  <c r="H46" i="1"/>
  <c r="AJ50" i="1" l="1"/>
  <c r="AI50" i="1"/>
  <c r="AK49" i="1"/>
  <c r="V46" i="1"/>
  <c r="U47" i="1" s="1"/>
  <c r="L47" i="1"/>
  <c r="M47" i="1" s="1"/>
  <c r="N46" i="1"/>
  <c r="P47" i="1"/>
  <c r="R46" i="1"/>
  <c r="F48" i="1"/>
  <c r="H47" i="1"/>
  <c r="AK50" i="1" l="1"/>
  <c r="AI51" i="1"/>
  <c r="AJ51" i="1"/>
  <c r="V47" i="1"/>
  <c r="U48" i="1" s="1"/>
  <c r="L48" i="1"/>
  <c r="M48" i="1" s="1"/>
  <c r="N47" i="1"/>
  <c r="P48" i="1"/>
  <c r="R47" i="1"/>
  <c r="F49" i="1"/>
  <c r="H48" i="1"/>
  <c r="AJ52" i="1" l="1"/>
  <c r="AK51" i="1"/>
  <c r="AI52" i="1"/>
  <c r="V48" i="1"/>
  <c r="U49" i="1" s="1"/>
  <c r="L49" i="1"/>
  <c r="M49" i="1" s="1"/>
  <c r="N48" i="1"/>
  <c r="P49" i="1"/>
  <c r="R48" i="1"/>
  <c r="F50" i="1"/>
  <c r="H49" i="1"/>
  <c r="AJ53" i="1" l="1"/>
  <c r="AI53" i="1"/>
  <c r="AK52" i="1"/>
  <c r="V49" i="1"/>
  <c r="U50" i="1" s="1"/>
  <c r="L50" i="1"/>
  <c r="M50" i="1" s="1"/>
  <c r="N49" i="1"/>
  <c r="P50" i="1"/>
  <c r="R49" i="1"/>
  <c r="F51" i="1"/>
  <c r="H50" i="1"/>
  <c r="AK53" i="1" l="1"/>
  <c r="AI54" i="1"/>
  <c r="AJ54" i="1"/>
  <c r="V50" i="1"/>
  <c r="U51" i="1" s="1"/>
  <c r="L51" i="1"/>
  <c r="M51" i="1" s="1"/>
  <c r="N50" i="1"/>
  <c r="P51" i="1"/>
  <c r="R50" i="1"/>
  <c r="F52" i="1"/>
  <c r="H51" i="1"/>
  <c r="AJ55" i="1" l="1"/>
  <c r="AK54" i="1"/>
  <c r="AI55" i="1"/>
  <c r="V51" i="1"/>
  <c r="U52" i="1" s="1"/>
  <c r="L52" i="1"/>
  <c r="M52" i="1" s="1"/>
  <c r="N51" i="1"/>
  <c r="P52" i="1"/>
  <c r="R51" i="1"/>
  <c r="F53" i="1"/>
  <c r="H52" i="1"/>
  <c r="AJ56" i="1" l="1"/>
  <c r="AK55" i="1"/>
  <c r="AI56" i="1"/>
  <c r="V52" i="1"/>
  <c r="U53" i="1" s="1"/>
  <c r="L53" i="1"/>
  <c r="M53" i="1" s="1"/>
  <c r="N52" i="1"/>
  <c r="P53" i="1"/>
  <c r="R52" i="1"/>
  <c r="F54" i="1"/>
  <c r="H53" i="1"/>
  <c r="AI57" i="1" l="1"/>
  <c r="AK56" i="1"/>
  <c r="AJ57" i="1"/>
  <c r="V53" i="1"/>
  <c r="U54" i="1" s="1"/>
  <c r="L54" i="1"/>
  <c r="M54" i="1" s="1"/>
  <c r="N53" i="1"/>
  <c r="P54" i="1"/>
  <c r="R53" i="1"/>
  <c r="F55" i="1"/>
  <c r="H54" i="1"/>
  <c r="AJ58" i="1" l="1"/>
  <c r="AI58" i="1"/>
  <c r="AK57" i="1"/>
  <c r="V54" i="1"/>
  <c r="U55" i="1" s="1"/>
  <c r="L55" i="1"/>
  <c r="M55" i="1" s="1"/>
  <c r="N54" i="1"/>
  <c r="P55" i="1"/>
  <c r="R54" i="1"/>
  <c r="F56" i="1"/>
  <c r="H55" i="1"/>
  <c r="AJ59" i="1" l="1"/>
  <c r="AI59" i="1"/>
  <c r="AK58" i="1"/>
  <c r="V55" i="1"/>
  <c r="U56" i="1" s="1"/>
  <c r="L56" i="1"/>
  <c r="M56" i="1" s="1"/>
  <c r="N55" i="1"/>
  <c r="P56" i="1"/>
  <c r="R55" i="1"/>
  <c r="F57" i="1"/>
  <c r="H56" i="1"/>
  <c r="AI60" i="1" l="1"/>
  <c r="AK59" i="1"/>
  <c r="AJ60" i="1"/>
  <c r="V56" i="1"/>
  <c r="U57" i="1" s="1"/>
  <c r="L57" i="1"/>
  <c r="M57" i="1" s="1"/>
  <c r="N56" i="1"/>
  <c r="P57" i="1"/>
  <c r="R56" i="1"/>
  <c r="F58" i="1"/>
  <c r="H57" i="1"/>
  <c r="AJ61" i="1" l="1"/>
  <c r="AI61" i="1"/>
  <c r="AK60" i="1"/>
  <c r="V57" i="1"/>
  <c r="U58" i="1" s="1"/>
  <c r="L58" i="1"/>
  <c r="M58" i="1" s="1"/>
  <c r="N57" i="1"/>
  <c r="P58" i="1"/>
  <c r="R57" i="1"/>
  <c r="F59" i="1"/>
  <c r="H58" i="1"/>
  <c r="AJ62" i="1" l="1"/>
  <c r="AI62" i="1"/>
  <c r="AK61" i="1"/>
  <c r="V58" i="1"/>
  <c r="U59" i="1" s="1"/>
  <c r="L59" i="1"/>
  <c r="M59" i="1" s="1"/>
  <c r="N58" i="1"/>
  <c r="P59" i="1"/>
  <c r="R58" i="1"/>
  <c r="F60" i="1"/>
  <c r="H59" i="1"/>
  <c r="AK62" i="1" l="1"/>
  <c r="AI63" i="1"/>
  <c r="AJ63" i="1"/>
  <c r="V59" i="1"/>
  <c r="U60" i="1" s="1"/>
  <c r="L60" i="1"/>
  <c r="M60" i="1" s="1"/>
  <c r="N59" i="1"/>
  <c r="P60" i="1"/>
  <c r="R59" i="1"/>
  <c r="F61" i="1"/>
  <c r="H60" i="1"/>
  <c r="AJ64" i="1" l="1"/>
  <c r="AK63" i="1"/>
  <c r="AI64" i="1"/>
  <c r="V60" i="1"/>
  <c r="U61" i="1" s="1"/>
  <c r="L61" i="1"/>
  <c r="M61" i="1" s="1"/>
  <c r="N60" i="1"/>
  <c r="P61" i="1"/>
  <c r="R60" i="1"/>
  <c r="F62" i="1"/>
  <c r="H61" i="1"/>
  <c r="AJ65" i="1" l="1"/>
  <c r="AK64" i="1"/>
  <c r="AI65" i="1"/>
  <c r="V61" i="1"/>
  <c r="U62" i="1"/>
  <c r="L62" i="1"/>
  <c r="M62" i="1" s="1"/>
  <c r="N61" i="1"/>
  <c r="P62" i="1"/>
  <c r="R61" i="1"/>
  <c r="F63" i="1"/>
  <c r="H62" i="1"/>
  <c r="AK65" i="1" l="1"/>
  <c r="AI66" i="1"/>
  <c r="AJ66" i="1"/>
  <c r="V62" i="1"/>
  <c r="U63" i="1" s="1"/>
  <c r="L63" i="1"/>
  <c r="M63" i="1" s="1"/>
  <c r="N62" i="1"/>
  <c r="P63" i="1"/>
  <c r="R62" i="1"/>
  <c r="F64" i="1"/>
  <c r="H63" i="1"/>
  <c r="AJ67" i="1" l="1"/>
  <c r="AI67" i="1"/>
  <c r="AK66" i="1"/>
  <c r="V63" i="1"/>
  <c r="U64" i="1" s="1"/>
  <c r="L64" i="1"/>
  <c r="M64" i="1" s="1"/>
  <c r="N63" i="1"/>
  <c r="P64" i="1"/>
  <c r="R63" i="1"/>
  <c r="F65" i="1"/>
  <c r="H64" i="1"/>
  <c r="AJ68" i="1" l="1"/>
  <c r="AK67" i="1"/>
  <c r="AI68" i="1"/>
  <c r="V64" i="1"/>
  <c r="U65" i="1" s="1"/>
  <c r="L65" i="1"/>
  <c r="M65" i="1" s="1"/>
  <c r="N64" i="1"/>
  <c r="P65" i="1"/>
  <c r="R64" i="1"/>
  <c r="F66" i="1"/>
  <c r="H65" i="1"/>
  <c r="AI69" i="1" l="1"/>
  <c r="AK68" i="1"/>
  <c r="AJ69" i="1"/>
  <c r="V65" i="1"/>
  <c r="U66" i="1" s="1"/>
  <c r="L66" i="1"/>
  <c r="M66" i="1" s="1"/>
  <c r="N65" i="1"/>
  <c r="P66" i="1"/>
  <c r="R65" i="1"/>
  <c r="F67" i="1"/>
  <c r="H66" i="1"/>
  <c r="AJ70" i="1" l="1"/>
  <c r="AI70" i="1"/>
  <c r="AK69" i="1"/>
  <c r="V66" i="1"/>
  <c r="U67" i="1" s="1"/>
  <c r="L67" i="1"/>
  <c r="M67" i="1" s="1"/>
  <c r="N66" i="1"/>
  <c r="P67" i="1"/>
  <c r="R66" i="1"/>
  <c r="F68" i="1"/>
  <c r="H67" i="1"/>
  <c r="AJ71" i="1" l="1"/>
  <c r="AI71" i="1"/>
  <c r="AK70" i="1"/>
  <c r="V67" i="1"/>
  <c r="U68" i="1" s="1"/>
  <c r="L68" i="1"/>
  <c r="M68" i="1" s="1"/>
  <c r="N67" i="1"/>
  <c r="P68" i="1"/>
  <c r="R67" i="1"/>
  <c r="F69" i="1"/>
  <c r="H68" i="1"/>
  <c r="AI72" i="1" l="1"/>
  <c r="AK71" i="1"/>
  <c r="AJ72" i="1"/>
  <c r="V68" i="1"/>
  <c r="U69" i="1" s="1"/>
  <c r="L69" i="1"/>
  <c r="M69" i="1" s="1"/>
  <c r="N68" i="1"/>
  <c r="P69" i="1"/>
  <c r="R68" i="1"/>
  <c r="F70" i="1"/>
  <c r="H69" i="1"/>
  <c r="AJ73" i="1" l="1"/>
  <c r="AK72" i="1"/>
  <c r="AI73" i="1"/>
  <c r="V69" i="1"/>
  <c r="U70" i="1" s="1"/>
  <c r="L70" i="1"/>
  <c r="M70" i="1" s="1"/>
  <c r="N69" i="1"/>
  <c r="P70" i="1"/>
  <c r="R69" i="1"/>
  <c r="F71" i="1"/>
  <c r="H70" i="1"/>
  <c r="AJ74" i="1" l="1"/>
  <c r="AK73" i="1"/>
  <c r="AI74" i="1"/>
  <c r="V70" i="1"/>
  <c r="U71" i="1" s="1"/>
  <c r="L71" i="1"/>
  <c r="M71" i="1" s="1"/>
  <c r="N70" i="1"/>
  <c r="P71" i="1"/>
  <c r="R70" i="1"/>
  <c r="F72" i="1"/>
  <c r="H71" i="1"/>
  <c r="AK74" i="1" l="1"/>
  <c r="AI75" i="1"/>
  <c r="AJ75" i="1"/>
  <c r="V71" i="1"/>
  <c r="U72" i="1" s="1"/>
  <c r="L72" i="1"/>
  <c r="M72" i="1" s="1"/>
  <c r="N71" i="1"/>
  <c r="P72" i="1"/>
  <c r="R71" i="1"/>
  <c r="F73" i="1"/>
  <c r="H72" i="1"/>
  <c r="AJ76" i="1" l="1"/>
  <c r="AK75" i="1"/>
  <c r="AI76" i="1"/>
  <c r="V72" i="1"/>
  <c r="U73" i="1" s="1"/>
  <c r="L73" i="1"/>
  <c r="M73" i="1" s="1"/>
  <c r="N72" i="1"/>
  <c r="P73" i="1"/>
  <c r="R72" i="1"/>
  <c r="F74" i="1"/>
  <c r="H73" i="1"/>
  <c r="AJ77" i="1" l="1"/>
  <c r="AI77" i="1"/>
  <c r="AK76" i="1"/>
  <c r="V73" i="1"/>
  <c r="U74" i="1" s="1"/>
  <c r="L74" i="1"/>
  <c r="M74" i="1" s="1"/>
  <c r="N73" i="1"/>
  <c r="P74" i="1"/>
  <c r="R73" i="1"/>
  <c r="F75" i="1"/>
  <c r="H74" i="1"/>
  <c r="AI78" i="1" l="1"/>
  <c r="AK77" i="1"/>
  <c r="AJ78" i="1"/>
  <c r="V74" i="1"/>
  <c r="U75" i="1" s="1"/>
  <c r="L75" i="1"/>
  <c r="M75" i="1" s="1"/>
  <c r="N74" i="1"/>
  <c r="P75" i="1"/>
  <c r="R74" i="1"/>
  <c r="F76" i="1"/>
  <c r="H75" i="1"/>
  <c r="AJ79" i="1" l="1"/>
  <c r="AK78" i="1"/>
  <c r="AI79" i="1"/>
  <c r="V75" i="1"/>
  <c r="U76" i="1" s="1"/>
  <c r="L76" i="1"/>
  <c r="M76" i="1" s="1"/>
  <c r="N75" i="1"/>
  <c r="P76" i="1"/>
  <c r="R75" i="1"/>
  <c r="F77" i="1"/>
  <c r="H76" i="1"/>
  <c r="AJ80" i="1" l="1"/>
  <c r="AI80" i="1"/>
  <c r="AK79" i="1"/>
  <c r="V76" i="1"/>
  <c r="U77" i="1" s="1"/>
  <c r="L77" i="1"/>
  <c r="M77" i="1" s="1"/>
  <c r="N76" i="1"/>
  <c r="P77" i="1"/>
  <c r="R76" i="1"/>
  <c r="F78" i="1"/>
  <c r="H77" i="1"/>
  <c r="AI81" i="1" l="1"/>
  <c r="AK80" i="1"/>
  <c r="AJ81" i="1"/>
  <c r="V77" i="1"/>
  <c r="U78" i="1" s="1"/>
  <c r="L78" i="1"/>
  <c r="M78" i="1" s="1"/>
  <c r="N77" i="1"/>
  <c r="P78" i="1"/>
  <c r="R77" i="1"/>
  <c r="F79" i="1"/>
  <c r="H78" i="1"/>
  <c r="AJ82" i="1" l="1"/>
  <c r="AK81" i="1"/>
  <c r="AI82" i="1"/>
  <c r="V78" i="1"/>
  <c r="U79" i="1" s="1"/>
  <c r="L79" i="1"/>
  <c r="M79" i="1" s="1"/>
  <c r="N78" i="1"/>
  <c r="P79" i="1"/>
  <c r="R78" i="1"/>
  <c r="F80" i="1"/>
  <c r="H79" i="1"/>
  <c r="AJ83" i="1" l="1"/>
  <c r="AI83" i="1"/>
  <c r="AK82" i="1"/>
  <c r="V79" i="1"/>
  <c r="U80" i="1"/>
  <c r="L80" i="1"/>
  <c r="M80" i="1" s="1"/>
  <c r="N79" i="1"/>
  <c r="P80" i="1"/>
  <c r="R79" i="1"/>
  <c r="F81" i="1"/>
  <c r="H80" i="1"/>
  <c r="AK83" i="1" l="1"/>
  <c r="AI84" i="1"/>
  <c r="AJ84" i="1"/>
  <c r="V80" i="1"/>
  <c r="U81" i="1"/>
  <c r="L81" i="1"/>
  <c r="M81" i="1" s="1"/>
  <c r="N80" i="1"/>
  <c r="P81" i="1"/>
  <c r="R80" i="1"/>
  <c r="F82" i="1"/>
  <c r="H81" i="1"/>
  <c r="AJ85" i="1" l="1"/>
  <c r="AK84" i="1"/>
  <c r="AI85" i="1"/>
  <c r="V81" i="1"/>
  <c r="U82" i="1" s="1"/>
  <c r="L82" i="1"/>
  <c r="M82" i="1" s="1"/>
  <c r="N81" i="1"/>
  <c r="P82" i="1"/>
  <c r="R81" i="1"/>
  <c r="F83" i="1"/>
  <c r="H82" i="1"/>
  <c r="AJ86" i="1" l="1"/>
  <c r="AK85" i="1"/>
  <c r="AI86" i="1"/>
  <c r="V82" i="1"/>
  <c r="U83" i="1"/>
  <c r="L83" i="1"/>
  <c r="M83" i="1" s="1"/>
  <c r="N82" i="1"/>
  <c r="P83" i="1"/>
  <c r="R82" i="1"/>
  <c r="F84" i="1"/>
  <c r="H83" i="1"/>
  <c r="AI87" i="1" l="1"/>
  <c r="AK86" i="1"/>
  <c r="AJ87" i="1"/>
  <c r="V83" i="1"/>
  <c r="U84" i="1"/>
  <c r="L84" i="1"/>
  <c r="M84" i="1" s="1"/>
  <c r="N83" i="1"/>
  <c r="P84" i="1"/>
  <c r="R83" i="1"/>
  <c r="F85" i="1"/>
  <c r="H84" i="1"/>
  <c r="AJ88" i="1" l="1"/>
  <c r="AK87" i="1"/>
  <c r="AI88" i="1"/>
  <c r="V84" i="1"/>
  <c r="U85" i="1" s="1"/>
  <c r="L85" i="1"/>
  <c r="M85" i="1" s="1"/>
  <c r="N84" i="1"/>
  <c r="P85" i="1"/>
  <c r="R84" i="1"/>
  <c r="F86" i="1"/>
  <c r="H85" i="1"/>
  <c r="AJ89" i="1" l="1"/>
  <c r="AI89" i="1"/>
  <c r="AK88" i="1"/>
  <c r="V85" i="1"/>
  <c r="U86" i="1" s="1"/>
  <c r="L86" i="1"/>
  <c r="M86" i="1" s="1"/>
  <c r="N85" i="1"/>
  <c r="P86" i="1"/>
  <c r="R85" i="1"/>
  <c r="F87" i="1"/>
  <c r="H86" i="1"/>
  <c r="AI90" i="1" l="1"/>
  <c r="AK89" i="1"/>
  <c r="AJ90" i="1"/>
  <c r="V86" i="1"/>
  <c r="U87" i="1" s="1"/>
  <c r="L87" i="1"/>
  <c r="M87" i="1" s="1"/>
  <c r="N86" i="1"/>
  <c r="P87" i="1"/>
  <c r="R86" i="1"/>
  <c r="F88" i="1"/>
  <c r="H87" i="1"/>
  <c r="AJ91" i="1" l="1"/>
  <c r="AI91" i="1"/>
  <c r="AK90" i="1"/>
  <c r="V87" i="1"/>
  <c r="U88" i="1" s="1"/>
  <c r="L88" i="1"/>
  <c r="M88" i="1" s="1"/>
  <c r="N87" i="1"/>
  <c r="P88" i="1"/>
  <c r="R87" i="1"/>
  <c r="F89" i="1"/>
  <c r="H88" i="1"/>
  <c r="AJ92" i="1" l="1"/>
  <c r="AK91" i="1"/>
  <c r="AI92" i="1"/>
  <c r="V88" i="1"/>
  <c r="U89" i="1" s="1"/>
  <c r="L89" i="1"/>
  <c r="M89" i="1" s="1"/>
  <c r="N88" i="1"/>
  <c r="P89" i="1"/>
  <c r="R88" i="1"/>
  <c r="F90" i="1"/>
  <c r="H89" i="1"/>
  <c r="AI93" i="1" l="1"/>
  <c r="AK92" i="1"/>
  <c r="AJ93" i="1"/>
  <c r="V89" i="1"/>
  <c r="U90" i="1" s="1"/>
  <c r="L90" i="1"/>
  <c r="M90" i="1" s="1"/>
  <c r="N89" i="1"/>
  <c r="P90" i="1"/>
  <c r="R89" i="1"/>
  <c r="F91" i="1"/>
  <c r="H90" i="1"/>
  <c r="AJ94" i="1" l="1"/>
  <c r="AK93" i="1"/>
  <c r="AI94" i="1"/>
  <c r="V90" i="1"/>
  <c r="U91" i="1" s="1"/>
  <c r="L91" i="1"/>
  <c r="M91" i="1" s="1"/>
  <c r="N90" i="1"/>
  <c r="P91" i="1"/>
  <c r="R90" i="1"/>
  <c r="F92" i="1"/>
  <c r="H91" i="1"/>
  <c r="AJ95" i="1" l="1"/>
  <c r="AK94" i="1"/>
  <c r="AI95" i="1"/>
  <c r="V91" i="1"/>
  <c r="U92" i="1" s="1"/>
  <c r="L92" i="1"/>
  <c r="M92" i="1" s="1"/>
  <c r="N91" i="1"/>
  <c r="P92" i="1"/>
  <c r="R91" i="1"/>
  <c r="F93" i="1"/>
  <c r="H92" i="1"/>
  <c r="AK95" i="1" l="1"/>
  <c r="AI96" i="1"/>
  <c r="AJ96" i="1"/>
  <c r="V92" i="1"/>
  <c r="U93" i="1" s="1"/>
  <c r="L93" i="1"/>
  <c r="M93" i="1" s="1"/>
  <c r="N92" i="1"/>
  <c r="P93" i="1"/>
  <c r="R92" i="1"/>
  <c r="F94" i="1"/>
  <c r="H93" i="1"/>
  <c r="AJ97" i="1" l="1"/>
  <c r="AI97" i="1"/>
  <c r="AK96" i="1"/>
  <c r="V93" i="1"/>
  <c r="U94" i="1" s="1"/>
  <c r="L94" i="1"/>
  <c r="M94" i="1" s="1"/>
  <c r="N93" i="1"/>
  <c r="P94" i="1"/>
  <c r="R93" i="1"/>
  <c r="F95" i="1"/>
  <c r="H94" i="1"/>
  <c r="AJ98" i="1" l="1"/>
  <c r="AI98" i="1"/>
  <c r="AK97" i="1"/>
  <c r="V94" i="1"/>
  <c r="U95" i="1" s="1"/>
  <c r="L95" i="1"/>
  <c r="M95" i="1" s="1"/>
  <c r="N94" i="1"/>
  <c r="P95" i="1"/>
  <c r="R94" i="1"/>
  <c r="F96" i="1"/>
  <c r="H95" i="1"/>
  <c r="AI99" i="1" l="1"/>
  <c r="AK98" i="1"/>
  <c r="AJ99" i="1"/>
  <c r="V95" i="1"/>
  <c r="U96" i="1" s="1"/>
  <c r="L96" i="1"/>
  <c r="M96" i="1" s="1"/>
  <c r="N95" i="1"/>
  <c r="P96" i="1"/>
  <c r="R95" i="1"/>
  <c r="F97" i="1"/>
  <c r="H96" i="1"/>
  <c r="AJ100" i="1" l="1"/>
  <c r="AI100" i="1"/>
  <c r="AK99" i="1"/>
  <c r="V96" i="1"/>
  <c r="U97" i="1" s="1"/>
  <c r="L97" i="1"/>
  <c r="M97" i="1" s="1"/>
  <c r="N96" i="1"/>
  <c r="P97" i="1"/>
  <c r="R96" i="1"/>
  <c r="F98" i="1"/>
  <c r="H97" i="1"/>
  <c r="AJ101" i="1" l="1"/>
  <c r="AI101" i="1"/>
  <c r="AK100" i="1"/>
  <c r="V97" i="1"/>
  <c r="U98" i="1" s="1"/>
  <c r="L98" i="1"/>
  <c r="M98" i="1" s="1"/>
  <c r="N97" i="1"/>
  <c r="P98" i="1"/>
  <c r="R97" i="1"/>
  <c r="F99" i="1"/>
  <c r="H98" i="1"/>
  <c r="AI102" i="1" l="1"/>
  <c r="AK101" i="1"/>
  <c r="AJ102" i="1"/>
  <c r="V98" i="1"/>
  <c r="U99" i="1" s="1"/>
  <c r="L99" i="1"/>
  <c r="M99" i="1" s="1"/>
  <c r="N98" i="1"/>
  <c r="P99" i="1"/>
  <c r="R98" i="1"/>
  <c r="F100" i="1"/>
  <c r="H99" i="1"/>
  <c r="AJ103" i="1" l="1"/>
  <c r="AK103" i="1" s="1"/>
  <c r="AK102" i="1"/>
  <c r="AL4" i="1" s="1"/>
  <c r="AI103" i="1"/>
  <c r="V99" i="1"/>
  <c r="U100" i="1"/>
  <c r="L100" i="1"/>
  <c r="M100" i="1" s="1"/>
  <c r="N99" i="1"/>
  <c r="P100" i="1"/>
  <c r="R99" i="1"/>
  <c r="F101" i="1"/>
  <c r="H100" i="1"/>
  <c r="V100" i="1" l="1"/>
  <c r="U101" i="1" s="1"/>
  <c r="L101" i="1"/>
  <c r="M101" i="1" s="1"/>
  <c r="N100" i="1"/>
  <c r="P101" i="1"/>
  <c r="R100" i="1"/>
  <c r="F102" i="1"/>
  <c r="H101" i="1"/>
  <c r="V101" i="1" l="1"/>
  <c r="U102" i="1"/>
  <c r="L102" i="1"/>
  <c r="M102" i="1" s="1"/>
  <c r="N101" i="1"/>
  <c r="P102" i="1"/>
  <c r="R101" i="1"/>
  <c r="F103" i="1"/>
  <c r="H103" i="1" s="1"/>
  <c r="H102" i="1"/>
  <c r="I4" i="1" s="1"/>
  <c r="V102" i="1" l="1"/>
  <c r="U103" i="1" s="1"/>
  <c r="L103" i="1"/>
  <c r="M103" i="1" s="1"/>
  <c r="N103" i="1" s="1"/>
  <c r="N102" i="1"/>
  <c r="O4" i="1" s="1"/>
  <c r="P103" i="1"/>
  <c r="R102" i="1"/>
  <c r="S4" i="1" s="1"/>
  <c r="V103" i="1" l="1"/>
</calcChain>
</file>

<file path=xl/sharedStrings.xml><?xml version="1.0" encoding="utf-8"?>
<sst xmlns="http://schemas.openxmlformats.org/spreadsheetml/2006/main" count="39" uniqueCount="27">
  <si>
    <t>Old Forecast</t>
    <phoneticPr fontId="1" type="noConversion"/>
  </si>
  <si>
    <t>New Forecast</t>
    <phoneticPr fontId="1" type="noConversion"/>
  </si>
  <si>
    <t>Yesterday Demand</t>
    <phoneticPr fontId="1" type="noConversion"/>
  </si>
  <si>
    <t>a = 0.1</t>
  </si>
  <si>
    <t>a = 0.1</t>
    <phoneticPr fontId="1" type="noConversion"/>
  </si>
  <si>
    <t>a</t>
    <phoneticPr fontId="1" type="noConversion"/>
  </si>
  <si>
    <t>minFore</t>
    <phoneticPr fontId="1" type="noConversion"/>
  </si>
  <si>
    <t>Forecast for next period</t>
    <phoneticPr fontId="1" type="noConversion"/>
  </si>
  <si>
    <t>abs</t>
    <phoneticPr fontId="1" type="noConversion"/>
  </si>
  <si>
    <t>MAEmin</t>
  </si>
  <si>
    <t>MAEmin</t>
    <phoneticPr fontId="1" type="noConversion"/>
  </si>
  <si>
    <t>ABS</t>
    <phoneticPr fontId="1" type="noConversion"/>
  </si>
  <si>
    <t>abs_p</t>
    <phoneticPr fontId="1" type="noConversion"/>
  </si>
  <si>
    <t>ABS_P</t>
    <phoneticPr fontId="1" type="noConversion"/>
  </si>
  <si>
    <t>MAE</t>
    <phoneticPr fontId="1" type="noConversion"/>
  </si>
  <si>
    <t>Trend</t>
    <phoneticPr fontId="1" type="noConversion"/>
  </si>
  <si>
    <t>b</t>
    <phoneticPr fontId="1" type="noConversion"/>
  </si>
  <si>
    <t>ABS_t</t>
    <phoneticPr fontId="1" type="noConversion"/>
  </si>
  <si>
    <t>MAE_t</t>
    <phoneticPr fontId="1" type="noConversion"/>
  </si>
  <si>
    <t>ABS_opt</t>
    <phoneticPr fontId="1" type="noConversion"/>
  </si>
  <si>
    <t>MAE_opt</t>
    <phoneticPr fontId="1" type="noConversion"/>
  </si>
  <si>
    <t>a_opt</t>
    <phoneticPr fontId="1" type="noConversion"/>
  </si>
  <si>
    <t>b_opt</t>
    <phoneticPr fontId="1" type="noConversion"/>
  </si>
  <si>
    <t>Forecast for next period_opt</t>
    <phoneticPr fontId="1" type="noConversion"/>
  </si>
  <si>
    <t>Trend_opt</t>
    <phoneticPr fontId="1" type="noConversion"/>
  </si>
  <si>
    <t>New Forcast</t>
    <phoneticPr fontId="1" type="noConversion"/>
  </si>
  <si>
    <t>mae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</si>
</sst>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color rgb="FF11111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712A1-54A7-2D46-B7E2-98037213116B}">
  <dimension ref="A2:AM103"/>
  <sheetViews>
    <sheetView tabSelected="1" topLeftCell="O66" workbookViewId="0">
      <selection activeCell="AE4" sqref="AE4:AE103"/>
    </sheetView>
  </sheetViews>
  <sheetFormatPr baseColWidth="10" defaultRowHeight="16"/>
  <cols>
    <col min="1" max="1" width="21.1640625" style="3" customWidth="1"/>
    <col min="2" max="2" width="13.1640625" customWidth="1"/>
    <col min="3" max="4" width="13.6640625" customWidth="1"/>
    <col min="11" max="11" width="18.6640625" customWidth="1"/>
    <col min="12" max="12" width="14.6640625" customWidth="1"/>
    <col min="13" max="14" width="14.1640625" customWidth="1"/>
    <col min="20" max="20" width="18" customWidth="1"/>
    <col min="21" max="21" width="25.6640625" customWidth="1"/>
    <col min="27" max="27" width="21.83203125" customWidth="1"/>
    <col min="34" max="34" width="21.1640625" style="3" customWidth="1"/>
    <col min="35" max="35" width="12.33203125" customWidth="1"/>
    <col min="36" max="36" width="12.6640625" customWidth="1"/>
  </cols>
  <sheetData>
    <row r="2" spans="1:39">
      <c r="A2" s="6" t="s">
        <v>4</v>
      </c>
      <c r="B2" s="6"/>
      <c r="C2" s="6"/>
      <c r="D2" s="1"/>
      <c r="K2" s="7" t="s">
        <v>3</v>
      </c>
      <c r="L2" s="7"/>
      <c r="M2" s="7"/>
      <c r="N2" s="7"/>
      <c r="O2" s="7"/>
      <c r="P2" s="2"/>
      <c r="Q2" s="2"/>
      <c r="T2" t="s">
        <v>2</v>
      </c>
      <c r="U2" t="s">
        <v>23</v>
      </c>
      <c r="V2" t="s">
        <v>24</v>
      </c>
      <c r="W2" t="s">
        <v>21</v>
      </c>
      <c r="X2" t="s">
        <v>22</v>
      </c>
      <c r="Y2" t="s">
        <v>19</v>
      </c>
      <c r="Z2" t="s">
        <v>20</v>
      </c>
      <c r="AA2" t="s">
        <v>7</v>
      </c>
      <c r="AB2" t="s">
        <v>15</v>
      </c>
      <c r="AC2" t="s">
        <v>5</v>
      </c>
      <c r="AD2" t="s">
        <v>16</v>
      </c>
      <c r="AE2" t="s">
        <v>17</v>
      </c>
      <c r="AF2" t="s">
        <v>18</v>
      </c>
      <c r="AH2"/>
    </row>
    <row r="3" spans="1:39">
      <c r="A3" s="3" t="s">
        <v>2</v>
      </c>
      <c r="B3" t="s">
        <v>0</v>
      </c>
      <c r="C3" t="s">
        <v>1</v>
      </c>
      <c r="D3" t="s">
        <v>12</v>
      </c>
      <c r="E3" t="s">
        <v>14</v>
      </c>
      <c r="F3" t="s">
        <v>6</v>
      </c>
      <c r="G3" t="s">
        <v>5</v>
      </c>
      <c r="H3" t="s">
        <v>8</v>
      </c>
      <c r="I3" t="s">
        <v>10</v>
      </c>
      <c r="K3" s="3" t="s">
        <v>2</v>
      </c>
      <c r="L3" t="s">
        <v>0</v>
      </c>
      <c r="M3" t="s">
        <v>1</v>
      </c>
      <c r="N3" t="s">
        <v>13</v>
      </c>
      <c r="O3" t="s">
        <v>14</v>
      </c>
      <c r="P3" t="s">
        <v>6</v>
      </c>
      <c r="Q3" t="s">
        <v>5</v>
      </c>
      <c r="R3" t="s">
        <v>11</v>
      </c>
      <c r="S3" s="5" t="s">
        <v>9</v>
      </c>
      <c r="T3" s="3"/>
      <c r="W3">
        <v>0.16239839589283558</v>
      </c>
      <c r="X3">
        <v>0.23154929071380762</v>
      </c>
      <c r="Z3">
        <f>SUMPRODUCT(Y4:Y102)/COUNT(Y4:Y102)</f>
        <v>3.0084675860887868</v>
      </c>
      <c r="AC3">
        <v>0.1</v>
      </c>
      <c r="AD3">
        <v>0.1</v>
      </c>
      <c r="AF3">
        <f>SUMPRODUCT(AE4:AE102)/COUNT(Y4:Y102)</f>
        <v>3.3348931436027689</v>
      </c>
      <c r="AH3" s="3" t="s">
        <v>2</v>
      </c>
      <c r="AI3" t="s">
        <v>0</v>
      </c>
      <c r="AJ3" t="s">
        <v>25</v>
      </c>
      <c r="AK3" t="s">
        <v>11</v>
      </c>
      <c r="AL3" t="s">
        <v>26</v>
      </c>
      <c r="AM3" t="s">
        <v>5</v>
      </c>
    </row>
    <row r="4" spans="1:39">
      <c r="A4" s="4">
        <v>3</v>
      </c>
      <c r="B4">
        <v>3</v>
      </c>
      <c r="C4">
        <v>3</v>
      </c>
      <c r="D4">
        <f>ABS(C4-A5)</f>
        <v>2</v>
      </c>
      <c r="E4">
        <f>SUMPRODUCT(D4:D102)/COUNT(D4:D102)</f>
        <v>2.7007726509236272</v>
      </c>
      <c r="F4">
        <v>4.9999663692201688</v>
      </c>
      <c r="G4">
        <v>0</v>
      </c>
      <c r="H4">
        <f t="shared" ref="H4:H10" si="0">ABS(F4-A5)</f>
        <v>3.9999663692201688</v>
      </c>
      <c r="I4">
        <f>SUMPRODUCT(H4:H102)/COUNT(H4:H102)</f>
        <v>2.5555558952604023</v>
      </c>
      <c r="K4">
        <f t="shared" ref="K4:K35" si="1">A4*10</f>
        <v>30</v>
      </c>
      <c r="L4">
        <v>30</v>
      </c>
      <c r="M4">
        <v>30</v>
      </c>
      <c r="N4">
        <f>ABS(M4-K5)</f>
        <v>20</v>
      </c>
      <c r="O4">
        <f>SUMPRODUCT(N4:N102)/COUNT(N4:N102)</f>
        <v>27.007726509236285</v>
      </c>
      <c r="P4">
        <f>M4</f>
        <v>30</v>
      </c>
      <c r="Q4">
        <v>3.1475081951198226E-2</v>
      </c>
      <c r="R4">
        <f>ABS(P4-K5)</f>
        <v>20</v>
      </c>
      <c r="S4" s="5">
        <f>SUMPRODUCT(R4:R102)/COUNT(R4:R102)</f>
        <v>26.361799453020478</v>
      </c>
      <c r="T4">
        <f>A4+0</f>
        <v>3</v>
      </c>
      <c r="U4">
        <v>5.0198780690919627</v>
      </c>
      <c r="V4">
        <v>1.4704811547992509</v>
      </c>
      <c r="Y4">
        <f>ABS(U4+V4-T5)</f>
        <v>4.4903592238912138</v>
      </c>
      <c r="AA4">
        <v>3</v>
      </c>
      <c r="AB4">
        <v>0</v>
      </c>
      <c r="AE4">
        <f>ABS(AA4+AB4-T5)</f>
        <v>1</v>
      </c>
      <c r="AH4" s="4">
        <v>3</v>
      </c>
      <c r="AI4">
        <v>3</v>
      </c>
      <c r="AJ4">
        <v>4.9999981872524195</v>
      </c>
      <c r="AK4">
        <f>ABS(AJ4-AH5)</f>
        <v>3.9999981872524195</v>
      </c>
      <c r="AL4">
        <f>SUMPRODUCT(AK4:AK102)/COUNT(AK4:AK102)</f>
        <v>52.333333534749727</v>
      </c>
      <c r="AM4">
        <v>0</v>
      </c>
    </row>
    <row r="5" spans="1:39">
      <c r="A5" s="3">
        <v>1</v>
      </c>
      <c r="B5">
        <v>3</v>
      </c>
      <c r="C5">
        <f>B5*0.9 + A5*0.1</f>
        <v>2.8000000000000003</v>
      </c>
      <c r="D5">
        <f t="shared" ref="D5:D68" si="2">ABS(C5-A6)</f>
        <v>1.1999999999999997</v>
      </c>
      <c r="F5">
        <f>$G$4*A5 + (1-$G$4)*F4</f>
        <v>4.9999663692201688</v>
      </c>
      <c r="H5">
        <f t="shared" si="0"/>
        <v>0.99996636922016879</v>
      </c>
      <c r="K5">
        <f t="shared" si="1"/>
        <v>10</v>
      </c>
      <c r="L5">
        <f>M4</f>
        <v>30</v>
      </c>
      <c r="M5">
        <f>0.1*K5+0.9*30</f>
        <v>28</v>
      </c>
      <c r="N5">
        <f t="shared" ref="N5:N68" si="3">ABS(M5-K6)</f>
        <v>12</v>
      </c>
      <c r="P5">
        <f>P4*(1-$Q$4) + K5 * $Q$4</f>
        <v>29.370498360976036</v>
      </c>
      <c r="R5">
        <f t="shared" ref="R5:R68" si="4">ABS(P5-K6)</f>
        <v>10.629501639023964</v>
      </c>
      <c r="T5">
        <f>A5+1</f>
        <v>2</v>
      </c>
      <c r="U5">
        <f>$W$3*T5 + (1-$W$3) * U4 + V4</f>
        <v>5.9999358696787253</v>
      </c>
      <c r="V5">
        <f>$X$3*(U5-U4) + (1-$X$3) * V4</f>
        <v>1.3569239749818629</v>
      </c>
      <c r="Y5">
        <f t="shared" ref="Y5:Y68" si="5">ABS(U5+V5-T6)</f>
        <v>1.3568598446605886</v>
      </c>
      <c r="AA5">
        <v>2.9000000000000004</v>
      </c>
      <c r="AB5">
        <v>-9.9999999999999655E-3</v>
      </c>
      <c r="AE5">
        <f t="shared" ref="AE5:AE68" si="6">ABS(AA5+AB5-T6)</f>
        <v>3.1099999999999994</v>
      </c>
      <c r="AH5" s="3">
        <v>1</v>
      </c>
      <c r="AI5">
        <f>AJ4</f>
        <v>4.9999981872524195</v>
      </c>
      <c r="AJ5">
        <f>$AM$4*AH5 + (1-$AM$4)*AJ4</f>
        <v>4.9999981872524195</v>
      </c>
      <c r="AK5">
        <f t="shared" ref="AK5:AK68" si="7">ABS(AJ5-AH6)</f>
        <v>0.99999818725241951</v>
      </c>
    </row>
    <row r="6" spans="1:39">
      <c r="A6" s="3">
        <v>4</v>
      </c>
      <c r="B6">
        <f>C5</f>
        <v>2.8000000000000003</v>
      </c>
      <c r="C6">
        <f>B6*0.9 + A6*0.1</f>
        <v>2.9200000000000004</v>
      </c>
      <c r="D6">
        <f t="shared" si="2"/>
        <v>1.9200000000000004</v>
      </c>
      <c r="F6">
        <f>$G$4*A6 + (1-$G$4)*F5</f>
        <v>4.9999663692201688</v>
      </c>
      <c r="H6">
        <f t="shared" si="0"/>
        <v>3.9999663692201688</v>
      </c>
      <c r="K6">
        <f t="shared" si="1"/>
        <v>40</v>
      </c>
      <c r="L6">
        <f>M5</f>
        <v>28</v>
      </c>
      <c r="M6">
        <f>0.1*K6+0.9*L6</f>
        <v>29.2</v>
      </c>
      <c r="N6">
        <f t="shared" si="3"/>
        <v>19.2</v>
      </c>
      <c r="P6">
        <f>P5*(1-$Q$4) + K6 * $Q$4</f>
        <v>29.705062796164711</v>
      </c>
      <c r="R6">
        <f t="shared" si="4"/>
        <v>19.705062796164711</v>
      </c>
      <c r="T6">
        <f>A6+2</f>
        <v>6</v>
      </c>
      <c r="U6">
        <f>$W$3*T6 + (1-$W$3) * U5 + V5</f>
        <v>7.3568702593218909</v>
      </c>
      <c r="V6">
        <f t="shared" ref="V6:V69" si="8">$X$3*(U6-U5) + (1-$X$3) * V5</f>
        <v>1.3569263864893006</v>
      </c>
      <c r="Y6">
        <f t="shared" si="5"/>
        <v>4.7137966458111915</v>
      </c>
      <c r="AA6">
        <v>3.2000000000000006</v>
      </c>
      <c r="AB6">
        <v>2.1000000000000057E-2</v>
      </c>
      <c r="AE6">
        <f t="shared" si="6"/>
        <v>0.77899999999999947</v>
      </c>
      <c r="AH6" s="3">
        <v>4</v>
      </c>
      <c r="AI6">
        <f>AJ5</f>
        <v>4.9999981872524195</v>
      </c>
      <c r="AJ6">
        <f t="shared" ref="AJ6:AJ69" si="9">$AM$4*AH6 + (1-$AM$4)*AJ5</f>
        <v>4.9999981872524195</v>
      </c>
      <c r="AK6">
        <f t="shared" si="7"/>
        <v>3.9999981872524195</v>
      </c>
    </row>
    <row r="7" spans="1:39">
      <c r="A7" s="3">
        <v>1</v>
      </c>
      <c r="B7">
        <f t="shared" ref="B7:B70" si="10">C6</f>
        <v>2.9200000000000004</v>
      </c>
      <c r="C7">
        <f t="shared" ref="C7:C70" si="11">B7*0.9 + A7*0.1</f>
        <v>2.7280000000000006</v>
      </c>
      <c r="D7">
        <f t="shared" si="2"/>
        <v>2.2719999999999994</v>
      </c>
      <c r="F7">
        <f>$G$4*A7 + (1-$G$4)*F6</f>
        <v>4.9999663692201688</v>
      </c>
      <c r="H7">
        <f t="shared" si="0"/>
        <v>3.3630779831206326E-5</v>
      </c>
      <c r="K7">
        <f t="shared" si="1"/>
        <v>10</v>
      </c>
      <c r="L7">
        <f>M6</f>
        <v>29.2</v>
      </c>
      <c r="M7">
        <f t="shared" ref="M7:M70" si="12">0.1*K7+0.9*L7</f>
        <v>27.28</v>
      </c>
      <c r="N7">
        <f t="shared" si="3"/>
        <v>22.72</v>
      </c>
      <c r="P7">
        <f t="shared" ref="P7:P69" si="13">P6*(1-$Q$4) + K7 * $Q$4</f>
        <v>29.084844329801921</v>
      </c>
      <c r="R7">
        <f t="shared" si="4"/>
        <v>20.915155670198079</v>
      </c>
      <c r="T7">
        <f t="shared" ref="T7:T38" si="14">T6-A6+A7+1</f>
        <v>4</v>
      </c>
      <c r="U7">
        <f t="shared" ref="U7:U69" si="15">$W$3*T7 + (1-$W$3) * U6 + V6</f>
        <v>8.1686463004769507</v>
      </c>
      <c r="V7">
        <f t="shared" si="8"/>
        <v>1.23069721069477</v>
      </c>
      <c r="Y7">
        <f t="shared" si="5"/>
        <v>0.39934351117172007</v>
      </c>
      <c r="AA7">
        <v>3.3010000000000006</v>
      </c>
      <c r="AB7">
        <v>2.900000000000005E-2</v>
      </c>
      <c r="AE7">
        <f t="shared" si="6"/>
        <v>5.67</v>
      </c>
      <c r="AH7" s="3">
        <v>1</v>
      </c>
      <c r="AI7">
        <f>AJ6</f>
        <v>4.9999981872524195</v>
      </c>
      <c r="AJ7">
        <f t="shared" si="9"/>
        <v>4.9999981872524195</v>
      </c>
      <c r="AK7">
        <f t="shared" si="7"/>
        <v>1.8127475804874393E-6</v>
      </c>
    </row>
    <row r="8" spans="1:39">
      <c r="A8" s="3">
        <v>5</v>
      </c>
      <c r="B8">
        <f t="shared" si="10"/>
        <v>2.7280000000000006</v>
      </c>
      <c r="C8">
        <f t="shared" si="11"/>
        <v>2.9552000000000005</v>
      </c>
      <c r="D8">
        <f t="shared" si="2"/>
        <v>6.0447999999999995</v>
      </c>
      <c r="F8">
        <f>$G$4*A8 + (1-$G$4)*F7</f>
        <v>4.9999663692201688</v>
      </c>
      <c r="H8">
        <f t="shared" si="0"/>
        <v>4.0000336307798312</v>
      </c>
      <c r="K8">
        <f t="shared" si="1"/>
        <v>50</v>
      </c>
      <c r="L8">
        <f t="shared" ref="L8:L71" si="16">M7</f>
        <v>27.28</v>
      </c>
      <c r="M8">
        <f t="shared" si="12"/>
        <v>29.552000000000003</v>
      </c>
      <c r="N8">
        <f t="shared" si="3"/>
        <v>60.447999999999993</v>
      </c>
      <c r="P8">
        <f t="shared" si="13"/>
        <v>29.743150568543477</v>
      </c>
      <c r="R8">
        <f t="shared" si="4"/>
        <v>60.256849431456523</v>
      </c>
      <c r="T8">
        <f t="shared" si="14"/>
        <v>9</v>
      </c>
      <c r="U8">
        <f t="shared" si="15"/>
        <v>9.534354018393838</v>
      </c>
      <c r="V8">
        <f t="shared" si="8"/>
        <v>1.2619587978809628</v>
      </c>
      <c r="Y8">
        <f t="shared" si="5"/>
        <v>3.203687183725199</v>
      </c>
      <c r="AA8">
        <v>3.8999000000000006</v>
      </c>
      <c r="AB8">
        <v>8.5990000000000039E-2</v>
      </c>
      <c r="AE8">
        <f t="shared" si="6"/>
        <v>10.014109999999999</v>
      </c>
      <c r="AH8" s="3">
        <v>5</v>
      </c>
      <c r="AI8">
        <f>AJ7</f>
        <v>4.9999981872524195</v>
      </c>
      <c r="AJ8">
        <f t="shared" si="9"/>
        <v>4.9999981872524195</v>
      </c>
      <c r="AK8">
        <f t="shared" si="7"/>
        <v>4.0000018127475805</v>
      </c>
    </row>
    <row r="9" spans="1:39">
      <c r="A9" s="3">
        <v>9</v>
      </c>
      <c r="B9">
        <f t="shared" si="10"/>
        <v>2.9552000000000005</v>
      </c>
      <c r="C9">
        <f t="shared" si="11"/>
        <v>3.5596800000000006</v>
      </c>
      <c r="D9">
        <f t="shared" si="2"/>
        <v>1.5596800000000006</v>
      </c>
      <c r="F9">
        <f t="shared" ref="F9:F72" si="17">$G$4*A9 + (1-$G$4)*F8</f>
        <v>4.9999663692201688</v>
      </c>
      <c r="H9">
        <f t="shared" si="0"/>
        <v>2.9999663692201688</v>
      </c>
      <c r="K9">
        <f t="shared" si="1"/>
        <v>90</v>
      </c>
      <c r="L9">
        <f t="shared" si="16"/>
        <v>29.552000000000003</v>
      </c>
      <c r="M9">
        <f t="shared" si="12"/>
        <v>35.596800000000002</v>
      </c>
      <c r="N9">
        <f t="shared" si="3"/>
        <v>15.596800000000002</v>
      </c>
      <c r="P9">
        <f t="shared" si="13"/>
        <v>31.639739842519585</v>
      </c>
      <c r="R9">
        <f t="shared" si="4"/>
        <v>11.639739842519585</v>
      </c>
      <c r="T9">
        <f t="shared" si="14"/>
        <v>14</v>
      </c>
      <c r="U9">
        <f t="shared" si="15"/>
        <v>11.52152656031293</v>
      </c>
      <c r="V9">
        <f t="shared" si="8"/>
        <v>1.4298815259288964</v>
      </c>
      <c r="Y9">
        <f t="shared" si="5"/>
        <v>4.9514080862418268</v>
      </c>
      <c r="AA9">
        <v>4.9959000000000007</v>
      </c>
      <c r="AB9">
        <v>0.18699100000000007</v>
      </c>
      <c r="AE9">
        <f t="shared" si="6"/>
        <v>2.8171089999999994</v>
      </c>
      <c r="AH9" s="3">
        <v>9</v>
      </c>
      <c r="AI9">
        <f t="shared" ref="AI9:AI72" si="18">AJ8</f>
        <v>4.9999981872524195</v>
      </c>
      <c r="AJ9">
        <f t="shared" si="9"/>
        <v>4.9999981872524195</v>
      </c>
      <c r="AK9">
        <f t="shared" si="7"/>
        <v>2.9999981872524195</v>
      </c>
    </row>
    <row r="10" spans="1:39">
      <c r="A10" s="3">
        <v>2</v>
      </c>
      <c r="B10">
        <f t="shared" si="10"/>
        <v>3.5596800000000006</v>
      </c>
      <c r="C10">
        <f t="shared" si="11"/>
        <v>3.403712000000001</v>
      </c>
      <c r="D10">
        <f t="shared" si="2"/>
        <v>2.596287999999999</v>
      </c>
      <c r="F10">
        <f t="shared" si="17"/>
        <v>4.9999663692201688</v>
      </c>
      <c r="H10">
        <f t="shared" si="0"/>
        <v>1.0000336307798312</v>
      </c>
      <c r="K10">
        <f t="shared" si="1"/>
        <v>20</v>
      </c>
      <c r="L10">
        <f t="shared" si="16"/>
        <v>35.596800000000002</v>
      </c>
      <c r="M10">
        <f t="shared" si="12"/>
        <v>34.037120000000002</v>
      </c>
      <c r="N10">
        <f t="shared" si="3"/>
        <v>25.962879999999998</v>
      </c>
      <c r="P10">
        <f t="shared" si="13"/>
        <v>31.273378077085656</v>
      </c>
      <c r="R10">
        <f t="shared" si="4"/>
        <v>28.726621922914344</v>
      </c>
      <c r="T10">
        <f t="shared" si="14"/>
        <v>8</v>
      </c>
      <c r="U10">
        <f t="shared" si="15"/>
        <v>12.379517821752993</v>
      </c>
      <c r="V10">
        <f t="shared" si="8"/>
        <v>1.2974607408203751</v>
      </c>
      <c r="Y10">
        <f t="shared" si="5"/>
        <v>0.67697856257336753</v>
      </c>
      <c r="AA10">
        <v>5.4833010000000009</v>
      </c>
      <c r="AB10">
        <v>0.21703200000000011</v>
      </c>
      <c r="AE10">
        <f t="shared" si="6"/>
        <v>7.2996669999999995</v>
      </c>
      <c r="AH10" s="3">
        <v>2</v>
      </c>
      <c r="AI10">
        <f t="shared" si="18"/>
        <v>4.9999981872524195</v>
      </c>
      <c r="AJ10">
        <f t="shared" si="9"/>
        <v>4.9999981872524195</v>
      </c>
      <c r="AK10">
        <f t="shared" si="7"/>
        <v>1.0000018127475805</v>
      </c>
    </row>
    <row r="11" spans="1:39">
      <c r="A11" s="3">
        <v>6</v>
      </c>
      <c r="B11">
        <f t="shared" si="10"/>
        <v>3.403712000000001</v>
      </c>
      <c r="C11">
        <f t="shared" si="11"/>
        <v>3.6633408000000012</v>
      </c>
      <c r="D11">
        <f t="shared" si="2"/>
        <v>1.3366591999999988</v>
      </c>
      <c r="F11">
        <f t="shared" si="17"/>
        <v>4.9999663692201688</v>
      </c>
      <c r="H11">
        <f t="shared" ref="H11:H16" si="19">ABS(F11-A12)</f>
        <v>3.3630779831206326E-5</v>
      </c>
      <c r="K11">
        <f t="shared" si="1"/>
        <v>60</v>
      </c>
      <c r="L11">
        <f t="shared" si="16"/>
        <v>34.037120000000002</v>
      </c>
      <c r="M11">
        <f t="shared" si="12"/>
        <v>36.633408000000003</v>
      </c>
      <c r="N11">
        <f t="shared" si="3"/>
        <v>13.366591999999997</v>
      </c>
      <c r="P11">
        <f t="shared" si="13"/>
        <v>32.177550856290473</v>
      </c>
      <c r="R11">
        <f t="shared" si="4"/>
        <v>17.822449143709527</v>
      </c>
      <c r="T11">
        <f t="shared" si="14"/>
        <v>13</v>
      </c>
      <c r="U11">
        <f t="shared" si="15"/>
        <v>13.777743873000775</v>
      </c>
      <c r="V11">
        <f t="shared" si="8"/>
        <v>1.3207928769783979</v>
      </c>
      <c r="Y11">
        <f t="shared" si="5"/>
        <v>2.0985367499791732</v>
      </c>
      <c r="AA11">
        <v>6.4520029000000001</v>
      </c>
      <c r="AB11">
        <v>0.29219899000000005</v>
      </c>
      <c r="AE11">
        <f t="shared" si="6"/>
        <v>6.2557981099999997</v>
      </c>
      <c r="AH11" s="3">
        <v>6</v>
      </c>
      <c r="AI11">
        <f t="shared" si="18"/>
        <v>4.9999981872524195</v>
      </c>
      <c r="AJ11">
        <f t="shared" si="9"/>
        <v>4.9999981872524195</v>
      </c>
      <c r="AK11">
        <f t="shared" si="7"/>
        <v>1.8127475804874393E-6</v>
      </c>
    </row>
    <row r="12" spans="1:39">
      <c r="A12" s="3">
        <v>5</v>
      </c>
      <c r="B12">
        <f t="shared" si="10"/>
        <v>3.6633408000000012</v>
      </c>
      <c r="C12">
        <f t="shared" si="11"/>
        <v>3.7970067200000011</v>
      </c>
      <c r="D12">
        <f t="shared" si="2"/>
        <v>0.79700672000000106</v>
      </c>
      <c r="F12">
        <f t="shared" si="17"/>
        <v>4.9999663692201688</v>
      </c>
      <c r="H12">
        <f t="shared" si="19"/>
        <v>1.9999663692201688</v>
      </c>
      <c r="K12">
        <f t="shared" si="1"/>
        <v>50</v>
      </c>
      <c r="L12">
        <f t="shared" si="16"/>
        <v>36.633408000000003</v>
      </c>
      <c r="M12">
        <f t="shared" si="12"/>
        <v>37.970067200000003</v>
      </c>
      <c r="N12">
        <f t="shared" si="3"/>
        <v>7.9700672000000026</v>
      </c>
      <c r="P12">
        <f t="shared" si="13"/>
        <v>32.738513903659793</v>
      </c>
      <c r="R12">
        <f t="shared" si="4"/>
        <v>2.7385139036597934</v>
      </c>
      <c r="T12">
        <f t="shared" si="14"/>
        <v>13</v>
      </c>
      <c r="U12">
        <f t="shared" si="15"/>
        <v>14.972232392588367</v>
      </c>
      <c r="V12">
        <f t="shared" si="8"/>
        <v>1.2915471926104936</v>
      </c>
      <c r="Y12">
        <f t="shared" si="5"/>
        <v>4.2637795851988614</v>
      </c>
      <c r="AA12">
        <v>7.3990016000000001</v>
      </c>
      <c r="AB12">
        <v>0.35767896100000007</v>
      </c>
      <c r="AE12">
        <f t="shared" si="6"/>
        <v>4.2433194389999995</v>
      </c>
      <c r="AH12" s="3">
        <v>5</v>
      </c>
      <c r="AI12">
        <f t="shared" si="18"/>
        <v>4.9999981872524195</v>
      </c>
      <c r="AJ12">
        <f t="shared" si="9"/>
        <v>4.9999981872524195</v>
      </c>
      <c r="AK12">
        <f t="shared" si="7"/>
        <v>295.0000018127476</v>
      </c>
    </row>
    <row r="13" spans="1:39">
      <c r="A13" s="3">
        <v>3</v>
      </c>
      <c r="B13">
        <f t="shared" si="10"/>
        <v>3.7970067200000011</v>
      </c>
      <c r="C13">
        <f t="shared" si="11"/>
        <v>3.7173060480000011</v>
      </c>
      <c r="D13">
        <f t="shared" si="2"/>
        <v>1.2826939519999989</v>
      </c>
      <c r="F13">
        <f t="shared" si="17"/>
        <v>4.9999663692201688</v>
      </c>
      <c r="H13">
        <f t="shared" si="19"/>
        <v>3.3630779831206326E-5</v>
      </c>
      <c r="K13">
        <f t="shared" si="1"/>
        <v>30</v>
      </c>
      <c r="L13">
        <f t="shared" si="16"/>
        <v>37.970067200000003</v>
      </c>
      <c r="M13">
        <f t="shared" si="12"/>
        <v>37.173060480000004</v>
      </c>
      <c r="N13">
        <f t="shared" si="3"/>
        <v>12.826939519999996</v>
      </c>
      <c r="P13">
        <f t="shared" si="13"/>
        <v>32.652318954117611</v>
      </c>
      <c r="R13">
        <f t="shared" si="4"/>
        <v>17.347681045882389</v>
      </c>
      <c r="T13">
        <f t="shared" si="14"/>
        <v>12</v>
      </c>
      <c r="U13">
        <f t="shared" si="15"/>
        <v>15.781093812421787</v>
      </c>
      <c r="V13">
        <f t="shared" si="8"/>
        <v>1.179781644286316</v>
      </c>
      <c r="Y13">
        <f t="shared" si="5"/>
        <v>1.9608754567081021</v>
      </c>
      <c r="AA13">
        <v>8.2167804010000012</v>
      </c>
      <c r="AB13">
        <v>0.40368894500000019</v>
      </c>
      <c r="AE13">
        <f t="shared" si="6"/>
        <v>6.3795306539999981</v>
      </c>
      <c r="AH13" s="3">
        <v>300</v>
      </c>
      <c r="AI13">
        <f t="shared" si="18"/>
        <v>4.9999981872524195</v>
      </c>
      <c r="AJ13">
        <f t="shared" si="9"/>
        <v>4.9999981872524195</v>
      </c>
      <c r="AK13">
        <f t="shared" si="7"/>
        <v>1.8127475804874393E-6</v>
      </c>
    </row>
    <row r="14" spans="1:39">
      <c r="A14" s="3">
        <v>5</v>
      </c>
      <c r="B14">
        <f t="shared" si="10"/>
        <v>3.7173060480000011</v>
      </c>
      <c r="C14">
        <f t="shared" si="11"/>
        <v>3.8455754432000009</v>
      </c>
      <c r="D14">
        <f t="shared" si="2"/>
        <v>4.1544245567999987</v>
      </c>
      <c r="F14">
        <f t="shared" si="17"/>
        <v>4.9999663692201688</v>
      </c>
      <c r="H14">
        <f t="shared" si="19"/>
        <v>3.0000336307798312</v>
      </c>
      <c r="K14">
        <f t="shared" si="1"/>
        <v>50</v>
      </c>
      <c r="L14">
        <f t="shared" si="16"/>
        <v>37.173060480000004</v>
      </c>
      <c r="M14">
        <f t="shared" si="12"/>
        <v>38.455754432000006</v>
      </c>
      <c r="N14">
        <f t="shared" si="3"/>
        <v>41.544245567999994</v>
      </c>
      <c r="P14">
        <f t="shared" si="13"/>
        <v>33.198338636700008</v>
      </c>
      <c r="R14">
        <f t="shared" si="4"/>
        <v>46.801661363299992</v>
      </c>
      <c r="T14">
        <f t="shared" si="14"/>
        <v>15</v>
      </c>
      <c r="U14">
        <f t="shared" si="15"/>
        <v>16.834027074528986</v>
      </c>
      <c r="V14">
        <f t="shared" si="8"/>
        <v>1.1504099913645476</v>
      </c>
      <c r="Y14">
        <f t="shared" si="5"/>
        <v>1.015562934106466</v>
      </c>
      <c r="AA14">
        <v>9.2987913059000018</v>
      </c>
      <c r="AB14">
        <v>0.4715211409900002</v>
      </c>
      <c r="AE14">
        <f t="shared" si="6"/>
        <v>9.2296875531099971</v>
      </c>
      <c r="AH14" s="3">
        <v>5</v>
      </c>
      <c r="AI14">
        <f t="shared" si="18"/>
        <v>4.9999981872524195</v>
      </c>
      <c r="AJ14">
        <f t="shared" si="9"/>
        <v>4.9999981872524195</v>
      </c>
      <c r="AK14">
        <f t="shared" si="7"/>
        <v>3.0000018127475805</v>
      </c>
    </row>
    <row r="15" spans="1:39">
      <c r="A15" s="3">
        <v>8</v>
      </c>
      <c r="B15">
        <f t="shared" si="10"/>
        <v>3.8455754432000009</v>
      </c>
      <c r="C15">
        <f t="shared" si="11"/>
        <v>4.2610178988800005</v>
      </c>
      <c r="D15">
        <f t="shared" si="2"/>
        <v>4.7389821011199995</v>
      </c>
      <c r="F15">
        <f t="shared" si="17"/>
        <v>4.9999663692201688</v>
      </c>
      <c r="H15">
        <f t="shared" si="19"/>
        <v>4.0000336307798312</v>
      </c>
      <c r="K15">
        <f t="shared" si="1"/>
        <v>80</v>
      </c>
      <c r="L15">
        <f t="shared" si="16"/>
        <v>38.455754432000006</v>
      </c>
      <c r="M15">
        <f t="shared" si="12"/>
        <v>42.610178988800008</v>
      </c>
      <c r="N15">
        <f t="shared" si="3"/>
        <v>47.389821011199992</v>
      </c>
      <c r="P15">
        <f t="shared" si="13"/>
        <v>34.671424763562101</v>
      </c>
      <c r="R15">
        <f t="shared" si="4"/>
        <v>55.328575236437899</v>
      </c>
      <c r="T15">
        <f t="shared" si="14"/>
        <v>19</v>
      </c>
      <c r="U15">
        <f t="shared" si="15"/>
        <v>18.336187594537339</v>
      </c>
      <c r="V15">
        <f t="shared" si="8"/>
        <v>1.2318575767802276</v>
      </c>
      <c r="Y15">
        <f t="shared" si="5"/>
        <v>1.4319548286824322</v>
      </c>
      <c r="AA15">
        <v>10.740433316300003</v>
      </c>
      <c r="AB15">
        <v>0.56853322793100025</v>
      </c>
      <c r="AE15">
        <f t="shared" si="6"/>
        <v>9.6910334557689968</v>
      </c>
      <c r="AH15" s="3">
        <v>8</v>
      </c>
      <c r="AI15">
        <f t="shared" si="18"/>
        <v>4.9999981872524195</v>
      </c>
      <c r="AJ15">
        <f t="shared" si="9"/>
        <v>4.9999981872524195</v>
      </c>
      <c r="AK15">
        <f t="shared" si="7"/>
        <v>4.0000018127475805</v>
      </c>
    </row>
    <row r="16" spans="1:39">
      <c r="A16" s="3">
        <v>9</v>
      </c>
      <c r="B16">
        <f t="shared" si="10"/>
        <v>4.2610178988800005</v>
      </c>
      <c r="C16">
        <f t="shared" si="11"/>
        <v>4.7349161089920004</v>
      </c>
      <c r="D16">
        <f t="shared" si="2"/>
        <v>2.2650838910079996</v>
      </c>
      <c r="F16">
        <f t="shared" si="17"/>
        <v>4.9999663692201688</v>
      </c>
      <c r="H16">
        <f t="shared" si="19"/>
        <v>2.0000336307798312</v>
      </c>
      <c r="K16">
        <f t="shared" si="1"/>
        <v>90</v>
      </c>
      <c r="L16">
        <f t="shared" si="16"/>
        <v>42.610178988800008</v>
      </c>
      <c r="M16">
        <f t="shared" si="12"/>
        <v>47.34916108992001</v>
      </c>
      <c r="N16">
        <f t="shared" si="3"/>
        <v>22.65083891007999</v>
      </c>
      <c r="P16">
        <f t="shared" si="13"/>
        <v>36.412896203372021</v>
      </c>
      <c r="R16">
        <f t="shared" si="4"/>
        <v>33.587103796627979</v>
      </c>
      <c r="T16">
        <f t="shared" si="14"/>
        <v>21</v>
      </c>
      <c r="U16">
        <f t="shared" si="15"/>
        <v>20.000644032924139</v>
      </c>
      <c r="V16">
        <f t="shared" si="8"/>
        <v>1.33202553634883</v>
      </c>
      <c r="Y16">
        <f t="shared" si="5"/>
        <v>1.3326695692729693</v>
      </c>
      <c r="AA16">
        <v>12.334923212601003</v>
      </c>
      <c r="AB16">
        <v>0.67112889476800042</v>
      </c>
      <c r="AE16">
        <f t="shared" si="6"/>
        <v>6.993947892630997</v>
      </c>
      <c r="AH16" s="3">
        <v>9</v>
      </c>
      <c r="AI16">
        <f t="shared" si="18"/>
        <v>4.9999981872524195</v>
      </c>
      <c r="AJ16">
        <f t="shared" si="9"/>
        <v>4.9999981872524195</v>
      </c>
      <c r="AK16">
        <f t="shared" si="7"/>
        <v>2.0000018127475805</v>
      </c>
    </row>
    <row r="17" spans="1:37">
      <c r="A17" s="3">
        <v>7</v>
      </c>
      <c r="B17">
        <f t="shared" si="10"/>
        <v>4.7349161089920004</v>
      </c>
      <c r="C17">
        <f t="shared" si="11"/>
        <v>4.9614244980928008</v>
      </c>
      <c r="D17">
        <f t="shared" si="2"/>
        <v>4.0385755019071992</v>
      </c>
      <c r="F17">
        <f t="shared" si="17"/>
        <v>4.9999663692201688</v>
      </c>
      <c r="H17">
        <f t="shared" ref="H17:H68" si="20">ABS(F17-A18)</f>
        <v>4.0000336307798312</v>
      </c>
      <c r="K17">
        <f t="shared" si="1"/>
        <v>70</v>
      </c>
      <c r="L17">
        <f t="shared" si="16"/>
        <v>47.34916108992001</v>
      </c>
      <c r="M17">
        <f t="shared" si="12"/>
        <v>49.614244980928007</v>
      </c>
      <c r="N17">
        <f t="shared" si="3"/>
        <v>40.385755019071993</v>
      </c>
      <c r="P17">
        <f t="shared" si="13"/>
        <v>37.470053047874288</v>
      </c>
      <c r="R17">
        <f t="shared" si="4"/>
        <v>52.529946952125712</v>
      </c>
      <c r="T17">
        <f t="shared" si="14"/>
        <v>20</v>
      </c>
      <c r="U17">
        <f t="shared" si="15"/>
        <v>21.332564979359187</v>
      </c>
      <c r="V17">
        <f t="shared" si="8"/>
        <v>1.3320013186284778</v>
      </c>
      <c r="Y17">
        <f t="shared" si="5"/>
        <v>0.33543370201233458</v>
      </c>
      <c r="AA17">
        <v>13.772559786108904</v>
      </c>
      <c r="AB17">
        <v>0.74777966264199036</v>
      </c>
      <c r="AE17">
        <f t="shared" si="6"/>
        <v>8.4796605512491059</v>
      </c>
      <c r="AH17" s="3">
        <v>7</v>
      </c>
      <c r="AI17">
        <f t="shared" si="18"/>
        <v>4.9999981872524195</v>
      </c>
      <c r="AJ17">
        <f t="shared" si="9"/>
        <v>4.9999981872524195</v>
      </c>
      <c r="AK17">
        <f t="shared" si="7"/>
        <v>4.0000018127475805</v>
      </c>
    </row>
    <row r="18" spans="1:37">
      <c r="A18" s="3">
        <v>9</v>
      </c>
      <c r="B18">
        <f t="shared" si="10"/>
        <v>4.9614244980928008</v>
      </c>
      <c r="C18">
        <f t="shared" si="11"/>
        <v>5.3652820482835208</v>
      </c>
      <c r="D18">
        <f t="shared" si="2"/>
        <v>2.3652820482835208</v>
      </c>
      <c r="F18">
        <f t="shared" si="17"/>
        <v>4.9999663692201688</v>
      </c>
      <c r="H18">
        <f t="shared" si="20"/>
        <v>1.9999663692201688</v>
      </c>
      <c r="K18">
        <f t="shared" si="1"/>
        <v>90</v>
      </c>
      <c r="L18">
        <f t="shared" si="16"/>
        <v>49.614244980928007</v>
      </c>
      <c r="M18">
        <f t="shared" si="12"/>
        <v>53.65282048283521</v>
      </c>
      <c r="N18">
        <f t="shared" si="3"/>
        <v>23.65282048283521</v>
      </c>
      <c r="P18">
        <f t="shared" si="13"/>
        <v>39.12343743308454</v>
      </c>
      <c r="R18">
        <f t="shared" si="4"/>
        <v>9.1234374330845398</v>
      </c>
      <c r="T18">
        <f t="shared" si="14"/>
        <v>23</v>
      </c>
      <c r="U18">
        <f t="shared" si="15"/>
        <v>22.935355070595271</v>
      </c>
      <c r="V18">
        <f t="shared" si="8"/>
        <v>1.3947022668590319</v>
      </c>
      <c r="Y18">
        <f t="shared" si="5"/>
        <v>6.3300573374543028</v>
      </c>
      <c r="AA18">
        <v>15.443083470140005</v>
      </c>
      <c r="AB18">
        <v>0.8400540647809015</v>
      </c>
      <c r="AE18">
        <f t="shared" si="6"/>
        <v>1.7168624650790925</v>
      </c>
      <c r="AH18" s="3">
        <v>9</v>
      </c>
      <c r="AI18">
        <f t="shared" si="18"/>
        <v>4.9999981872524195</v>
      </c>
      <c r="AJ18">
        <f t="shared" si="9"/>
        <v>4.9999981872524195</v>
      </c>
      <c r="AK18">
        <f t="shared" si="7"/>
        <v>1.9999981872524195</v>
      </c>
    </row>
    <row r="19" spans="1:37">
      <c r="A19" s="3">
        <v>3</v>
      </c>
      <c r="B19">
        <f t="shared" si="10"/>
        <v>5.3652820482835208</v>
      </c>
      <c r="C19">
        <f t="shared" si="11"/>
        <v>5.1287538434551685</v>
      </c>
      <c r="D19">
        <f t="shared" si="2"/>
        <v>3.1287538434551685</v>
      </c>
      <c r="F19">
        <f t="shared" si="17"/>
        <v>4.9999663692201688</v>
      </c>
      <c r="H19">
        <f t="shared" si="20"/>
        <v>2.9999663692201688</v>
      </c>
      <c r="K19">
        <f t="shared" si="1"/>
        <v>30</v>
      </c>
      <c r="L19">
        <f t="shared" si="16"/>
        <v>53.65282048283521</v>
      </c>
      <c r="M19">
        <f t="shared" si="12"/>
        <v>51.287538434551692</v>
      </c>
      <c r="N19">
        <f t="shared" si="3"/>
        <v>31.287538434551692</v>
      </c>
      <c r="P19">
        <f t="shared" si="13"/>
        <v>38.836276492201577</v>
      </c>
      <c r="R19">
        <f t="shared" si="4"/>
        <v>18.836276492201577</v>
      </c>
      <c r="T19">
        <f t="shared" si="14"/>
        <v>18</v>
      </c>
      <c r="U19">
        <f t="shared" si="15"/>
        <v>23.528563590828057</v>
      </c>
      <c r="V19">
        <f t="shared" si="8"/>
        <v>1.2091169583161725</v>
      </c>
      <c r="Y19">
        <f t="shared" si="5"/>
        <v>6.7376805491442298</v>
      </c>
      <c r="AA19">
        <v>16.538829187906906</v>
      </c>
      <c r="AB19">
        <v>0.86562323007950148</v>
      </c>
      <c r="AE19">
        <f t="shared" si="6"/>
        <v>0.59554758201359448</v>
      </c>
      <c r="AH19" s="3">
        <v>3</v>
      </c>
      <c r="AI19">
        <f t="shared" si="18"/>
        <v>4.9999981872524195</v>
      </c>
      <c r="AJ19">
        <f t="shared" si="9"/>
        <v>4.9999981872524195</v>
      </c>
      <c r="AK19">
        <f t="shared" si="7"/>
        <v>2.9999981872524195</v>
      </c>
    </row>
    <row r="20" spans="1:37">
      <c r="A20" s="3">
        <v>2</v>
      </c>
      <c r="B20">
        <f t="shared" si="10"/>
        <v>5.1287538434551685</v>
      </c>
      <c r="C20">
        <f t="shared" si="11"/>
        <v>4.8158784591096522</v>
      </c>
      <c r="D20">
        <f t="shared" si="2"/>
        <v>1.8158784591096522</v>
      </c>
      <c r="F20">
        <f t="shared" si="17"/>
        <v>4.9999663692201688</v>
      </c>
      <c r="H20">
        <f t="shared" si="20"/>
        <v>1.9999663692201688</v>
      </c>
      <c r="K20">
        <f t="shared" si="1"/>
        <v>20</v>
      </c>
      <c r="L20">
        <f t="shared" si="16"/>
        <v>51.287538434551692</v>
      </c>
      <c r="M20">
        <f t="shared" si="12"/>
        <v>48.158784591096527</v>
      </c>
      <c r="N20">
        <f t="shared" si="3"/>
        <v>18.158784591096527</v>
      </c>
      <c r="P20">
        <f t="shared" si="13"/>
        <v>38.243403145954105</v>
      </c>
      <c r="R20">
        <f t="shared" si="4"/>
        <v>8.2434031459541046</v>
      </c>
      <c r="T20">
        <f t="shared" si="14"/>
        <v>18</v>
      </c>
      <c r="U20">
        <f t="shared" si="15"/>
        <v>23.839850690402219</v>
      </c>
      <c r="V20">
        <f t="shared" si="8"/>
        <v>1.001225091342782</v>
      </c>
      <c r="Y20">
        <f t="shared" si="5"/>
        <v>4.8410757817450012</v>
      </c>
      <c r="AA20">
        <v>17.550569499195717</v>
      </c>
      <c r="AB20">
        <v>0.88023493820043253</v>
      </c>
      <c r="AE20">
        <f t="shared" si="6"/>
        <v>1.5691955626038521</v>
      </c>
      <c r="AH20" s="3">
        <v>2</v>
      </c>
      <c r="AI20">
        <f t="shared" si="18"/>
        <v>4.9999981872524195</v>
      </c>
      <c r="AJ20">
        <f t="shared" si="9"/>
        <v>4.9999981872524195</v>
      </c>
      <c r="AK20">
        <f t="shared" si="7"/>
        <v>1.9999981872524195</v>
      </c>
    </row>
    <row r="21" spans="1:37">
      <c r="A21" s="3">
        <v>3</v>
      </c>
      <c r="B21">
        <f t="shared" si="10"/>
        <v>4.8158784591096522</v>
      </c>
      <c r="C21">
        <f t="shared" si="11"/>
        <v>4.6342906131986865</v>
      </c>
      <c r="D21">
        <f t="shared" si="2"/>
        <v>3.3657093868013135</v>
      </c>
      <c r="F21">
        <f t="shared" si="17"/>
        <v>4.9999663692201688</v>
      </c>
      <c r="H21">
        <f t="shared" si="20"/>
        <v>3.0000336307798312</v>
      </c>
      <c r="K21">
        <f t="shared" si="1"/>
        <v>30</v>
      </c>
      <c r="L21">
        <f t="shared" si="16"/>
        <v>48.158784591096527</v>
      </c>
      <c r="M21">
        <f t="shared" si="12"/>
        <v>46.342906131986872</v>
      </c>
      <c r="N21">
        <f t="shared" si="3"/>
        <v>33.657093868013128</v>
      </c>
      <c r="P21">
        <f t="shared" si="13"/>
        <v>37.983941356378438</v>
      </c>
      <c r="R21">
        <f t="shared" si="4"/>
        <v>42.016058643621562</v>
      </c>
      <c r="T21">
        <f t="shared" si="14"/>
        <v>20</v>
      </c>
      <c r="U21">
        <f t="shared" si="15"/>
        <v>24.217490189155686</v>
      </c>
      <c r="V21">
        <f t="shared" si="8"/>
        <v>0.8568342896793768</v>
      </c>
      <c r="Y21">
        <f t="shared" si="5"/>
        <v>0.92567552116493701</v>
      </c>
      <c r="AA21">
        <v>18.675747487476578</v>
      </c>
      <c r="AB21">
        <v>0.90472924320847536</v>
      </c>
      <c r="AE21">
        <f t="shared" si="6"/>
        <v>6.4195232693149471</v>
      </c>
      <c r="AH21" s="3">
        <v>3</v>
      </c>
      <c r="AI21">
        <f t="shared" si="18"/>
        <v>4.9999981872524195</v>
      </c>
      <c r="AJ21">
        <f t="shared" si="9"/>
        <v>4.9999981872524195</v>
      </c>
      <c r="AK21">
        <f t="shared" si="7"/>
        <v>3.0000018127475805</v>
      </c>
    </row>
    <row r="22" spans="1:37">
      <c r="A22" s="3">
        <v>8</v>
      </c>
      <c r="B22">
        <f t="shared" si="10"/>
        <v>4.6342906131986865</v>
      </c>
      <c r="C22">
        <f t="shared" si="11"/>
        <v>4.9708615518788175</v>
      </c>
      <c r="D22">
        <f t="shared" si="2"/>
        <v>0.97086155187881751</v>
      </c>
      <c r="F22">
        <f t="shared" si="17"/>
        <v>4.9999663692201688</v>
      </c>
      <c r="H22">
        <f t="shared" si="20"/>
        <v>0.99996636922016879</v>
      </c>
      <c r="K22">
        <f t="shared" si="1"/>
        <v>80</v>
      </c>
      <c r="L22">
        <f t="shared" si="16"/>
        <v>46.342906131986872</v>
      </c>
      <c r="M22">
        <f t="shared" si="12"/>
        <v>49.708615518788186</v>
      </c>
      <c r="N22">
        <f t="shared" si="3"/>
        <v>9.7086155187881857</v>
      </c>
      <c r="P22">
        <f t="shared" si="13"/>
        <v>39.306400245452778</v>
      </c>
      <c r="R22">
        <f t="shared" si="4"/>
        <v>0.69359975454722189</v>
      </c>
      <c r="T22">
        <f t="shared" si="14"/>
        <v>26</v>
      </c>
      <c r="U22">
        <f t="shared" si="15"/>
        <v>25.363801212779421</v>
      </c>
      <c r="V22">
        <f t="shared" si="8"/>
        <v>0.9238624221023426</v>
      </c>
      <c r="Y22">
        <f t="shared" si="5"/>
        <v>3.2876636348817634</v>
      </c>
      <c r="AA22">
        <v>20.312901981937397</v>
      </c>
      <c r="AB22">
        <v>0.9779717683337098</v>
      </c>
      <c r="AE22">
        <f t="shared" si="6"/>
        <v>1.709126249728893</v>
      </c>
      <c r="AH22" s="3">
        <v>8</v>
      </c>
      <c r="AI22">
        <f t="shared" si="18"/>
        <v>4.9999981872524195</v>
      </c>
      <c r="AJ22">
        <f t="shared" si="9"/>
        <v>4.9999981872524195</v>
      </c>
      <c r="AK22">
        <f t="shared" si="7"/>
        <v>395.0000018127476</v>
      </c>
    </row>
    <row r="23" spans="1:37">
      <c r="A23" s="3">
        <v>4</v>
      </c>
      <c r="B23">
        <f t="shared" si="10"/>
        <v>4.9708615518788175</v>
      </c>
      <c r="C23">
        <f t="shared" si="11"/>
        <v>4.8737753966909363</v>
      </c>
      <c r="D23">
        <f t="shared" si="2"/>
        <v>1.1262246033090637</v>
      </c>
      <c r="F23">
        <f t="shared" si="17"/>
        <v>4.9999663692201688</v>
      </c>
      <c r="H23">
        <f t="shared" si="20"/>
        <v>1.0000336307798312</v>
      </c>
      <c r="K23">
        <f t="shared" si="1"/>
        <v>40</v>
      </c>
      <c r="L23">
        <f t="shared" si="16"/>
        <v>49.708615518788186</v>
      </c>
      <c r="M23">
        <f t="shared" si="12"/>
        <v>48.737753966909366</v>
      </c>
      <c r="N23">
        <f t="shared" si="3"/>
        <v>11.262246033090634</v>
      </c>
      <c r="P23">
        <f t="shared" si="13"/>
        <v>39.32823135456848</v>
      </c>
      <c r="R23">
        <f t="shared" si="4"/>
        <v>20.67176864543152</v>
      </c>
      <c r="T23">
        <f t="shared" si="14"/>
        <v>23</v>
      </c>
      <c r="U23">
        <f t="shared" si="15"/>
        <v>25.903786109716847</v>
      </c>
      <c r="V23">
        <f t="shared" si="8"/>
        <v>0.83497585342943448</v>
      </c>
      <c r="Y23">
        <f t="shared" si="5"/>
        <v>0.73876196314628118</v>
      </c>
      <c r="AA23">
        <v>21.559583552077367</v>
      </c>
      <c r="AB23">
        <v>1.0048427485143359</v>
      </c>
      <c r="AE23">
        <f t="shared" si="6"/>
        <v>3.4355736994082982</v>
      </c>
      <c r="AH23" s="3">
        <v>400</v>
      </c>
      <c r="AI23">
        <f t="shared" si="18"/>
        <v>4.9999981872524195</v>
      </c>
      <c r="AJ23">
        <f t="shared" si="9"/>
        <v>4.9999981872524195</v>
      </c>
      <c r="AK23">
        <f t="shared" si="7"/>
        <v>1.0000018127475805</v>
      </c>
    </row>
    <row r="24" spans="1:37">
      <c r="A24" s="3">
        <v>6</v>
      </c>
      <c r="B24">
        <f t="shared" si="10"/>
        <v>4.8737753966909363</v>
      </c>
      <c r="C24">
        <f t="shared" si="11"/>
        <v>4.9863978570218421</v>
      </c>
      <c r="D24">
        <f t="shared" si="2"/>
        <v>2.9863978570218421</v>
      </c>
      <c r="F24">
        <f t="shared" si="17"/>
        <v>4.9999663692201688</v>
      </c>
      <c r="H24">
        <f t="shared" si="20"/>
        <v>2.9999663692201688</v>
      </c>
      <c r="K24">
        <f t="shared" si="1"/>
        <v>60</v>
      </c>
      <c r="L24">
        <f t="shared" si="16"/>
        <v>48.737753966909366</v>
      </c>
      <c r="M24">
        <f t="shared" si="12"/>
        <v>49.863978570218428</v>
      </c>
      <c r="N24">
        <f t="shared" si="3"/>
        <v>29.863978570218428</v>
      </c>
      <c r="P24">
        <f t="shared" si="13"/>
        <v>39.97887696675965</v>
      </c>
      <c r="R24">
        <f t="shared" si="4"/>
        <v>19.97887696675965</v>
      </c>
      <c r="T24">
        <f t="shared" si="14"/>
        <v>26</v>
      </c>
      <c r="U24">
        <f t="shared" si="15"/>
        <v>26.754386944590877</v>
      </c>
      <c r="V24">
        <f t="shared" si="8"/>
        <v>0.8385938068003469</v>
      </c>
      <c r="Y24">
        <f t="shared" si="5"/>
        <v>4.5929807513912237</v>
      </c>
      <c r="AA24">
        <v>23.008467945383966</v>
      </c>
      <c r="AB24">
        <v>1.0492469129935622</v>
      </c>
      <c r="AE24">
        <f t="shared" si="6"/>
        <v>1.0577148583775298</v>
      </c>
      <c r="AH24" s="3">
        <v>6</v>
      </c>
      <c r="AI24">
        <f t="shared" si="18"/>
        <v>4.9999981872524195</v>
      </c>
      <c r="AJ24">
        <f t="shared" si="9"/>
        <v>4.9999981872524195</v>
      </c>
      <c r="AK24">
        <f t="shared" si="7"/>
        <v>2.9999981872524195</v>
      </c>
    </row>
    <row r="25" spans="1:37">
      <c r="A25" s="3">
        <v>2</v>
      </c>
      <c r="B25">
        <f t="shared" si="10"/>
        <v>4.9863978570218421</v>
      </c>
      <c r="C25">
        <f t="shared" si="11"/>
        <v>4.6877580713196583</v>
      </c>
      <c r="D25">
        <f t="shared" si="2"/>
        <v>1.3122419286803417</v>
      </c>
      <c r="F25">
        <f t="shared" si="17"/>
        <v>4.9999663692201688</v>
      </c>
      <c r="H25">
        <f t="shared" si="20"/>
        <v>1.0000336307798312</v>
      </c>
      <c r="K25">
        <f t="shared" si="1"/>
        <v>20</v>
      </c>
      <c r="L25">
        <f t="shared" si="16"/>
        <v>49.863978570218428</v>
      </c>
      <c r="M25">
        <f t="shared" si="12"/>
        <v>46.877580713196586</v>
      </c>
      <c r="N25">
        <f t="shared" si="3"/>
        <v>13.122419286803414</v>
      </c>
      <c r="P25">
        <f t="shared" si="13"/>
        <v>39.350040176937981</v>
      </c>
      <c r="R25">
        <f t="shared" si="4"/>
        <v>20.649959823062019</v>
      </c>
      <c r="T25">
        <f t="shared" si="14"/>
        <v>23</v>
      </c>
      <c r="U25">
        <f t="shared" si="15"/>
        <v>26.98327433402866</v>
      </c>
      <c r="V25">
        <f t="shared" si="8"/>
        <v>0.69741671831638863</v>
      </c>
      <c r="Y25">
        <f t="shared" si="5"/>
        <v>0.31930894765494955</v>
      </c>
      <c r="AA25">
        <v>24.056868063839133</v>
      </c>
      <c r="AB25">
        <v>1.0491622335397226</v>
      </c>
      <c r="AE25">
        <f t="shared" si="6"/>
        <v>2.8939697026211455</v>
      </c>
      <c r="AH25" s="3">
        <v>2</v>
      </c>
      <c r="AI25">
        <f t="shared" si="18"/>
        <v>4.9999981872524195</v>
      </c>
      <c r="AJ25">
        <f t="shared" si="9"/>
        <v>4.9999981872524195</v>
      </c>
      <c r="AK25">
        <f t="shared" si="7"/>
        <v>1.0000018127475805</v>
      </c>
    </row>
    <row r="26" spans="1:37">
      <c r="A26" s="3">
        <v>6</v>
      </c>
      <c r="B26">
        <f t="shared" si="10"/>
        <v>4.6877580713196583</v>
      </c>
      <c r="C26">
        <f t="shared" si="11"/>
        <v>4.8189822641876923</v>
      </c>
      <c r="D26">
        <f t="shared" si="2"/>
        <v>0.81898226418769227</v>
      </c>
      <c r="F26">
        <f t="shared" si="17"/>
        <v>4.9999663692201688</v>
      </c>
      <c r="H26">
        <f t="shared" si="20"/>
        <v>0.99996636922016879</v>
      </c>
      <c r="K26">
        <f t="shared" si="1"/>
        <v>60</v>
      </c>
      <c r="L26">
        <f t="shared" si="16"/>
        <v>46.877580713196586</v>
      </c>
      <c r="M26">
        <f t="shared" si="12"/>
        <v>48.18982264187693</v>
      </c>
      <c r="N26">
        <f t="shared" si="3"/>
        <v>8.1898226418769298</v>
      </c>
      <c r="P26">
        <f t="shared" si="13"/>
        <v>39.99999935465781</v>
      </c>
      <c r="R26">
        <f t="shared" si="4"/>
        <v>6.4534219035294882E-7</v>
      </c>
      <c r="T26">
        <f t="shared" si="14"/>
        <v>28</v>
      </c>
      <c r="U26">
        <f t="shared" si="15"/>
        <v>27.845805669561873</v>
      </c>
      <c r="V26">
        <f t="shared" si="8"/>
        <v>0.73564889081942608</v>
      </c>
      <c r="Y26">
        <f t="shared" si="5"/>
        <v>1.5814545603812995</v>
      </c>
      <c r="AA26">
        <v>25.500343490994943</v>
      </c>
      <c r="AB26">
        <v>1.0885935529013315</v>
      </c>
      <c r="AE26">
        <f t="shared" si="6"/>
        <v>0.41106295610372356</v>
      </c>
      <c r="AH26" s="3">
        <v>6</v>
      </c>
      <c r="AI26">
        <f t="shared" si="18"/>
        <v>4.9999981872524195</v>
      </c>
      <c r="AJ26">
        <f t="shared" si="9"/>
        <v>4.9999981872524195</v>
      </c>
      <c r="AK26">
        <f t="shared" si="7"/>
        <v>0.99999818725241951</v>
      </c>
    </row>
    <row r="27" spans="1:37">
      <c r="A27" s="3">
        <v>4</v>
      </c>
      <c r="B27">
        <f t="shared" si="10"/>
        <v>4.8189822641876923</v>
      </c>
      <c r="C27">
        <f t="shared" si="11"/>
        <v>4.7370840377689234</v>
      </c>
      <c r="D27">
        <f t="shared" si="2"/>
        <v>1.7370840377689234</v>
      </c>
      <c r="F27">
        <f t="shared" si="17"/>
        <v>4.9999663692201688</v>
      </c>
      <c r="H27">
        <f t="shared" si="20"/>
        <v>1.9999663692201688</v>
      </c>
      <c r="K27">
        <f t="shared" si="1"/>
        <v>40</v>
      </c>
      <c r="L27">
        <f t="shared" si="16"/>
        <v>48.18982264187693</v>
      </c>
      <c r="M27">
        <f t="shared" si="12"/>
        <v>47.370840377689241</v>
      </c>
      <c r="N27">
        <f t="shared" si="3"/>
        <v>17.370840377689241</v>
      </c>
      <c r="P27">
        <f t="shared" si="13"/>
        <v>39.99999937497001</v>
      </c>
      <c r="R27">
        <f t="shared" si="4"/>
        <v>9.9999993749700096</v>
      </c>
      <c r="T27">
        <f t="shared" si="14"/>
        <v>27</v>
      </c>
      <c r="U27">
        <f t="shared" si="15"/>
        <v>28.444097076407385</v>
      </c>
      <c r="V27">
        <f t="shared" si="8"/>
        <v>0.70384386283103306</v>
      </c>
      <c r="Y27">
        <f t="shared" si="5"/>
        <v>2.147940939238417</v>
      </c>
      <c r="AA27">
        <v>26.738902694796781</v>
      </c>
      <c r="AB27">
        <v>1.1035901179913823</v>
      </c>
      <c r="AE27">
        <f t="shared" si="6"/>
        <v>0.84249281278816213</v>
      </c>
      <c r="AH27" s="3">
        <v>4</v>
      </c>
      <c r="AI27">
        <f t="shared" si="18"/>
        <v>4.9999981872524195</v>
      </c>
      <c r="AJ27">
        <f t="shared" si="9"/>
        <v>4.9999981872524195</v>
      </c>
      <c r="AK27">
        <f t="shared" si="7"/>
        <v>1.9999981872524195</v>
      </c>
    </row>
    <row r="28" spans="1:37">
      <c r="A28" s="3">
        <v>3</v>
      </c>
      <c r="B28">
        <f t="shared" si="10"/>
        <v>4.7370840377689234</v>
      </c>
      <c r="C28">
        <f t="shared" si="11"/>
        <v>4.5633756339920311</v>
      </c>
      <c r="D28">
        <f t="shared" si="2"/>
        <v>1.5633756339920311</v>
      </c>
      <c r="F28">
        <f t="shared" si="17"/>
        <v>4.9999663692201688</v>
      </c>
      <c r="H28">
        <f t="shared" si="20"/>
        <v>1.9999663692201688</v>
      </c>
      <c r="K28">
        <f t="shared" si="1"/>
        <v>30</v>
      </c>
      <c r="L28">
        <f t="shared" si="16"/>
        <v>47.370840377689241</v>
      </c>
      <c r="M28">
        <f t="shared" si="12"/>
        <v>45.633756339920318</v>
      </c>
      <c r="N28">
        <f t="shared" si="3"/>
        <v>15.633756339920318</v>
      </c>
      <c r="P28">
        <f t="shared" si="13"/>
        <v>39.685248575130899</v>
      </c>
      <c r="R28">
        <f t="shared" si="4"/>
        <v>9.685248575130899</v>
      </c>
      <c r="T28">
        <f t="shared" si="14"/>
        <v>27</v>
      </c>
      <c r="U28">
        <f t="shared" si="15"/>
        <v>28.913421890516325</v>
      </c>
      <c r="V28">
        <f t="shared" si="8"/>
        <v>0.64954114344055569</v>
      </c>
      <c r="Y28">
        <f t="shared" si="5"/>
        <v>1.5629630339568799</v>
      </c>
      <c r="AA28">
        <v>27.868602543308484</v>
      </c>
      <c r="AB28">
        <v>1.1062010910434144</v>
      </c>
      <c r="AE28">
        <f t="shared" si="6"/>
        <v>0.97480363435189687</v>
      </c>
      <c r="AH28" s="3">
        <v>3</v>
      </c>
      <c r="AI28">
        <f t="shared" si="18"/>
        <v>4.9999981872524195</v>
      </c>
      <c r="AJ28">
        <f t="shared" si="9"/>
        <v>4.9999981872524195</v>
      </c>
      <c r="AK28">
        <f t="shared" si="7"/>
        <v>1.9999981872524195</v>
      </c>
    </row>
    <row r="29" spans="1:37">
      <c r="A29" s="3">
        <v>3</v>
      </c>
      <c r="B29">
        <f t="shared" si="10"/>
        <v>4.5633756339920311</v>
      </c>
      <c r="C29">
        <f t="shared" si="11"/>
        <v>4.4070380705928276</v>
      </c>
      <c r="D29">
        <f t="shared" si="2"/>
        <v>3.5929619294071724</v>
      </c>
      <c r="F29">
        <f t="shared" si="17"/>
        <v>4.9999663692201688</v>
      </c>
      <c r="H29">
        <f t="shared" si="20"/>
        <v>3.0000336307798312</v>
      </c>
      <c r="K29">
        <f t="shared" si="1"/>
        <v>30</v>
      </c>
      <c r="L29">
        <f t="shared" si="16"/>
        <v>45.633756339920318</v>
      </c>
      <c r="M29">
        <f t="shared" si="12"/>
        <v>44.070380705928287</v>
      </c>
      <c r="N29">
        <f t="shared" si="3"/>
        <v>35.929619294071713</v>
      </c>
      <c r="P29">
        <f t="shared" si="13"/>
        <v>39.380404582510934</v>
      </c>
      <c r="R29">
        <f t="shared" si="4"/>
        <v>40.619595417489066</v>
      </c>
      <c r="T29">
        <f t="shared" si="14"/>
        <v>28</v>
      </c>
      <c r="U29">
        <f t="shared" si="15"/>
        <v>29.414624784163628</v>
      </c>
      <c r="V29">
        <f t="shared" si="8"/>
        <v>0.61519352691520046</v>
      </c>
      <c r="Y29">
        <f t="shared" si="5"/>
        <v>3.9701816889211727</v>
      </c>
      <c r="AA29">
        <v>28.987943380021051</v>
      </c>
      <c r="AB29">
        <v>1.1075150656103296</v>
      </c>
      <c r="AE29">
        <f t="shared" si="6"/>
        <v>3.9045415543686204</v>
      </c>
      <c r="AH29" s="3">
        <v>3</v>
      </c>
      <c r="AI29">
        <f t="shared" si="18"/>
        <v>4.9999981872524195</v>
      </c>
      <c r="AJ29">
        <f t="shared" si="9"/>
        <v>4.9999981872524195</v>
      </c>
      <c r="AK29">
        <f t="shared" si="7"/>
        <v>3.0000018127475805</v>
      </c>
    </row>
    <row r="30" spans="1:37">
      <c r="A30" s="3">
        <v>8</v>
      </c>
      <c r="B30">
        <f t="shared" si="10"/>
        <v>4.4070380705928276</v>
      </c>
      <c r="C30">
        <f t="shared" si="11"/>
        <v>4.7663342635335448</v>
      </c>
      <c r="D30">
        <f t="shared" si="2"/>
        <v>1.7663342635335448</v>
      </c>
      <c r="F30">
        <f t="shared" si="17"/>
        <v>4.9999663692201688</v>
      </c>
      <c r="H30">
        <f t="shared" si="20"/>
        <v>1.9999663692201688</v>
      </c>
      <c r="K30">
        <f t="shared" si="1"/>
        <v>80</v>
      </c>
      <c r="L30">
        <f t="shared" si="16"/>
        <v>44.070380705928287</v>
      </c>
      <c r="M30">
        <f t="shared" si="12"/>
        <v>47.663342635335461</v>
      </c>
      <c r="N30">
        <f t="shared" si="3"/>
        <v>17.663342635335461</v>
      </c>
      <c r="P30">
        <f t="shared" si="13"/>
        <v>40.658909677100915</v>
      </c>
      <c r="R30">
        <f t="shared" si="4"/>
        <v>10.658909677100915</v>
      </c>
      <c r="T30">
        <f t="shared" si="14"/>
        <v>34</v>
      </c>
      <c r="U30">
        <f t="shared" si="15"/>
        <v>30.774475890697421</v>
      </c>
      <c r="V30">
        <f t="shared" si="8"/>
        <v>0.78761846130054614</v>
      </c>
      <c r="Y30">
        <f t="shared" si="5"/>
        <v>1.5620943519979669</v>
      </c>
      <c r="AA30">
        <v>30.596664107629273</v>
      </c>
      <c r="AB30">
        <v>1.1576356318101189</v>
      </c>
      <c r="AE30">
        <f t="shared" si="6"/>
        <v>1.7542997394393929</v>
      </c>
      <c r="AH30" s="3">
        <v>8</v>
      </c>
      <c r="AI30">
        <f t="shared" si="18"/>
        <v>4.9999981872524195</v>
      </c>
      <c r="AJ30">
        <f t="shared" si="9"/>
        <v>4.9999981872524195</v>
      </c>
      <c r="AK30">
        <f t="shared" si="7"/>
        <v>1.9999981872524195</v>
      </c>
    </row>
    <row r="31" spans="1:37">
      <c r="A31" s="3">
        <v>3</v>
      </c>
      <c r="B31">
        <f t="shared" si="10"/>
        <v>4.7663342635335448</v>
      </c>
      <c r="C31">
        <f t="shared" si="11"/>
        <v>4.5897008371801906</v>
      </c>
      <c r="D31">
        <f t="shared" si="2"/>
        <v>2.5897008371801906</v>
      </c>
      <c r="F31">
        <f t="shared" si="17"/>
        <v>4.9999663692201688</v>
      </c>
      <c r="H31">
        <f t="shared" si="20"/>
        <v>2.9999663692201688</v>
      </c>
      <c r="K31">
        <f t="shared" si="1"/>
        <v>30</v>
      </c>
      <c r="L31">
        <f t="shared" si="16"/>
        <v>47.663342635335461</v>
      </c>
      <c r="M31">
        <f t="shared" si="12"/>
        <v>45.897008371801917</v>
      </c>
      <c r="N31">
        <f t="shared" si="3"/>
        <v>25.897008371801917</v>
      </c>
      <c r="P31">
        <f t="shared" si="13"/>
        <v>40.323419621503746</v>
      </c>
      <c r="R31">
        <f t="shared" si="4"/>
        <v>20.323419621503746</v>
      </c>
      <c r="T31">
        <f t="shared" si="14"/>
        <v>30</v>
      </c>
      <c r="U31">
        <f t="shared" si="15"/>
        <v>31.436320709691032</v>
      </c>
      <c r="V31">
        <f t="shared" si="8"/>
        <v>0.75849566363388321</v>
      </c>
      <c r="Y31">
        <f t="shared" si="5"/>
        <v>2.1948163733249118</v>
      </c>
      <c r="AA31">
        <v>31.694633328676467</v>
      </c>
      <c r="AB31">
        <v>1.1516689907338264</v>
      </c>
      <c r="AE31">
        <f t="shared" si="6"/>
        <v>2.8463023194102917</v>
      </c>
      <c r="AH31" s="3">
        <v>3</v>
      </c>
      <c r="AI31">
        <f t="shared" si="18"/>
        <v>4.9999981872524195</v>
      </c>
      <c r="AJ31">
        <f t="shared" si="9"/>
        <v>4.9999981872524195</v>
      </c>
      <c r="AK31">
        <f t="shared" si="7"/>
        <v>2.9999981872524195</v>
      </c>
    </row>
    <row r="32" spans="1:37">
      <c r="A32" s="3">
        <v>2</v>
      </c>
      <c r="B32">
        <f t="shared" si="10"/>
        <v>4.5897008371801906</v>
      </c>
      <c r="C32">
        <f t="shared" si="11"/>
        <v>4.3307307534621717</v>
      </c>
      <c r="D32">
        <f t="shared" si="2"/>
        <v>2.6692692465378283</v>
      </c>
      <c r="F32">
        <f t="shared" si="17"/>
        <v>4.9999663692201688</v>
      </c>
      <c r="H32">
        <f t="shared" si="20"/>
        <v>2.0000336307798312</v>
      </c>
      <c r="K32">
        <f t="shared" si="1"/>
        <v>20</v>
      </c>
      <c r="L32">
        <f t="shared" si="16"/>
        <v>45.897008371801917</v>
      </c>
      <c r="M32">
        <f t="shared" si="12"/>
        <v>43.307307534621728</v>
      </c>
      <c r="N32">
        <f t="shared" si="3"/>
        <v>26.692692465378272</v>
      </c>
      <c r="P32">
        <f t="shared" si="13"/>
        <v>39.683738323388326</v>
      </c>
      <c r="R32">
        <f t="shared" si="4"/>
        <v>30.316261676611674</v>
      </c>
      <c r="T32">
        <f t="shared" si="14"/>
        <v>30</v>
      </c>
      <c r="U32">
        <f t="shared" si="15"/>
        <v>31.961560194083436</v>
      </c>
      <c r="V32">
        <f t="shared" si="8"/>
        <v>0.70448536077590607</v>
      </c>
      <c r="Y32">
        <f t="shared" si="5"/>
        <v>3.3339544451406553</v>
      </c>
      <c r="AA32">
        <v>32.676838986542649</v>
      </c>
      <c r="AB32">
        <v>1.1347226574470621</v>
      </c>
      <c r="AE32">
        <f t="shared" si="6"/>
        <v>2.1884383560102876</v>
      </c>
      <c r="AH32" s="3">
        <v>2</v>
      </c>
      <c r="AI32">
        <f t="shared" si="18"/>
        <v>4.9999981872524195</v>
      </c>
      <c r="AJ32">
        <f t="shared" si="9"/>
        <v>4.9999981872524195</v>
      </c>
      <c r="AK32">
        <f t="shared" si="7"/>
        <v>695.00000181274754</v>
      </c>
    </row>
    <row r="33" spans="1:37">
      <c r="A33" s="3">
        <v>7</v>
      </c>
      <c r="B33">
        <f t="shared" si="10"/>
        <v>4.3307307534621717</v>
      </c>
      <c r="C33">
        <f t="shared" si="11"/>
        <v>4.5976576781159544</v>
      </c>
      <c r="D33">
        <f t="shared" si="2"/>
        <v>4.4023423218840456</v>
      </c>
      <c r="F33">
        <f t="shared" si="17"/>
        <v>4.9999663692201688</v>
      </c>
      <c r="H33">
        <f t="shared" si="20"/>
        <v>4.0000336307798312</v>
      </c>
      <c r="K33">
        <f t="shared" si="1"/>
        <v>70</v>
      </c>
      <c r="L33">
        <f t="shared" si="16"/>
        <v>43.307307534621728</v>
      </c>
      <c r="M33">
        <f t="shared" si="12"/>
        <v>45.976576781159558</v>
      </c>
      <c r="N33">
        <f t="shared" si="3"/>
        <v>44.023423218840442</v>
      </c>
      <c r="P33">
        <f t="shared" si="13"/>
        <v>40.637945144113651</v>
      </c>
      <c r="R33">
        <f t="shared" si="4"/>
        <v>49.362054855886349</v>
      </c>
      <c r="T33">
        <f t="shared" si="14"/>
        <v>36</v>
      </c>
      <c r="U33">
        <f t="shared" si="15"/>
        <v>33.321881701249964</v>
      </c>
      <c r="V33">
        <f t="shared" si="8"/>
        <v>0.85634375529713158</v>
      </c>
      <c r="Y33">
        <f t="shared" si="5"/>
        <v>4.8217745434529036</v>
      </c>
      <c r="AA33">
        <v>34.143877745335445</v>
      </c>
      <c r="AB33">
        <v>1.1679542675816355</v>
      </c>
      <c r="AE33">
        <f t="shared" si="6"/>
        <v>3.6881679870829203</v>
      </c>
      <c r="AH33" s="3">
        <v>700</v>
      </c>
      <c r="AI33">
        <f t="shared" si="18"/>
        <v>4.9999981872524195</v>
      </c>
      <c r="AJ33">
        <f t="shared" si="9"/>
        <v>4.9999981872524195</v>
      </c>
      <c r="AK33">
        <f t="shared" si="7"/>
        <v>4.0000018127475805</v>
      </c>
    </row>
    <row r="34" spans="1:37">
      <c r="A34" s="3">
        <v>9</v>
      </c>
      <c r="B34">
        <f t="shared" si="10"/>
        <v>4.5976576781159544</v>
      </c>
      <c r="C34">
        <f t="shared" si="11"/>
        <v>5.0378919103043591</v>
      </c>
      <c r="D34">
        <f t="shared" si="2"/>
        <v>3.7891910304359122E-2</v>
      </c>
      <c r="F34">
        <f t="shared" si="17"/>
        <v>4.9999663692201688</v>
      </c>
      <c r="H34">
        <f t="shared" si="20"/>
        <v>3.3630779831206326E-5</v>
      </c>
      <c r="K34">
        <f t="shared" si="1"/>
        <v>90</v>
      </c>
      <c r="L34">
        <f t="shared" si="16"/>
        <v>45.976576781159558</v>
      </c>
      <c r="M34">
        <f t="shared" si="12"/>
        <v>50.3789191030436</v>
      </c>
      <c r="N34">
        <f t="shared" si="3"/>
        <v>0.3789191030436001</v>
      </c>
      <c r="P34">
        <f t="shared" si="13"/>
        <v>42.191619865982219</v>
      </c>
      <c r="R34">
        <f t="shared" si="4"/>
        <v>7.8083801340177814</v>
      </c>
      <c r="T34">
        <f t="shared" si="14"/>
        <v>39</v>
      </c>
      <c r="U34">
        <f t="shared" si="15"/>
        <v>35.100342759953861</v>
      </c>
      <c r="V34">
        <f t="shared" si="8"/>
        <v>1.069859362855897</v>
      </c>
      <c r="Y34">
        <f t="shared" si="5"/>
        <v>0.170202122809755</v>
      </c>
      <c r="AA34">
        <v>35.797444238383534</v>
      </c>
      <c r="AB34">
        <v>1.2165154901282809</v>
      </c>
      <c r="AE34">
        <f t="shared" si="6"/>
        <v>1.0139597285118143</v>
      </c>
      <c r="AH34" s="3">
        <v>9</v>
      </c>
      <c r="AI34">
        <f t="shared" si="18"/>
        <v>4.9999981872524195</v>
      </c>
      <c r="AJ34">
        <f t="shared" si="9"/>
        <v>4.9999981872524195</v>
      </c>
      <c r="AK34">
        <f t="shared" si="7"/>
        <v>1.8127475804874393E-6</v>
      </c>
    </row>
    <row r="35" spans="1:37">
      <c r="A35" s="3">
        <v>5</v>
      </c>
      <c r="B35">
        <f t="shared" si="10"/>
        <v>5.0378919103043591</v>
      </c>
      <c r="C35">
        <f t="shared" si="11"/>
        <v>5.0341027192739229</v>
      </c>
      <c r="D35">
        <f t="shared" si="2"/>
        <v>5.0341027192739229</v>
      </c>
      <c r="F35">
        <f t="shared" si="17"/>
        <v>4.9999663692201688</v>
      </c>
      <c r="H35">
        <f t="shared" si="20"/>
        <v>4.9999663692201688</v>
      </c>
      <c r="K35">
        <f t="shared" si="1"/>
        <v>50</v>
      </c>
      <c r="L35">
        <f t="shared" si="16"/>
        <v>50.3789191030436</v>
      </c>
      <c r="M35">
        <f t="shared" si="12"/>
        <v>50.34102719273924</v>
      </c>
      <c r="N35">
        <f t="shared" si="3"/>
        <v>50.34102719273924</v>
      </c>
      <c r="P35">
        <f t="shared" si="13"/>
        <v>42.437389270606538</v>
      </c>
      <c r="R35">
        <f t="shared" si="4"/>
        <v>42.437389270606538</v>
      </c>
      <c r="T35">
        <f t="shared" si="14"/>
        <v>36</v>
      </c>
      <c r="U35">
        <f t="shared" si="15"/>
        <v>36.316305015446623</v>
      </c>
      <c r="V35">
        <f t="shared" si="8"/>
        <v>1.1036893840171988</v>
      </c>
      <c r="Y35">
        <f t="shared" si="5"/>
        <v>5.4199943994638247</v>
      </c>
      <c r="AA35">
        <v>37.034215304673467</v>
      </c>
      <c r="AB35">
        <v>1.218541047744446</v>
      </c>
      <c r="AE35">
        <f t="shared" si="6"/>
        <v>6.2527563524179115</v>
      </c>
      <c r="AH35" s="3">
        <v>5</v>
      </c>
      <c r="AI35">
        <f t="shared" si="18"/>
        <v>4.9999981872524195</v>
      </c>
      <c r="AJ35">
        <f t="shared" si="9"/>
        <v>4.9999981872524195</v>
      </c>
      <c r="AK35">
        <f t="shared" si="7"/>
        <v>4.9999981872524195</v>
      </c>
    </row>
    <row r="36" spans="1:37">
      <c r="A36" s="3">
        <v>0</v>
      </c>
      <c r="B36">
        <f t="shared" si="10"/>
        <v>5.0341027192739229</v>
      </c>
      <c r="C36">
        <f t="shared" si="11"/>
        <v>4.5306924473465306</v>
      </c>
      <c r="D36">
        <f t="shared" si="2"/>
        <v>2.5306924473465306</v>
      </c>
      <c r="F36">
        <f t="shared" si="17"/>
        <v>4.9999663692201688</v>
      </c>
      <c r="H36">
        <f t="shared" si="20"/>
        <v>2.9999663692201688</v>
      </c>
      <c r="K36">
        <f t="shared" ref="K36:K67" si="21">A36*10</f>
        <v>0</v>
      </c>
      <c r="L36">
        <f t="shared" si="16"/>
        <v>50.34102719273924</v>
      </c>
      <c r="M36">
        <f t="shared" si="12"/>
        <v>45.306924473465315</v>
      </c>
      <c r="N36">
        <f t="shared" si="3"/>
        <v>25.306924473465315</v>
      </c>
      <c r="P36">
        <f t="shared" si="13"/>
        <v>41.101668965519295</v>
      </c>
      <c r="R36">
        <f t="shared" si="4"/>
        <v>21.101668965519295</v>
      </c>
      <c r="T36">
        <f t="shared" si="14"/>
        <v>32</v>
      </c>
      <c r="U36">
        <f t="shared" si="15"/>
        <v>36.719033388771095</v>
      </c>
      <c r="V36">
        <f t="shared" si="8"/>
        <v>0.94138235917326418</v>
      </c>
      <c r="Y36">
        <f t="shared" si="5"/>
        <v>2.6604157479443558</v>
      </c>
      <c r="AA36">
        <v>37.749334821950569</v>
      </c>
      <c r="AB36">
        <v>1.1681988946977118</v>
      </c>
      <c r="AE36">
        <f t="shared" si="6"/>
        <v>3.9175337166482791</v>
      </c>
      <c r="AH36" s="3">
        <v>0</v>
      </c>
      <c r="AI36">
        <f t="shared" si="18"/>
        <v>4.9999981872524195</v>
      </c>
      <c r="AJ36">
        <f t="shared" si="9"/>
        <v>4.9999981872524195</v>
      </c>
      <c r="AK36">
        <f t="shared" si="7"/>
        <v>2.9999981872524195</v>
      </c>
    </row>
    <row r="37" spans="1:37">
      <c r="A37" s="3">
        <v>2</v>
      </c>
      <c r="B37">
        <f t="shared" si="10"/>
        <v>4.5306924473465306</v>
      </c>
      <c r="C37">
        <f t="shared" si="11"/>
        <v>4.2776232026118777</v>
      </c>
      <c r="D37">
        <f t="shared" si="2"/>
        <v>3.7223767973881223</v>
      </c>
      <c r="F37">
        <f t="shared" si="17"/>
        <v>4.9999663692201688</v>
      </c>
      <c r="H37">
        <f t="shared" si="20"/>
        <v>3.0000336307798312</v>
      </c>
      <c r="K37">
        <f t="shared" si="21"/>
        <v>20</v>
      </c>
      <c r="L37">
        <f t="shared" si="16"/>
        <v>45.306924473465315</v>
      </c>
      <c r="M37">
        <f t="shared" si="12"/>
        <v>42.776232026118784</v>
      </c>
      <c r="N37">
        <f t="shared" si="3"/>
        <v>37.223767973881216</v>
      </c>
      <c r="P37">
        <f t="shared" si="13"/>
        <v>40.437492205522517</v>
      </c>
      <c r="R37">
        <f t="shared" si="4"/>
        <v>39.562507794477483</v>
      </c>
      <c r="T37">
        <f t="shared" si="14"/>
        <v>35</v>
      </c>
      <c r="U37">
        <f t="shared" si="15"/>
        <v>37.381247483121705</v>
      </c>
      <c r="V37">
        <f t="shared" si="8"/>
        <v>0.87674114546377413</v>
      </c>
      <c r="Y37">
        <f t="shared" si="5"/>
        <v>3.7420113714145202</v>
      </c>
      <c r="AA37">
        <v>38.642600234453226</v>
      </c>
      <c r="AB37">
        <v>1.1407055464782063</v>
      </c>
      <c r="AE37">
        <f t="shared" si="6"/>
        <v>2.2166942190685646</v>
      </c>
      <c r="AH37" s="3">
        <v>2</v>
      </c>
      <c r="AI37">
        <f t="shared" si="18"/>
        <v>4.9999981872524195</v>
      </c>
      <c r="AJ37">
        <f t="shared" si="9"/>
        <v>4.9999981872524195</v>
      </c>
      <c r="AK37">
        <f t="shared" si="7"/>
        <v>3.0000018127475805</v>
      </c>
    </row>
    <row r="38" spans="1:37">
      <c r="A38" s="3">
        <v>8</v>
      </c>
      <c r="B38">
        <f t="shared" si="10"/>
        <v>4.2776232026118777</v>
      </c>
      <c r="C38">
        <f t="shared" si="11"/>
        <v>4.6498608823506897</v>
      </c>
      <c r="D38">
        <f t="shared" si="2"/>
        <v>3.3501391176493103</v>
      </c>
      <c r="F38">
        <f t="shared" si="17"/>
        <v>4.9999663692201688</v>
      </c>
      <c r="H38">
        <f t="shared" si="20"/>
        <v>3.0000336307798312</v>
      </c>
      <c r="K38">
        <f t="shared" si="21"/>
        <v>80</v>
      </c>
      <c r="L38">
        <f t="shared" si="16"/>
        <v>42.776232026118784</v>
      </c>
      <c r="M38">
        <f t="shared" si="12"/>
        <v>46.498608823506906</v>
      </c>
      <c r="N38">
        <f t="shared" si="3"/>
        <v>33.501391176493094</v>
      </c>
      <c r="P38">
        <f t="shared" si="13"/>
        <v>41.682725380548611</v>
      </c>
      <c r="R38">
        <f t="shared" si="4"/>
        <v>38.317274619451389</v>
      </c>
      <c r="T38">
        <f t="shared" si="14"/>
        <v>42</v>
      </c>
      <c r="U38">
        <f t="shared" si="15"/>
        <v>39.008066628352516</v>
      </c>
      <c r="V38">
        <f t="shared" si="8"/>
        <v>1.0504211742898633</v>
      </c>
      <c r="Y38">
        <f t="shared" si="5"/>
        <v>2.9415121973576177</v>
      </c>
      <c r="AA38">
        <v>40.11904575748612</v>
      </c>
      <c r="AB38">
        <v>1.1742795441336751</v>
      </c>
      <c r="AE38">
        <f t="shared" si="6"/>
        <v>1.7066746983802048</v>
      </c>
      <c r="AH38" s="3">
        <v>8</v>
      </c>
      <c r="AI38">
        <f t="shared" si="18"/>
        <v>4.9999981872524195</v>
      </c>
      <c r="AJ38">
        <f t="shared" si="9"/>
        <v>4.9999981872524195</v>
      </c>
      <c r="AK38">
        <f t="shared" si="7"/>
        <v>3.0000018127475805</v>
      </c>
    </row>
    <row r="39" spans="1:37">
      <c r="A39" s="3">
        <v>8</v>
      </c>
      <c r="B39">
        <f t="shared" si="10"/>
        <v>4.6498608823506897</v>
      </c>
      <c r="C39">
        <f t="shared" si="11"/>
        <v>4.9848747941156208</v>
      </c>
      <c r="D39">
        <f t="shared" si="2"/>
        <v>0.98487479411562084</v>
      </c>
      <c r="F39">
        <f t="shared" si="17"/>
        <v>4.9999663692201688</v>
      </c>
      <c r="H39">
        <f t="shared" si="20"/>
        <v>0.99996636922016879</v>
      </c>
      <c r="K39">
        <f t="shared" si="21"/>
        <v>80</v>
      </c>
      <c r="L39">
        <f t="shared" si="16"/>
        <v>46.498608823506906</v>
      </c>
      <c r="M39">
        <f t="shared" si="12"/>
        <v>49.848747941156219</v>
      </c>
      <c r="N39">
        <f t="shared" si="3"/>
        <v>9.8487479411562191</v>
      </c>
      <c r="P39">
        <f t="shared" si="13"/>
        <v>42.888764739342413</v>
      </c>
      <c r="R39">
        <f t="shared" si="4"/>
        <v>2.8887647393424132</v>
      </c>
      <c r="T39">
        <f t="shared" ref="T39:T70" si="22">T38-A38+A39+1</f>
        <v>43</v>
      </c>
      <c r="U39">
        <f t="shared" si="15"/>
        <v>40.706771378709007</v>
      </c>
      <c r="V39">
        <f t="shared" si="8"/>
        <v>1.2005307765095017</v>
      </c>
      <c r="Y39">
        <f t="shared" si="5"/>
        <v>1.9073021552185097</v>
      </c>
      <c r="AA39">
        <v>41.581420725871183</v>
      </c>
      <c r="AB39">
        <v>1.203089086558814</v>
      </c>
      <c r="AE39">
        <f t="shared" si="6"/>
        <v>2.7845098124299952</v>
      </c>
      <c r="AH39" s="3">
        <v>8</v>
      </c>
      <c r="AI39">
        <f t="shared" si="18"/>
        <v>4.9999981872524195</v>
      </c>
      <c r="AJ39">
        <f t="shared" si="9"/>
        <v>4.9999981872524195</v>
      </c>
      <c r="AK39">
        <f t="shared" si="7"/>
        <v>0.99999818725241951</v>
      </c>
    </row>
    <row r="40" spans="1:37">
      <c r="A40" s="3">
        <v>4</v>
      </c>
      <c r="B40">
        <f t="shared" si="10"/>
        <v>4.9848747941156208</v>
      </c>
      <c r="C40">
        <f t="shared" si="11"/>
        <v>4.8863873147040593</v>
      </c>
      <c r="D40">
        <f t="shared" si="2"/>
        <v>3.8863873147040593</v>
      </c>
      <c r="F40">
        <f t="shared" si="17"/>
        <v>4.9999663692201688</v>
      </c>
      <c r="H40">
        <f t="shared" si="20"/>
        <v>3.9999663692201688</v>
      </c>
      <c r="K40">
        <f t="shared" si="21"/>
        <v>40</v>
      </c>
      <c r="L40">
        <f t="shared" si="16"/>
        <v>49.848747941156219</v>
      </c>
      <c r="M40">
        <f t="shared" si="12"/>
        <v>48.8638731470406</v>
      </c>
      <c r="N40">
        <f t="shared" si="3"/>
        <v>38.8638731470406</v>
      </c>
      <c r="P40">
        <f t="shared" si="13"/>
        <v>42.797840632433882</v>
      </c>
      <c r="R40">
        <f t="shared" si="4"/>
        <v>32.797840632433882</v>
      </c>
      <c r="T40">
        <f t="shared" si="22"/>
        <v>40</v>
      </c>
      <c r="U40">
        <f t="shared" si="15"/>
        <v>41.792523617053199</v>
      </c>
      <c r="V40">
        <f t="shared" si="8"/>
        <v>1.1739538874081565</v>
      </c>
      <c r="Y40">
        <f t="shared" si="5"/>
        <v>4.9664775044613521</v>
      </c>
      <c r="AA40">
        <v>42.626367739842877</v>
      </c>
      <c r="AB40">
        <v>1.187274879300102</v>
      </c>
      <c r="AE40">
        <f t="shared" si="6"/>
        <v>5.813642619142982</v>
      </c>
      <c r="AH40" s="3">
        <v>4</v>
      </c>
      <c r="AI40">
        <f t="shared" si="18"/>
        <v>4.9999981872524195</v>
      </c>
      <c r="AJ40">
        <f t="shared" si="9"/>
        <v>4.9999981872524195</v>
      </c>
      <c r="AK40">
        <f t="shared" si="7"/>
        <v>3.9999981872524195</v>
      </c>
    </row>
    <row r="41" spans="1:37">
      <c r="A41" s="3">
        <v>1</v>
      </c>
      <c r="B41">
        <f t="shared" si="10"/>
        <v>4.8863873147040593</v>
      </c>
      <c r="C41">
        <f t="shared" si="11"/>
        <v>4.497748583233653</v>
      </c>
      <c r="D41">
        <f t="shared" si="2"/>
        <v>4.502251416766347</v>
      </c>
      <c r="F41">
        <f t="shared" si="17"/>
        <v>4.9999663692201688</v>
      </c>
      <c r="H41">
        <f t="shared" si="20"/>
        <v>4.0000336307798312</v>
      </c>
      <c r="K41">
        <f t="shared" si="21"/>
        <v>10</v>
      </c>
      <c r="L41">
        <f t="shared" si="16"/>
        <v>48.8638731470406</v>
      </c>
      <c r="M41">
        <f t="shared" si="12"/>
        <v>44.977485832336541</v>
      </c>
      <c r="N41">
        <f t="shared" si="3"/>
        <v>45.022514167663459</v>
      </c>
      <c r="P41">
        <f t="shared" si="13"/>
        <v>41.765525910705691</v>
      </c>
      <c r="R41">
        <f t="shared" si="4"/>
        <v>48.234474089294309</v>
      </c>
      <c r="T41">
        <f t="shared" si="22"/>
        <v>38</v>
      </c>
      <c r="U41">
        <f t="shared" si="15"/>
        <v>42.350577752666219</v>
      </c>
      <c r="V41">
        <f t="shared" si="8"/>
        <v>1.0313427367291825</v>
      </c>
      <c r="Y41">
        <f t="shared" si="5"/>
        <v>3.618079510604602</v>
      </c>
      <c r="AA41">
        <v>43.351005845158696</v>
      </c>
      <c r="AB41">
        <v>1.1410112019016736</v>
      </c>
      <c r="AE41">
        <f t="shared" si="6"/>
        <v>2.5079829529396278</v>
      </c>
      <c r="AH41" s="3">
        <v>1</v>
      </c>
      <c r="AI41">
        <f t="shared" si="18"/>
        <v>4.9999981872524195</v>
      </c>
      <c r="AJ41">
        <f t="shared" si="9"/>
        <v>4.9999981872524195</v>
      </c>
      <c r="AK41">
        <f t="shared" si="7"/>
        <v>4.0000018127475805</v>
      </c>
    </row>
    <row r="42" spans="1:37">
      <c r="A42" s="3">
        <v>9</v>
      </c>
      <c r="B42">
        <f t="shared" si="10"/>
        <v>4.497748583233653</v>
      </c>
      <c r="C42">
        <f t="shared" si="11"/>
        <v>4.9479737249102884</v>
      </c>
      <c r="D42">
        <f t="shared" si="2"/>
        <v>2.0520262750897116</v>
      </c>
      <c r="F42">
        <f t="shared" si="17"/>
        <v>4.9999663692201688</v>
      </c>
      <c r="H42">
        <f t="shared" si="20"/>
        <v>2.0000336307798312</v>
      </c>
      <c r="K42">
        <f t="shared" si="21"/>
        <v>90</v>
      </c>
      <c r="L42">
        <f t="shared" si="16"/>
        <v>44.977485832336541</v>
      </c>
      <c r="M42">
        <f t="shared" si="12"/>
        <v>49.47973724910289</v>
      </c>
      <c r="N42">
        <f t="shared" si="3"/>
        <v>20.52026275089711</v>
      </c>
      <c r="P42">
        <f t="shared" si="13"/>
        <v>43.283709935539179</v>
      </c>
      <c r="R42">
        <f t="shared" si="4"/>
        <v>26.716290064460821</v>
      </c>
      <c r="T42">
        <f t="shared" si="22"/>
        <v>47</v>
      </c>
      <c r="U42">
        <f t="shared" si="15"/>
        <v>44.136979204190865</v>
      </c>
      <c r="V42">
        <f t="shared" si="8"/>
        <v>1.2061760465873514</v>
      </c>
      <c r="Y42">
        <f t="shared" si="5"/>
        <v>0.65684474922178282</v>
      </c>
      <c r="AA42">
        <v>44.856916462544504</v>
      </c>
      <c r="AB42">
        <v>1.1775011434500871</v>
      </c>
      <c r="AE42">
        <f t="shared" si="6"/>
        <v>3.4417605994590872E-2</v>
      </c>
      <c r="AH42" s="3">
        <v>9</v>
      </c>
      <c r="AI42">
        <f t="shared" si="18"/>
        <v>4.9999981872524195</v>
      </c>
      <c r="AJ42">
        <f t="shared" si="9"/>
        <v>4.9999981872524195</v>
      </c>
      <c r="AK42">
        <f t="shared" si="7"/>
        <v>695.00000181274754</v>
      </c>
    </row>
    <row r="43" spans="1:37">
      <c r="A43" s="3">
        <v>7</v>
      </c>
      <c r="B43">
        <f t="shared" si="10"/>
        <v>4.9479737249102884</v>
      </c>
      <c r="C43">
        <f t="shared" si="11"/>
        <v>5.1531763524192602</v>
      </c>
      <c r="D43">
        <f t="shared" si="2"/>
        <v>4.1531763524192602</v>
      </c>
      <c r="F43">
        <f t="shared" si="17"/>
        <v>4.9999663692201688</v>
      </c>
      <c r="H43">
        <f t="shared" si="20"/>
        <v>3.9999663692201688</v>
      </c>
      <c r="K43">
        <f t="shared" si="21"/>
        <v>70</v>
      </c>
      <c r="L43">
        <f t="shared" si="16"/>
        <v>49.47973724910289</v>
      </c>
      <c r="M43">
        <f t="shared" si="12"/>
        <v>51.531763524192598</v>
      </c>
      <c r="N43">
        <f t="shared" si="3"/>
        <v>41.531763524192598</v>
      </c>
      <c r="P43">
        <f t="shared" si="13"/>
        <v>44.124607354750069</v>
      </c>
      <c r="R43">
        <f t="shared" si="4"/>
        <v>34.124607354750069</v>
      </c>
      <c r="T43">
        <f t="shared" si="22"/>
        <v>46</v>
      </c>
      <c r="U43">
        <f t="shared" si="15"/>
        <v>45.645706839532615</v>
      </c>
      <c r="V43">
        <f t="shared" si="8"/>
        <v>1.2762316523677679</v>
      </c>
      <c r="Y43">
        <f t="shared" si="5"/>
        <v>5.9219384919003843</v>
      </c>
      <c r="AA43">
        <v>46.14872595974014</v>
      </c>
      <c r="AB43">
        <v>1.1889319788246422</v>
      </c>
      <c r="AE43">
        <f t="shared" si="6"/>
        <v>6.3376579385647815</v>
      </c>
      <c r="AH43" s="3">
        <v>700</v>
      </c>
      <c r="AI43">
        <f t="shared" si="18"/>
        <v>4.9999981872524195</v>
      </c>
      <c r="AJ43">
        <f t="shared" si="9"/>
        <v>4.9999981872524195</v>
      </c>
      <c r="AK43">
        <f t="shared" si="7"/>
        <v>3.9999981872524195</v>
      </c>
    </row>
    <row r="44" spans="1:37">
      <c r="A44" s="3">
        <v>1</v>
      </c>
      <c r="B44">
        <f t="shared" si="10"/>
        <v>5.1531763524192602</v>
      </c>
      <c r="C44">
        <f t="shared" si="11"/>
        <v>4.7378587171773336</v>
      </c>
      <c r="D44">
        <f t="shared" si="2"/>
        <v>1.2621412828226664</v>
      </c>
      <c r="F44">
        <f t="shared" si="17"/>
        <v>4.9999663692201688</v>
      </c>
      <c r="H44">
        <f t="shared" si="20"/>
        <v>1.0000336307798312</v>
      </c>
      <c r="K44">
        <f t="shared" si="21"/>
        <v>10</v>
      </c>
      <c r="L44">
        <f t="shared" si="16"/>
        <v>51.531763524192598</v>
      </c>
      <c r="M44">
        <f t="shared" si="12"/>
        <v>47.37858717177334</v>
      </c>
      <c r="N44">
        <f t="shared" si="3"/>
        <v>12.62141282822666</v>
      </c>
      <c r="P44">
        <f t="shared" si="13"/>
        <v>43.050532541706851</v>
      </c>
      <c r="R44">
        <f t="shared" si="4"/>
        <v>16.949467458293149</v>
      </c>
      <c r="T44">
        <f t="shared" si="22"/>
        <v>41</v>
      </c>
      <c r="U44">
        <f t="shared" si="15"/>
        <v>46.167483153371919</v>
      </c>
      <c r="V44">
        <f t="shared" si="8"/>
        <v>1.1015380538562565</v>
      </c>
      <c r="Y44">
        <f t="shared" si="5"/>
        <v>0.26902120722817813</v>
      </c>
      <c r="AA44">
        <v>46.82278534259077</v>
      </c>
      <c r="AB44">
        <v>1.137444719227241</v>
      </c>
      <c r="AE44">
        <f t="shared" si="6"/>
        <v>0.96023006181800952</v>
      </c>
      <c r="AH44" s="3">
        <v>1</v>
      </c>
      <c r="AI44">
        <f t="shared" si="18"/>
        <v>4.9999981872524195</v>
      </c>
      <c r="AJ44">
        <f t="shared" si="9"/>
        <v>4.9999981872524195</v>
      </c>
      <c r="AK44">
        <f t="shared" si="7"/>
        <v>1.0000018127475805</v>
      </c>
    </row>
    <row r="45" spans="1:37">
      <c r="A45" s="3">
        <v>6</v>
      </c>
      <c r="B45">
        <f t="shared" si="10"/>
        <v>4.7378587171773336</v>
      </c>
      <c r="C45">
        <f t="shared" si="11"/>
        <v>4.8640728454596012</v>
      </c>
      <c r="D45">
        <f t="shared" si="2"/>
        <v>4.1359271545403988</v>
      </c>
      <c r="F45">
        <f t="shared" si="17"/>
        <v>4.9999663692201688</v>
      </c>
      <c r="H45">
        <f t="shared" si="20"/>
        <v>4.0000336307798312</v>
      </c>
      <c r="K45">
        <f t="shared" si="21"/>
        <v>60</v>
      </c>
      <c r="L45">
        <f t="shared" si="16"/>
        <v>47.37858717177334</v>
      </c>
      <c r="M45">
        <f t="shared" si="12"/>
        <v>48.640728454596008</v>
      </c>
      <c r="N45">
        <f t="shared" si="3"/>
        <v>41.359271545403992</v>
      </c>
      <c r="P45">
        <f t="shared" si="13"/>
        <v>43.584018418985792</v>
      </c>
      <c r="R45">
        <f t="shared" si="4"/>
        <v>46.415981581014208</v>
      </c>
      <c r="T45">
        <f t="shared" si="22"/>
        <v>47</v>
      </c>
      <c r="U45">
        <f t="shared" si="15"/>
        <v>47.40422060767434</v>
      </c>
      <c r="V45">
        <f t="shared" si="8"/>
        <v>1.1328433791344981</v>
      </c>
      <c r="Y45">
        <f t="shared" si="5"/>
        <v>2.4629360131911611</v>
      </c>
      <c r="AA45">
        <v>47.977951527558936</v>
      </c>
      <c r="AB45">
        <v>1.1392168658013335</v>
      </c>
      <c r="AE45">
        <f t="shared" si="6"/>
        <v>1.8828316066397335</v>
      </c>
      <c r="AH45" s="3">
        <v>6</v>
      </c>
      <c r="AI45">
        <f t="shared" si="18"/>
        <v>4.9999981872524195</v>
      </c>
      <c r="AJ45">
        <f t="shared" si="9"/>
        <v>4.9999981872524195</v>
      </c>
      <c r="AK45">
        <f t="shared" si="7"/>
        <v>4.0000018127475805</v>
      </c>
    </row>
    <row r="46" spans="1:37">
      <c r="A46" s="3">
        <v>9</v>
      </c>
      <c r="B46">
        <f t="shared" si="10"/>
        <v>4.8640728454596012</v>
      </c>
      <c r="C46">
        <f t="shared" si="11"/>
        <v>5.2776655609136416</v>
      </c>
      <c r="D46">
        <f t="shared" si="2"/>
        <v>2.2776655609136416</v>
      </c>
      <c r="F46">
        <f t="shared" si="17"/>
        <v>4.9999663692201688</v>
      </c>
      <c r="H46">
        <f t="shared" si="20"/>
        <v>1.9999663692201688</v>
      </c>
      <c r="K46">
        <f t="shared" si="21"/>
        <v>90</v>
      </c>
      <c r="L46">
        <f t="shared" si="16"/>
        <v>48.640728454596008</v>
      </c>
      <c r="M46">
        <f t="shared" si="12"/>
        <v>52.776655609136405</v>
      </c>
      <c r="N46">
        <f t="shared" si="3"/>
        <v>22.776655609136405</v>
      </c>
      <c r="P46">
        <f t="shared" si="13"/>
        <v>45.044965243093522</v>
      </c>
      <c r="R46">
        <f t="shared" si="4"/>
        <v>15.044965243093522</v>
      </c>
      <c r="T46">
        <f t="shared" si="22"/>
        <v>51</v>
      </c>
      <c r="U46">
        <f t="shared" si="15"/>
        <v>49.121012792107038</v>
      </c>
      <c r="V46">
        <f t="shared" si="8"/>
        <v>1.2680563108144716</v>
      </c>
      <c r="Y46">
        <f t="shared" si="5"/>
        <v>4.3890691029215105</v>
      </c>
      <c r="AA46">
        <v>49.419373240604372</v>
      </c>
      <c r="AB46">
        <v>1.1694373505257438</v>
      </c>
      <c r="AE46">
        <f t="shared" si="6"/>
        <v>4.5888105911301125</v>
      </c>
      <c r="AH46" s="3">
        <v>9</v>
      </c>
      <c r="AI46">
        <f t="shared" si="18"/>
        <v>4.9999981872524195</v>
      </c>
      <c r="AJ46">
        <f t="shared" si="9"/>
        <v>4.9999981872524195</v>
      </c>
      <c r="AK46">
        <f t="shared" si="7"/>
        <v>1.9999981872524195</v>
      </c>
    </row>
    <row r="47" spans="1:37">
      <c r="A47" s="3">
        <v>3</v>
      </c>
      <c r="B47">
        <f t="shared" si="10"/>
        <v>5.2776655609136416</v>
      </c>
      <c r="C47">
        <f t="shared" si="11"/>
        <v>5.0498990048222776</v>
      </c>
      <c r="D47">
        <f t="shared" si="2"/>
        <v>3.9501009951777224</v>
      </c>
      <c r="F47">
        <f t="shared" si="17"/>
        <v>4.9999663692201688</v>
      </c>
      <c r="H47">
        <f t="shared" si="20"/>
        <v>4.0000336307798312</v>
      </c>
      <c r="K47">
        <f t="shared" si="21"/>
        <v>30</v>
      </c>
      <c r="L47">
        <f t="shared" si="16"/>
        <v>52.776655609136405</v>
      </c>
      <c r="M47">
        <f t="shared" si="12"/>
        <v>50.498990048222765</v>
      </c>
      <c r="N47">
        <f t="shared" si="3"/>
        <v>39.501009951777235</v>
      </c>
      <c r="P47">
        <f t="shared" si="13"/>
        <v>44.57142372911423</v>
      </c>
      <c r="R47">
        <f t="shared" si="4"/>
        <v>45.42857627088577</v>
      </c>
      <c r="T47">
        <f t="shared" si="22"/>
        <v>46</v>
      </c>
      <c r="U47">
        <f t="shared" si="15"/>
        <v>49.882221631922306</v>
      </c>
      <c r="V47">
        <f t="shared" si="8"/>
        <v>1.1506961384045189</v>
      </c>
      <c r="Y47">
        <f t="shared" si="5"/>
        <v>1.9670822296731743</v>
      </c>
      <c r="AA47">
        <v>50.246873267069688</v>
      </c>
      <c r="AB47">
        <v>1.135243618119701</v>
      </c>
      <c r="AE47">
        <f t="shared" si="6"/>
        <v>1.6178831148106099</v>
      </c>
      <c r="AH47" s="3">
        <v>3</v>
      </c>
      <c r="AI47">
        <f t="shared" si="18"/>
        <v>4.9999981872524195</v>
      </c>
      <c r="AJ47">
        <f t="shared" si="9"/>
        <v>4.9999981872524195</v>
      </c>
      <c r="AK47">
        <f t="shared" si="7"/>
        <v>4.0000018127475805</v>
      </c>
    </row>
    <row r="48" spans="1:37">
      <c r="A48" s="3">
        <v>9</v>
      </c>
      <c r="B48">
        <f t="shared" si="10"/>
        <v>5.0498990048222776</v>
      </c>
      <c r="C48">
        <f t="shared" si="11"/>
        <v>5.4449091043400504</v>
      </c>
      <c r="D48">
        <f t="shared" si="2"/>
        <v>3.5550908956599496</v>
      </c>
      <c r="F48">
        <f t="shared" si="17"/>
        <v>4.9999663692201688</v>
      </c>
      <c r="H48">
        <f t="shared" si="20"/>
        <v>4.0000336307798312</v>
      </c>
      <c r="K48">
        <f t="shared" si="21"/>
        <v>90</v>
      </c>
      <c r="L48">
        <f t="shared" si="16"/>
        <v>50.498990048222765</v>
      </c>
      <c r="M48">
        <f t="shared" si="12"/>
        <v>54.449091043400493</v>
      </c>
      <c r="N48">
        <f t="shared" si="3"/>
        <v>35.550908956599507</v>
      </c>
      <c r="P48">
        <f t="shared" si="13"/>
        <v>46.00129189016662</v>
      </c>
      <c r="R48">
        <f t="shared" si="4"/>
        <v>43.99870810983338</v>
      </c>
      <c r="T48">
        <f t="shared" si="22"/>
        <v>53</v>
      </c>
      <c r="U48">
        <f t="shared" si="15"/>
        <v>51.539239976052023</v>
      </c>
      <c r="V48">
        <f t="shared" si="8"/>
        <v>1.2679346860128393</v>
      </c>
      <c r="Y48">
        <f t="shared" si="5"/>
        <v>1.1928253379351403</v>
      </c>
      <c r="AA48">
        <v>51.65742955848242</v>
      </c>
      <c r="AB48">
        <v>1.1627748854490041</v>
      </c>
      <c r="AE48">
        <f t="shared" si="6"/>
        <v>1.1797955560685764</v>
      </c>
      <c r="AH48" s="3">
        <v>9</v>
      </c>
      <c r="AI48">
        <f t="shared" si="18"/>
        <v>4.9999981872524195</v>
      </c>
      <c r="AJ48">
        <f t="shared" si="9"/>
        <v>4.9999981872524195</v>
      </c>
      <c r="AK48">
        <f t="shared" si="7"/>
        <v>4.0000018127475805</v>
      </c>
    </row>
    <row r="49" spans="1:37">
      <c r="A49" s="3">
        <v>9</v>
      </c>
      <c r="B49">
        <f t="shared" si="10"/>
        <v>5.4449091043400504</v>
      </c>
      <c r="C49">
        <f t="shared" si="11"/>
        <v>5.8004181939060455</v>
      </c>
      <c r="D49">
        <f t="shared" si="2"/>
        <v>2.8004181939060455</v>
      </c>
      <c r="F49">
        <f t="shared" si="17"/>
        <v>4.9999663692201688</v>
      </c>
      <c r="H49">
        <f t="shared" si="20"/>
        <v>1.9999663692201688</v>
      </c>
      <c r="K49">
        <f t="shared" si="21"/>
        <v>90</v>
      </c>
      <c r="L49">
        <f t="shared" si="16"/>
        <v>54.449091043400493</v>
      </c>
      <c r="M49">
        <f t="shared" si="12"/>
        <v>58.004181939060445</v>
      </c>
      <c r="N49">
        <f t="shared" si="3"/>
        <v>28.004181939060445</v>
      </c>
      <c r="P49">
        <f t="shared" si="13"/>
        <v>47.386154833670474</v>
      </c>
      <c r="R49">
        <f t="shared" si="4"/>
        <v>17.386154833670474</v>
      </c>
      <c r="T49">
        <f t="shared" si="22"/>
        <v>54</v>
      </c>
      <c r="U49">
        <f t="shared" si="15"/>
        <v>53.206798142631229</v>
      </c>
      <c r="V49">
        <f t="shared" si="8"/>
        <v>1.3604672194905645</v>
      </c>
      <c r="Y49">
        <f t="shared" si="5"/>
        <v>5.5672653621217947</v>
      </c>
      <c r="AA49">
        <v>53.054461488083184</v>
      </c>
      <c r="AB49">
        <v>1.1862005898641803</v>
      </c>
      <c r="AE49">
        <f t="shared" si="6"/>
        <v>5.2406620779473627</v>
      </c>
      <c r="AH49" s="3">
        <v>9</v>
      </c>
      <c r="AI49">
        <f t="shared" si="18"/>
        <v>4.9999981872524195</v>
      </c>
      <c r="AJ49">
        <f t="shared" si="9"/>
        <v>4.9999981872524195</v>
      </c>
      <c r="AK49">
        <f t="shared" si="7"/>
        <v>1.9999981872524195</v>
      </c>
    </row>
    <row r="50" spans="1:37">
      <c r="A50" s="3">
        <v>3</v>
      </c>
      <c r="B50">
        <f t="shared" si="10"/>
        <v>5.8004181939060455</v>
      </c>
      <c r="C50">
        <f t="shared" si="11"/>
        <v>5.5203763745154406</v>
      </c>
      <c r="D50">
        <f t="shared" si="2"/>
        <v>1.4796236254845594</v>
      </c>
      <c r="F50">
        <f t="shared" si="17"/>
        <v>4.9999663692201688</v>
      </c>
      <c r="H50">
        <f t="shared" si="20"/>
        <v>2.0000336307798312</v>
      </c>
      <c r="K50">
        <f t="shared" si="21"/>
        <v>30</v>
      </c>
      <c r="L50">
        <f t="shared" si="16"/>
        <v>58.004181939060445</v>
      </c>
      <c r="M50">
        <f t="shared" si="12"/>
        <v>55.203763745154404</v>
      </c>
      <c r="N50">
        <f t="shared" si="3"/>
        <v>14.796236254845596</v>
      </c>
      <c r="P50">
        <f t="shared" si="13"/>
        <v>46.838924185464478</v>
      </c>
      <c r="R50">
        <f t="shared" si="4"/>
        <v>23.161075814535522</v>
      </c>
      <c r="T50">
        <f t="shared" si="22"/>
        <v>49</v>
      </c>
      <c r="U50">
        <f t="shared" si="15"/>
        <v>53.884088091913526</v>
      </c>
      <c r="V50">
        <f t="shared" si="8"/>
        <v>1.2022780071420449</v>
      </c>
      <c r="Y50">
        <f t="shared" si="5"/>
        <v>1.0863660990555672</v>
      </c>
      <c r="AA50">
        <v>53.835215929139046</v>
      </c>
      <c r="AB50">
        <v>1.1456559749833486</v>
      </c>
      <c r="AE50">
        <f t="shared" si="6"/>
        <v>0.98087190412239522</v>
      </c>
      <c r="AH50" s="3">
        <v>3</v>
      </c>
      <c r="AI50">
        <f t="shared" si="18"/>
        <v>4.9999981872524195</v>
      </c>
      <c r="AJ50">
        <f t="shared" si="9"/>
        <v>4.9999981872524195</v>
      </c>
      <c r="AK50">
        <f t="shared" si="7"/>
        <v>2.0000018127475805</v>
      </c>
    </row>
    <row r="51" spans="1:37">
      <c r="A51" s="3">
        <v>7</v>
      </c>
      <c r="B51">
        <f t="shared" si="10"/>
        <v>5.5203763745154406</v>
      </c>
      <c r="C51">
        <f t="shared" si="11"/>
        <v>5.6683387370638965</v>
      </c>
      <c r="D51">
        <f t="shared" si="2"/>
        <v>0.66833873706389646</v>
      </c>
      <c r="F51">
        <f t="shared" si="17"/>
        <v>4.9999663692201688</v>
      </c>
      <c r="H51">
        <f t="shared" si="20"/>
        <v>3.3630779831206326E-5</v>
      </c>
      <c r="K51">
        <f t="shared" si="21"/>
        <v>70</v>
      </c>
      <c r="L51">
        <f t="shared" si="16"/>
        <v>55.203763745154404</v>
      </c>
      <c r="M51">
        <f t="shared" si="12"/>
        <v>56.683387370638968</v>
      </c>
      <c r="N51">
        <f t="shared" si="3"/>
        <v>6.6833873706389682</v>
      </c>
      <c r="P51">
        <f t="shared" si="13"/>
        <v>47.567920944804904</v>
      </c>
      <c r="R51">
        <f t="shared" si="4"/>
        <v>2.4320790551950964</v>
      </c>
      <c r="T51">
        <f t="shared" si="22"/>
        <v>54</v>
      </c>
      <c r="U51">
        <f t="shared" si="15"/>
        <v>55.105190006993695</v>
      </c>
      <c r="V51">
        <f t="shared" si="8"/>
        <v>1.2066366696735795</v>
      </c>
      <c r="Y51">
        <f t="shared" si="5"/>
        <v>3.3118266766672733</v>
      </c>
      <c r="AA51">
        <v>54.997350311208493</v>
      </c>
      <c r="AB51">
        <v>1.1473038156919584</v>
      </c>
      <c r="AE51">
        <f t="shared" si="6"/>
        <v>3.1446541269004484</v>
      </c>
      <c r="AH51" s="3">
        <v>7</v>
      </c>
      <c r="AI51">
        <f t="shared" si="18"/>
        <v>4.9999981872524195</v>
      </c>
      <c r="AJ51">
        <f t="shared" si="9"/>
        <v>4.9999981872524195</v>
      </c>
      <c r="AK51">
        <f t="shared" si="7"/>
        <v>1.8127475804874393E-6</v>
      </c>
    </row>
    <row r="52" spans="1:37">
      <c r="A52" s="3">
        <v>5</v>
      </c>
      <c r="B52">
        <f t="shared" si="10"/>
        <v>5.6683387370638965</v>
      </c>
      <c r="C52">
        <f t="shared" si="11"/>
        <v>5.6015048633575066</v>
      </c>
      <c r="D52">
        <f t="shared" si="2"/>
        <v>4.6015048633575066</v>
      </c>
      <c r="F52">
        <f t="shared" si="17"/>
        <v>4.9999663692201688</v>
      </c>
      <c r="H52">
        <f t="shared" si="20"/>
        <v>3.9999663692201688</v>
      </c>
      <c r="K52">
        <f t="shared" si="21"/>
        <v>50</v>
      </c>
      <c r="L52">
        <f t="shared" si="16"/>
        <v>56.683387370638968</v>
      </c>
      <c r="M52">
        <f t="shared" si="12"/>
        <v>56.01504863357507</v>
      </c>
      <c r="N52">
        <f t="shared" si="3"/>
        <v>46.01504863357507</v>
      </c>
      <c r="P52">
        <f t="shared" si="13"/>
        <v>47.644470832378964</v>
      </c>
      <c r="R52">
        <f t="shared" si="4"/>
        <v>37.644470832378964</v>
      </c>
      <c r="T52">
        <f t="shared" si="22"/>
        <v>53</v>
      </c>
      <c r="U52">
        <f t="shared" si="15"/>
        <v>55.969947196481876</v>
      </c>
      <c r="V52">
        <f t="shared" si="8"/>
        <v>1.1274747185270453</v>
      </c>
      <c r="Y52">
        <f t="shared" si="5"/>
        <v>7.0974219150089226</v>
      </c>
      <c r="AA52">
        <v>55.944919095779596</v>
      </c>
      <c r="AB52">
        <v>1.127330312579873</v>
      </c>
      <c r="AE52">
        <f t="shared" si="6"/>
        <v>7.0722494083594682</v>
      </c>
      <c r="AH52" s="3">
        <v>5</v>
      </c>
      <c r="AI52">
        <f t="shared" si="18"/>
        <v>4.9999981872524195</v>
      </c>
      <c r="AJ52">
        <f t="shared" si="9"/>
        <v>4.9999981872524195</v>
      </c>
      <c r="AK52">
        <f t="shared" si="7"/>
        <v>95.000001812747584</v>
      </c>
    </row>
    <row r="53" spans="1:37">
      <c r="A53" s="3">
        <v>1</v>
      </c>
      <c r="B53">
        <f t="shared" si="10"/>
        <v>5.6015048633575066</v>
      </c>
      <c r="C53">
        <f t="shared" si="11"/>
        <v>5.1413543770217558</v>
      </c>
      <c r="D53">
        <f t="shared" si="2"/>
        <v>5.1413543770217558</v>
      </c>
      <c r="F53">
        <f t="shared" si="17"/>
        <v>4.9999663692201688</v>
      </c>
      <c r="H53">
        <f t="shared" si="20"/>
        <v>4.9999663692201688</v>
      </c>
      <c r="K53">
        <f t="shared" si="21"/>
        <v>10</v>
      </c>
      <c r="L53">
        <f t="shared" si="16"/>
        <v>56.01504863357507</v>
      </c>
      <c r="M53">
        <f t="shared" si="12"/>
        <v>51.413543770217565</v>
      </c>
      <c r="N53">
        <f t="shared" si="3"/>
        <v>51.413543770217565</v>
      </c>
      <c r="P53">
        <f t="shared" si="13"/>
        <v>46.459608027920346</v>
      </c>
      <c r="R53">
        <f t="shared" si="4"/>
        <v>46.459608027920346</v>
      </c>
      <c r="T53">
        <f t="shared" si="22"/>
        <v>50</v>
      </c>
      <c r="U53">
        <f t="shared" si="15"/>
        <v>56.127912066735341</v>
      </c>
      <c r="V53">
        <f t="shared" si="8"/>
        <v>0.90298540081924672</v>
      </c>
      <c r="Y53">
        <f t="shared" si="5"/>
        <v>7.0308974675545883</v>
      </c>
      <c r="AA53">
        <v>56.477757498781507</v>
      </c>
      <c r="AB53">
        <v>1.0678811216220769</v>
      </c>
      <c r="AE53">
        <f t="shared" si="6"/>
        <v>7.5456386204035866</v>
      </c>
      <c r="AH53" s="3">
        <v>100</v>
      </c>
      <c r="AI53">
        <f t="shared" si="18"/>
        <v>4.9999981872524195</v>
      </c>
      <c r="AJ53">
        <f t="shared" si="9"/>
        <v>4.9999981872524195</v>
      </c>
      <c r="AK53">
        <f t="shared" si="7"/>
        <v>4.9999981872524195</v>
      </c>
    </row>
    <row r="54" spans="1:37">
      <c r="A54" s="3">
        <v>0</v>
      </c>
      <c r="B54">
        <f t="shared" si="10"/>
        <v>5.1413543770217558</v>
      </c>
      <c r="C54">
        <f t="shared" si="11"/>
        <v>4.6272189393195804</v>
      </c>
      <c r="D54">
        <f t="shared" si="2"/>
        <v>0.37278106068041961</v>
      </c>
      <c r="F54">
        <f t="shared" si="17"/>
        <v>4.9999663692201688</v>
      </c>
      <c r="H54">
        <f t="shared" si="20"/>
        <v>3.3630779831206326E-5</v>
      </c>
      <c r="K54">
        <f t="shared" si="21"/>
        <v>0</v>
      </c>
      <c r="L54">
        <f t="shared" si="16"/>
        <v>51.413543770217565</v>
      </c>
      <c r="M54">
        <f t="shared" si="12"/>
        <v>46.272189393195809</v>
      </c>
      <c r="N54">
        <f t="shared" si="3"/>
        <v>3.7278106068041907</v>
      </c>
      <c r="P54">
        <f t="shared" si="13"/>
        <v>44.997288057821009</v>
      </c>
      <c r="R54">
        <f t="shared" si="4"/>
        <v>5.0027119421789905</v>
      </c>
      <c r="T54">
        <f t="shared" si="22"/>
        <v>50</v>
      </c>
      <c r="U54">
        <f t="shared" si="15"/>
        <v>56.035734377744419</v>
      </c>
      <c r="V54">
        <f t="shared" si="8"/>
        <v>0.67255609322914089</v>
      </c>
      <c r="Y54">
        <f t="shared" si="5"/>
        <v>0.70829047097355868</v>
      </c>
      <c r="AA54">
        <v>56.897862870525437</v>
      </c>
      <c r="AB54">
        <v>1.0031035466342622</v>
      </c>
      <c r="AE54">
        <f t="shared" si="6"/>
        <v>1.9009664171597009</v>
      </c>
      <c r="AH54" s="3">
        <v>0</v>
      </c>
      <c r="AI54">
        <f t="shared" si="18"/>
        <v>4.9999981872524195</v>
      </c>
      <c r="AJ54">
        <f t="shared" si="9"/>
        <v>4.9999981872524195</v>
      </c>
      <c r="AK54">
        <f t="shared" si="7"/>
        <v>1.8127475804874393E-6</v>
      </c>
    </row>
    <row r="55" spans="1:37">
      <c r="A55" s="3">
        <v>5</v>
      </c>
      <c r="B55">
        <f t="shared" si="10"/>
        <v>4.6272189393195804</v>
      </c>
      <c r="C55">
        <f t="shared" si="11"/>
        <v>4.6644970453876224</v>
      </c>
      <c r="D55">
        <f t="shared" si="2"/>
        <v>3.3355029546123776</v>
      </c>
      <c r="F55">
        <f t="shared" si="17"/>
        <v>4.9999663692201688</v>
      </c>
      <c r="H55">
        <f t="shared" si="20"/>
        <v>3.0000336307798312</v>
      </c>
      <c r="K55">
        <f t="shared" si="21"/>
        <v>50</v>
      </c>
      <c r="L55">
        <f t="shared" si="16"/>
        <v>46.272189393195809</v>
      </c>
      <c r="M55">
        <f t="shared" si="12"/>
        <v>46.644970453876226</v>
      </c>
      <c r="N55">
        <f t="shared" si="3"/>
        <v>33.355029546123774</v>
      </c>
      <c r="P55">
        <f t="shared" si="13"/>
        <v>45.154748826179336</v>
      </c>
      <c r="R55">
        <f t="shared" si="4"/>
        <v>34.845251173820664</v>
      </c>
      <c r="T55">
        <f t="shared" si="22"/>
        <v>56</v>
      </c>
      <c r="U55">
        <f t="shared" si="15"/>
        <v>56.702487265349639</v>
      </c>
      <c r="V55">
        <f t="shared" si="8"/>
        <v>0.67121236508305571</v>
      </c>
      <c r="Y55">
        <f t="shared" si="5"/>
        <v>2.6263003695673035</v>
      </c>
      <c r="AA55">
        <v>57.811180130107161</v>
      </c>
      <c r="AB55">
        <v>0.99412491792900837</v>
      </c>
      <c r="AE55">
        <f t="shared" si="6"/>
        <v>1.1946949519638324</v>
      </c>
      <c r="AH55" s="3">
        <v>5</v>
      </c>
      <c r="AI55">
        <f t="shared" si="18"/>
        <v>4.9999981872524195</v>
      </c>
      <c r="AJ55">
        <f t="shared" si="9"/>
        <v>4.9999981872524195</v>
      </c>
      <c r="AK55">
        <f t="shared" si="7"/>
        <v>3.0000018127475805</v>
      </c>
    </row>
    <row r="56" spans="1:37">
      <c r="A56" s="3">
        <v>8</v>
      </c>
      <c r="B56">
        <f t="shared" si="10"/>
        <v>4.6644970453876224</v>
      </c>
      <c r="C56">
        <f t="shared" si="11"/>
        <v>4.9980473408488599</v>
      </c>
      <c r="D56">
        <f t="shared" si="2"/>
        <v>2.9980473408488599</v>
      </c>
      <c r="F56">
        <f t="shared" si="17"/>
        <v>4.9999663692201688</v>
      </c>
      <c r="H56">
        <f t="shared" si="20"/>
        <v>2.9999663692201688</v>
      </c>
      <c r="K56">
        <f t="shared" si="21"/>
        <v>80</v>
      </c>
      <c r="L56">
        <f t="shared" si="16"/>
        <v>46.644970453876226</v>
      </c>
      <c r="M56">
        <f t="shared" si="12"/>
        <v>49.980473408488606</v>
      </c>
      <c r="N56">
        <f t="shared" si="3"/>
        <v>29.980473408488606</v>
      </c>
      <c r="P56">
        <f t="shared" si="13"/>
        <v>46.251505962485425</v>
      </c>
      <c r="R56">
        <f t="shared" si="4"/>
        <v>26.251505962485425</v>
      </c>
      <c r="T56">
        <f t="shared" si="22"/>
        <v>60</v>
      </c>
      <c r="U56">
        <f t="shared" si="15"/>
        <v>57.909210408976115</v>
      </c>
      <c r="V56">
        <f t="shared" si="8"/>
        <v>0.79520950602438367</v>
      </c>
      <c r="Y56">
        <f t="shared" si="5"/>
        <v>3.7044199150004999</v>
      </c>
      <c r="AA56">
        <v>59.024187035025456</v>
      </c>
      <c r="AB56">
        <v>1.0160131166279371</v>
      </c>
      <c r="AE56">
        <f t="shared" si="6"/>
        <v>5.0402001516533943</v>
      </c>
      <c r="AH56" s="3">
        <v>8</v>
      </c>
      <c r="AI56">
        <f t="shared" si="18"/>
        <v>4.9999981872524195</v>
      </c>
      <c r="AJ56">
        <f t="shared" si="9"/>
        <v>4.9999981872524195</v>
      </c>
      <c r="AK56">
        <f t="shared" si="7"/>
        <v>2.9999981872524195</v>
      </c>
    </row>
    <row r="57" spans="1:37">
      <c r="A57" s="3">
        <v>2</v>
      </c>
      <c r="B57">
        <f t="shared" si="10"/>
        <v>4.9980473408488599</v>
      </c>
      <c r="C57">
        <f t="shared" si="11"/>
        <v>4.6982426067639746</v>
      </c>
      <c r="D57">
        <f t="shared" si="2"/>
        <v>4.6982426067639746</v>
      </c>
      <c r="F57">
        <f t="shared" si="17"/>
        <v>4.9999663692201688</v>
      </c>
      <c r="H57">
        <f t="shared" si="20"/>
        <v>4.9999663692201688</v>
      </c>
      <c r="K57">
        <f t="shared" si="21"/>
        <v>20</v>
      </c>
      <c r="L57">
        <f t="shared" si="16"/>
        <v>49.980473408488606</v>
      </c>
      <c r="M57">
        <f t="shared" si="12"/>
        <v>46.98242606763975</v>
      </c>
      <c r="N57">
        <f t="shared" si="3"/>
        <v>46.98242606763975</v>
      </c>
      <c r="P57">
        <f t="shared" si="13"/>
        <v>45.425237660973828</v>
      </c>
      <c r="R57">
        <f t="shared" si="4"/>
        <v>45.425237660973828</v>
      </c>
      <c r="T57">
        <f t="shared" si="22"/>
        <v>55</v>
      </c>
      <c r="U57">
        <f t="shared" si="15"/>
        <v>58.23196881126804</v>
      </c>
      <c r="V57">
        <f t="shared" si="8"/>
        <v>0.68581378805817717</v>
      </c>
      <c r="Y57">
        <f t="shared" si="5"/>
        <v>4.9177825993262161</v>
      </c>
      <c r="AA57">
        <v>59.637781448150847</v>
      </c>
      <c r="AB57">
        <v>0.97577124627768252</v>
      </c>
      <c r="AE57">
        <f t="shared" si="6"/>
        <v>6.6135526944285274</v>
      </c>
      <c r="AH57" s="3">
        <v>2</v>
      </c>
      <c r="AI57">
        <f t="shared" si="18"/>
        <v>4.9999981872524195</v>
      </c>
      <c r="AJ57">
        <f t="shared" si="9"/>
        <v>4.9999981872524195</v>
      </c>
      <c r="AK57">
        <f t="shared" si="7"/>
        <v>4.9999981872524195</v>
      </c>
    </row>
    <row r="58" spans="1:37">
      <c r="A58" s="3">
        <v>0</v>
      </c>
      <c r="B58">
        <f t="shared" si="10"/>
        <v>4.6982426067639746</v>
      </c>
      <c r="C58">
        <f t="shared" si="11"/>
        <v>4.2284183460875777</v>
      </c>
      <c r="D58">
        <f t="shared" si="2"/>
        <v>4.7715816539124223</v>
      </c>
      <c r="F58">
        <f t="shared" si="17"/>
        <v>4.9999663692201688</v>
      </c>
      <c r="H58">
        <f t="shared" si="20"/>
        <v>4.0000336307798312</v>
      </c>
      <c r="K58">
        <f t="shared" si="21"/>
        <v>0</v>
      </c>
      <c r="L58">
        <f t="shared" si="16"/>
        <v>46.98242606763975</v>
      </c>
      <c r="M58">
        <f t="shared" si="12"/>
        <v>42.284183460875774</v>
      </c>
      <c r="N58">
        <f t="shared" si="3"/>
        <v>47.715816539124226</v>
      </c>
      <c r="P58">
        <f t="shared" si="13"/>
        <v>43.995474582942023</v>
      </c>
      <c r="R58">
        <f t="shared" si="4"/>
        <v>46.004525417057977</v>
      </c>
      <c r="T58">
        <f t="shared" si="22"/>
        <v>54</v>
      </c>
      <c r="U58">
        <f t="shared" si="15"/>
        <v>58.230517652907778</v>
      </c>
      <c r="V58">
        <f t="shared" si="8"/>
        <v>0.5266780771825248</v>
      </c>
      <c r="Y58">
        <f t="shared" si="5"/>
        <v>5.2428042699096977</v>
      </c>
      <c r="AA58">
        <v>60.049774549613446</v>
      </c>
      <c r="AB58">
        <v>0.91939343179617417</v>
      </c>
      <c r="AE58">
        <f t="shared" si="6"/>
        <v>3.030832018590381</v>
      </c>
      <c r="AH58" s="3">
        <v>0</v>
      </c>
      <c r="AI58">
        <f t="shared" si="18"/>
        <v>4.9999981872524195</v>
      </c>
      <c r="AJ58">
        <f t="shared" si="9"/>
        <v>4.9999981872524195</v>
      </c>
      <c r="AK58">
        <f t="shared" si="7"/>
        <v>4.0000018127475805</v>
      </c>
    </row>
    <row r="59" spans="1:37">
      <c r="A59" s="3">
        <v>9</v>
      </c>
      <c r="B59">
        <f t="shared" si="10"/>
        <v>4.2284183460875777</v>
      </c>
      <c r="C59">
        <f t="shared" si="11"/>
        <v>4.7055765114788199</v>
      </c>
      <c r="D59">
        <f t="shared" si="2"/>
        <v>2.2944234885211801</v>
      </c>
      <c r="F59">
        <f t="shared" si="17"/>
        <v>4.9999663692201688</v>
      </c>
      <c r="H59">
        <f t="shared" si="20"/>
        <v>2.0000336307798312</v>
      </c>
      <c r="K59">
        <f t="shared" si="21"/>
        <v>90</v>
      </c>
      <c r="L59">
        <f t="shared" si="16"/>
        <v>42.284183460875774</v>
      </c>
      <c r="M59">
        <f t="shared" si="12"/>
        <v>47.055765114788194</v>
      </c>
      <c r="N59">
        <f t="shared" si="3"/>
        <v>22.944234885211806</v>
      </c>
      <c r="P59">
        <f t="shared" si="13"/>
        <v>45.443470790569904</v>
      </c>
      <c r="R59">
        <f t="shared" si="4"/>
        <v>24.556529209430096</v>
      </c>
      <c r="T59">
        <f t="shared" si="22"/>
        <v>64</v>
      </c>
      <c r="U59">
        <f t="shared" si="15"/>
        <v>59.694150408390108</v>
      </c>
      <c r="V59">
        <f t="shared" si="8"/>
        <v>0.74362926837382837</v>
      </c>
      <c r="Y59">
        <f t="shared" si="5"/>
        <v>2.5622203232360619</v>
      </c>
      <c r="AA59">
        <v>61.364190526448276</v>
      </c>
      <c r="AB59">
        <v>0.95889568630003985</v>
      </c>
      <c r="AE59">
        <f t="shared" si="6"/>
        <v>0.67691378725168505</v>
      </c>
      <c r="AH59" s="3">
        <v>9</v>
      </c>
      <c r="AI59">
        <f t="shared" si="18"/>
        <v>4.9999981872524195</v>
      </c>
      <c r="AJ59">
        <f t="shared" si="9"/>
        <v>4.9999981872524195</v>
      </c>
      <c r="AK59">
        <f t="shared" si="7"/>
        <v>2.0000018127475805</v>
      </c>
    </row>
    <row r="60" spans="1:37">
      <c r="A60" s="3">
        <v>7</v>
      </c>
      <c r="B60">
        <f t="shared" si="10"/>
        <v>4.7055765114788199</v>
      </c>
      <c r="C60">
        <f t="shared" si="11"/>
        <v>4.9350188603309384</v>
      </c>
      <c r="D60">
        <f t="shared" si="2"/>
        <v>0.9350188603309384</v>
      </c>
      <c r="F60">
        <f t="shared" si="17"/>
        <v>4.9999663692201688</v>
      </c>
      <c r="H60">
        <f t="shared" si="20"/>
        <v>0.99996636922016879</v>
      </c>
      <c r="K60">
        <f t="shared" si="21"/>
        <v>70</v>
      </c>
      <c r="L60">
        <f t="shared" si="16"/>
        <v>47.055765114788194</v>
      </c>
      <c r="M60">
        <f t="shared" si="12"/>
        <v>49.350188603309377</v>
      </c>
      <c r="N60">
        <f t="shared" si="3"/>
        <v>9.3501886033093768</v>
      </c>
      <c r="P60">
        <f t="shared" si="13"/>
        <v>46.216389559873711</v>
      </c>
      <c r="R60">
        <f t="shared" si="4"/>
        <v>6.2163895598737113</v>
      </c>
      <c r="T60">
        <f t="shared" si="22"/>
        <v>63</v>
      </c>
      <c r="U60">
        <f t="shared" si="15"/>
        <v>60.974644347504366</v>
      </c>
      <c r="V60">
        <f t="shared" si="8"/>
        <v>0.8679399020930767</v>
      </c>
      <c r="Y60">
        <f t="shared" si="5"/>
        <v>0.8425842495974436</v>
      </c>
      <c r="AA60">
        <v>62.486667160103494</v>
      </c>
      <c r="AB60">
        <v>0.97525378103555771</v>
      </c>
      <c r="AE60">
        <f t="shared" si="6"/>
        <v>2.4619209411390486</v>
      </c>
      <c r="AH60" s="3">
        <v>7</v>
      </c>
      <c r="AI60">
        <f t="shared" si="18"/>
        <v>4.9999981872524195</v>
      </c>
      <c r="AJ60">
        <f t="shared" si="9"/>
        <v>4.9999981872524195</v>
      </c>
      <c r="AK60">
        <f t="shared" si="7"/>
        <v>0.99999818725241951</v>
      </c>
    </row>
    <row r="61" spans="1:37">
      <c r="A61" s="3">
        <v>4</v>
      </c>
      <c r="B61">
        <f t="shared" si="10"/>
        <v>4.9350188603309384</v>
      </c>
      <c r="C61">
        <f t="shared" si="11"/>
        <v>4.8415169742978454</v>
      </c>
      <c r="D61">
        <f t="shared" si="2"/>
        <v>4.1584830257021546</v>
      </c>
      <c r="F61">
        <f t="shared" si="17"/>
        <v>4.9999663692201688</v>
      </c>
      <c r="H61">
        <f t="shared" si="20"/>
        <v>4.0000336307798312</v>
      </c>
      <c r="K61">
        <f t="shared" si="21"/>
        <v>40</v>
      </c>
      <c r="L61">
        <f t="shared" si="16"/>
        <v>49.350188603309377</v>
      </c>
      <c r="M61">
        <f t="shared" si="12"/>
        <v>48.415169742978442</v>
      </c>
      <c r="N61">
        <f t="shared" si="3"/>
        <v>41.584830257021558</v>
      </c>
      <c r="P61">
        <f t="shared" si="13"/>
        <v>46.020728189036113</v>
      </c>
      <c r="R61">
        <f t="shared" si="4"/>
        <v>43.979271810963887</v>
      </c>
      <c r="T61">
        <f t="shared" si="22"/>
        <v>61</v>
      </c>
      <c r="U61">
        <f t="shared" si="15"/>
        <v>61.846701966889547</v>
      </c>
      <c r="V61">
        <f t="shared" si="8"/>
        <v>0.86889335661142342</v>
      </c>
      <c r="Y61">
        <f t="shared" si="5"/>
        <v>4.2844046764990296</v>
      </c>
      <c r="AA61">
        <v>63.313254225128702</v>
      </c>
      <c r="AB61">
        <v>0.96038710943452277</v>
      </c>
      <c r="AE61">
        <f t="shared" si="6"/>
        <v>2.7263586654367771</v>
      </c>
      <c r="AH61" s="3">
        <v>4</v>
      </c>
      <c r="AI61">
        <f t="shared" si="18"/>
        <v>4.9999981872524195</v>
      </c>
      <c r="AJ61">
        <f t="shared" si="9"/>
        <v>4.9999981872524195</v>
      </c>
      <c r="AK61">
        <f t="shared" si="7"/>
        <v>4.0000018127475805</v>
      </c>
    </row>
    <row r="62" spans="1:37">
      <c r="A62" s="3">
        <v>9</v>
      </c>
      <c r="B62">
        <f t="shared" si="10"/>
        <v>4.8415169742978454</v>
      </c>
      <c r="C62">
        <f t="shared" si="11"/>
        <v>5.257365276868061</v>
      </c>
      <c r="D62">
        <f t="shared" si="2"/>
        <v>1.257365276868061</v>
      </c>
      <c r="F62">
        <f t="shared" si="17"/>
        <v>4.9999663692201688</v>
      </c>
      <c r="H62">
        <f t="shared" si="20"/>
        <v>0.99996636922016879</v>
      </c>
      <c r="K62">
        <f t="shared" si="21"/>
        <v>90</v>
      </c>
      <c r="L62">
        <f t="shared" si="16"/>
        <v>48.415169742978442</v>
      </c>
      <c r="M62">
        <f t="shared" si="12"/>
        <v>52.573652768680596</v>
      </c>
      <c r="N62">
        <f t="shared" si="3"/>
        <v>12.573652768680596</v>
      </c>
      <c r="P62">
        <f t="shared" si="13"/>
        <v>47.404979373440227</v>
      </c>
      <c r="R62">
        <f t="shared" si="4"/>
        <v>7.4049793734402272</v>
      </c>
      <c r="T62">
        <f t="shared" si="22"/>
        <v>67</v>
      </c>
      <c r="U62">
        <f t="shared" si="15"/>
        <v>63.552482657635814</v>
      </c>
      <c r="V62">
        <f t="shared" si="8"/>
        <v>1.0626740252377156</v>
      </c>
      <c r="Y62">
        <f t="shared" si="5"/>
        <v>1.6151566828735326</v>
      </c>
      <c r="AA62">
        <v>64.642315912050364</v>
      </c>
      <c r="AB62">
        <v>0.99725456718323668</v>
      </c>
      <c r="AE62">
        <f t="shared" si="6"/>
        <v>2.6395704792335977</v>
      </c>
      <c r="AH62" s="3">
        <v>9</v>
      </c>
      <c r="AI62">
        <f t="shared" si="18"/>
        <v>4.9999981872524195</v>
      </c>
      <c r="AJ62">
        <f t="shared" si="9"/>
        <v>4.9999981872524195</v>
      </c>
      <c r="AK62">
        <f t="shared" si="7"/>
        <v>395.0000018127476</v>
      </c>
    </row>
    <row r="63" spans="1:37">
      <c r="A63" s="3">
        <v>4</v>
      </c>
      <c r="B63">
        <f t="shared" si="10"/>
        <v>5.257365276868061</v>
      </c>
      <c r="C63">
        <f t="shared" si="11"/>
        <v>5.1316287491812558</v>
      </c>
      <c r="D63">
        <f t="shared" si="2"/>
        <v>1.1316287491812558</v>
      </c>
      <c r="F63">
        <f t="shared" si="17"/>
        <v>4.9999663692201688</v>
      </c>
      <c r="H63">
        <f t="shared" si="20"/>
        <v>0.99996636922016879</v>
      </c>
      <c r="K63">
        <f t="shared" si="21"/>
        <v>40</v>
      </c>
      <c r="L63">
        <f t="shared" si="16"/>
        <v>52.573652768680596</v>
      </c>
      <c r="M63">
        <f t="shared" si="12"/>
        <v>51.316287491812538</v>
      </c>
      <c r="N63">
        <f t="shared" si="3"/>
        <v>11.316287491812538</v>
      </c>
      <c r="P63">
        <f t="shared" si="13"/>
        <v>47.171907040814261</v>
      </c>
      <c r="R63">
        <f t="shared" si="4"/>
        <v>7.1719070408142613</v>
      </c>
      <c r="T63">
        <f t="shared" si="22"/>
        <v>63</v>
      </c>
      <c r="U63">
        <f t="shared" si="15"/>
        <v>64.525434385514856</v>
      </c>
      <c r="V63">
        <f t="shared" si="8"/>
        <v>1.0418988909231015</v>
      </c>
      <c r="Y63">
        <f t="shared" si="5"/>
        <v>1.5673332764379637</v>
      </c>
      <c r="AA63">
        <v>65.47533888802856</v>
      </c>
      <c r="AB63">
        <v>0.98083140806273261</v>
      </c>
      <c r="AE63">
        <f t="shared" si="6"/>
        <v>2.4561702960912868</v>
      </c>
      <c r="AH63" s="3">
        <v>400</v>
      </c>
      <c r="AI63">
        <f t="shared" si="18"/>
        <v>4.9999981872524195</v>
      </c>
      <c r="AJ63">
        <f t="shared" si="9"/>
        <v>4.9999981872524195</v>
      </c>
      <c r="AK63">
        <f t="shared" si="7"/>
        <v>0.99999818725241951</v>
      </c>
    </row>
    <row r="64" spans="1:37">
      <c r="A64" s="3">
        <v>4</v>
      </c>
      <c r="B64">
        <f t="shared" si="10"/>
        <v>5.1316287491812558</v>
      </c>
      <c r="C64">
        <f t="shared" si="11"/>
        <v>5.0184658742631303</v>
      </c>
      <c r="D64">
        <f t="shared" si="2"/>
        <v>1.8465874263130289E-2</v>
      </c>
      <c r="F64">
        <f t="shared" si="17"/>
        <v>4.9999663692201688</v>
      </c>
      <c r="H64">
        <f t="shared" si="20"/>
        <v>3.3630779831206326E-5</v>
      </c>
      <c r="K64">
        <f t="shared" si="21"/>
        <v>40</v>
      </c>
      <c r="L64">
        <f t="shared" si="16"/>
        <v>51.316287491812538</v>
      </c>
      <c r="M64">
        <f t="shared" si="12"/>
        <v>50.184658742631285</v>
      </c>
      <c r="N64">
        <f t="shared" si="3"/>
        <v>0.18465874263128512</v>
      </c>
      <c r="P64">
        <f t="shared" si="13"/>
        <v>46.946170678958261</v>
      </c>
      <c r="R64">
        <f t="shared" si="4"/>
        <v>3.0538293210417393</v>
      </c>
      <c r="T64">
        <f t="shared" si="22"/>
        <v>64</v>
      </c>
      <c r="U64">
        <f t="shared" si="15"/>
        <v>65.482003575083411</v>
      </c>
      <c r="V64">
        <f t="shared" si="8"/>
        <v>1.0221408590976353</v>
      </c>
      <c r="Y64">
        <f t="shared" si="5"/>
        <v>0.50414443418104327</v>
      </c>
      <c r="AA64">
        <v>66.308636407288432</v>
      </c>
      <c r="AB64">
        <v>0.96607801918244662</v>
      </c>
      <c r="AE64">
        <f t="shared" si="6"/>
        <v>1.2747144264708794</v>
      </c>
      <c r="AH64" s="3">
        <v>4</v>
      </c>
      <c r="AI64">
        <f t="shared" si="18"/>
        <v>4.9999981872524195</v>
      </c>
      <c r="AJ64">
        <f t="shared" si="9"/>
        <v>4.9999981872524195</v>
      </c>
      <c r="AK64">
        <f t="shared" si="7"/>
        <v>1.8127475804874393E-6</v>
      </c>
    </row>
    <row r="65" spans="1:37">
      <c r="A65" s="3">
        <v>5</v>
      </c>
      <c r="B65">
        <f t="shared" si="10"/>
        <v>5.0184658742631303</v>
      </c>
      <c r="C65">
        <f t="shared" si="11"/>
        <v>5.0166192868368178</v>
      </c>
      <c r="D65">
        <f t="shared" si="2"/>
        <v>3.9833807131631822</v>
      </c>
      <c r="F65">
        <f t="shared" si="17"/>
        <v>4.9999663692201688</v>
      </c>
      <c r="H65">
        <f t="shared" si="20"/>
        <v>4.0000336307798312</v>
      </c>
      <c r="K65">
        <f t="shared" si="21"/>
        <v>50</v>
      </c>
      <c r="L65">
        <f t="shared" si="16"/>
        <v>50.184658742631285</v>
      </c>
      <c r="M65">
        <f t="shared" si="12"/>
        <v>50.166192868368157</v>
      </c>
      <c r="N65">
        <f t="shared" si="3"/>
        <v>39.833807131631843</v>
      </c>
      <c r="P65">
        <f t="shared" si="13"/>
        <v>47.042290207103022</v>
      </c>
      <c r="R65">
        <f t="shared" si="4"/>
        <v>42.957709792896978</v>
      </c>
      <c r="T65">
        <f t="shared" si="22"/>
        <v>66</v>
      </c>
      <c r="U65">
        <f t="shared" si="15"/>
        <v>66.588266222665723</v>
      </c>
      <c r="V65">
        <f t="shared" si="8"/>
        <v>1.0416191995548392</v>
      </c>
      <c r="Y65">
        <f t="shared" si="5"/>
        <v>3.3701145777794324</v>
      </c>
      <c r="AA65">
        <v>67.24385078574204</v>
      </c>
      <c r="AB65">
        <v>0.96299165510956275</v>
      </c>
      <c r="AE65">
        <f t="shared" si="6"/>
        <v>2.7931575591483977</v>
      </c>
      <c r="AH65" s="3">
        <v>5</v>
      </c>
      <c r="AI65">
        <f t="shared" si="18"/>
        <v>4.9999981872524195</v>
      </c>
      <c r="AJ65">
        <f t="shared" si="9"/>
        <v>4.9999981872524195</v>
      </c>
      <c r="AK65">
        <f t="shared" si="7"/>
        <v>4.0000018127475805</v>
      </c>
    </row>
    <row r="66" spans="1:37">
      <c r="A66" s="3">
        <v>9</v>
      </c>
      <c r="B66">
        <f t="shared" si="10"/>
        <v>5.0166192868368178</v>
      </c>
      <c r="C66">
        <f t="shared" si="11"/>
        <v>5.4149573581531367</v>
      </c>
      <c r="D66">
        <f t="shared" si="2"/>
        <v>3.4149573581531367</v>
      </c>
      <c r="F66">
        <f t="shared" si="17"/>
        <v>4.9999663692201688</v>
      </c>
      <c r="H66">
        <f t="shared" si="20"/>
        <v>2.9999663692201688</v>
      </c>
      <c r="K66">
        <f t="shared" si="21"/>
        <v>90</v>
      </c>
      <c r="L66">
        <f t="shared" si="16"/>
        <v>50.166192868368157</v>
      </c>
      <c r="M66">
        <f t="shared" si="12"/>
        <v>54.149573581531342</v>
      </c>
      <c r="N66">
        <f t="shared" si="3"/>
        <v>34.149573581531342</v>
      </c>
      <c r="P66">
        <f t="shared" si="13"/>
        <v>48.39438764327025</v>
      </c>
      <c r="R66">
        <f t="shared" si="4"/>
        <v>28.39438764327025</v>
      </c>
      <c r="T66">
        <f t="shared" si="22"/>
        <v>71</v>
      </c>
      <c r="U66">
        <f t="shared" si="15"/>
        <v>68.346343910765896</v>
      </c>
      <c r="V66">
        <f t="shared" si="8"/>
        <v>1.2075146544033977</v>
      </c>
      <c r="Y66">
        <f t="shared" si="5"/>
        <v>4.5538585651692927</v>
      </c>
      <c r="AA66">
        <v>68.582457362277395</v>
      </c>
      <c r="AB66">
        <v>1.0005531472521421</v>
      </c>
      <c r="AE66">
        <f t="shared" si="6"/>
        <v>4.5830105095295437</v>
      </c>
      <c r="AH66" s="3">
        <v>9</v>
      </c>
      <c r="AI66">
        <f t="shared" si="18"/>
        <v>4.9999981872524195</v>
      </c>
      <c r="AJ66">
        <f t="shared" si="9"/>
        <v>4.9999981872524195</v>
      </c>
      <c r="AK66">
        <f t="shared" si="7"/>
        <v>2.9999981872524195</v>
      </c>
    </row>
    <row r="67" spans="1:37">
      <c r="A67" s="3">
        <v>2</v>
      </c>
      <c r="B67">
        <f t="shared" si="10"/>
        <v>5.4149573581531367</v>
      </c>
      <c r="C67">
        <f t="shared" si="11"/>
        <v>5.0734616223378231</v>
      </c>
      <c r="D67">
        <f t="shared" si="2"/>
        <v>2.0734616223378231</v>
      </c>
      <c r="F67">
        <f t="shared" si="17"/>
        <v>4.9999663692201688</v>
      </c>
      <c r="H67">
        <f t="shared" si="20"/>
        <v>1.9999663692201688</v>
      </c>
      <c r="K67">
        <f t="shared" si="21"/>
        <v>20</v>
      </c>
      <c r="L67">
        <f t="shared" si="16"/>
        <v>54.149573581531342</v>
      </c>
      <c r="M67">
        <f t="shared" si="12"/>
        <v>50.734616223378211</v>
      </c>
      <c r="N67">
        <f t="shared" si="3"/>
        <v>20.734616223378211</v>
      </c>
      <c r="P67">
        <f t="shared" si="13"/>
        <v>47.50067196524423</v>
      </c>
      <c r="R67">
        <f t="shared" si="4"/>
        <v>17.50067196524423</v>
      </c>
      <c r="T67">
        <f t="shared" si="22"/>
        <v>65</v>
      </c>
      <c r="U67">
        <f t="shared" si="15"/>
        <v>69.010417681955161</v>
      </c>
      <c r="V67">
        <f t="shared" si="8"/>
        <v>1.0816813033502803</v>
      </c>
      <c r="Y67">
        <f t="shared" si="5"/>
        <v>3.0920989853054408</v>
      </c>
      <c r="AA67">
        <v>69.2247647733018</v>
      </c>
      <c r="AB67">
        <v>0.96472857362936826</v>
      </c>
      <c r="AE67">
        <f t="shared" si="6"/>
        <v>3.1894933469311724</v>
      </c>
      <c r="AH67" s="3">
        <v>2</v>
      </c>
      <c r="AI67">
        <f t="shared" si="18"/>
        <v>4.9999981872524195</v>
      </c>
      <c r="AJ67">
        <f t="shared" si="9"/>
        <v>4.9999981872524195</v>
      </c>
      <c r="AK67">
        <f t="shared" si="7"/>
        <v>1.9999981872524195</v>
      </c>
    </row>
    <row r="68" spans="1:37">
      <c r="A68" s="3">
        <v>3</v>
      </c>
      <c r="B68">
        <f t="shared" si="10"/>
        <v>5.0734616223378231</v>
      </c>
      <c r="C68">
        <f t="shared" si="11"/>
        <v>4.8661154601040408</v>
      </c>
      <c r="D68">
        <f t="shared" si="2"/>
        <v>4.8661154601040408</v>
      </c>
      <c r="F68">
        <f t="shared" si="17"/>
        <v>4.9999663692201688</v>
      </c>
      <c r="H68">
        <f t="shared" si="20"/>
        <v>4.9999663692201688</v>
      </c>
      <c r="K68">
        <f t="shared" ref="K68:K103" si="23">A68*10</f>
        <v>30</v>
      </c>
      <c r="L68">
        <f t="shared" si="16"/>
        <v>50.734616223378211</v>
      </c>
      <c r="M68">
        <f t="shared" si="12"/>
        <v>48.661154601040394</v>
      </c>
      <c r="N68">
        <f t="shared" si="3"/>
        <v>48.661154601040394</v>
      </c>
      <c r="P68">
        <f t="shared" si="13"/>
        <v>46.949836880937134</v>
      </c>
      <c r="R68">
        <f t="shared" si="4"/>
        <v>46.949836880937134</v>
      </c>
      <c r="T68">
        <f t="shared" si="22"/>
        <v>67</v>
      </c>
      <c r="U68">
        <f t="shared" si="15"/>
        <v>69.76561037868133</v>
      </c>
      <c r="V68">
        <f t="shared" si="8"/>
        <v>1.0060830980603281</v>
      </c>
      <c r="Y68">
        <f t="shared" si="5"/>
        <v>5.7716934767416603</v>
      </c>
      <c r="AA68">
        <v>69.967016869600997</v>
      </c>
      <c r="AB68">
        <v>0.94248092589635113</v>
      </c>
      <c r="AE68">
        <f t="shared" si="6"/>
        <v>5.9094977954973444</v>
      </c>
      <c r="AH68" s="3">
        <v>3</v>
      </c>
      <c r="AI68">
        <f t="shared" si="18"/>
        <v>4.9999981872524195</v>
      </c>
      <c r="AJ68">
        <f t="shared" si="9"/>
        <v>4.9999981872524195</v>
      </c>
      <c r="AK68">
        <f t="shared" si="7"/>
        <v>4.9999981872524195</v>
      </c>
    </row>
    <row r="69" spans="1:37">
      <c r="A69" s="3">
        <v>0</v>
      </c>
      <c r="B69">
        <f t="shared" si="10"/>
        <v>4.8661154601040408</v>
      </c>
      <c r="C69">
        <f t="shared" si="11"/>
        <v>4.3795039140936369</v>
      </c>
      <c r="D69">
        <f t="shared" ref="D69:D103" si="24">ABS(C69-A70)</f>
        <v>2.6204960859063631</v>
      </c>
      <c r="F69">
        <f t="shared" si="17"/>
        <v>4.9999663692201688</v>
      </c>
      <c r="H69">
        <f t="shared" ref="H69:H103" si="25">ABS(F69-A70)</f>
        <v>2.0000336307798312</v>
      </c>
      <c r="K69">
        <f t="shared" si="23"/>
        <v>0</v>
      </c>
      <c r="L69">
        <f t="shared" si="16"/>
        <v>48.661154601040394</v>
      </c>
      <c r="M69">
        <f t="shared" si="12"/>
        <v>43.795039140936353</v>
      </c>
      <c r="N69">
        <f t="shared" ref="N69:N103" si="26">ABS(M69-K70)</f>
        <v>26.204960859063647</v>
      </c>
      <c r="P69">
        <f t="shared" si="13"/>
        <v>45.472086917514254</v>
      </c>
      <c r="R69">
        <f t="shared" ref="R69:R102" si="27">ABS(P69-K70)</f>
        <v>24.527913082485746</v>
      </c>
      <c r="T69">
        <f t="shared" si="22"/>
        <v>65</v>
      </c>
      <c r="U69">
        <f t="shared" si="15"/>
        <v>69.997765995793571</v>
      </c>
      <c r="V69">
        <f t="shared" si="8"/>
        <v>0.82688073878287482</v>
      </c>
      <c r="Y69">
        <f t="shared" ref="Y69:Y103" si="28">ABS(U69+V69-T70)</f>
        <v>2.1753532654235528</v>
      </c>
      <c r="AA69">
        <v>70.412796108537236</v>
      </c>
      <c r="AB69">
        <v>0.89281075720033998</v>
      </c>
      <c r="AE69">
        <f t="shared" ref="AE69:AE103" si="29">ABS(AA69+AB69-T70)</f>
        <v>1.6943931342624268</v>
      </c>
      <c r="AH69" s="3">
        <v>0</v>
      </c>
      <c r="AI69">
        <f t="shared" si="18"/>
        <v>4.9999981872524195</v>
      </c>
      <c r="AJ69">
        <f t="shared" si="9"/>
        <v>4.9999981872524195</v>
      </c>
      <c r="AK69">
        <f t="shared" ref="AK69:AK103" si="30">ABS(AJ69-AH70)</f>
        <v>2.0000018127475805</v>
      </c>
    </row>
    <row r="70" spans="1:37">
      <c r="A70" s="3">
        <v>7</v>
      </c>
      <c r="B70">
        <f t="shared" si="10"/>
        <v>4.3795039140936369</v>
      </c>
      <c r="C70">
        <f t="shared" si="11"/>
        <v>4.6415535226842737</v>
      </c>
      <c r="D70">
        <f t="shared" si="24"/>
        <v>3.3584464773157263</v>
      </c>
      <c r="F70">
        <f t="shared" si="17"/>
        <v>4.9999663692201688</v>
      </c>
      <c r="H70">
        <f t="shared" si="25"/>
        <v>3.0000336307798312</v>
      </c>
      <c r="K70">
        <f t="shared" si="23"/>
        <v>70</v>
      </c>
      <c r="L70">
        <f t="shared" si="16"/>
        <v>43.795039140936353</v>
      </c>
      <c r="M70">
        <f t="shared" si="12"/>
        <v>46.415535226842721</v>
      </c>
      <c r="N70">
        <f t="shared" si="26"/>
        <v>33.584464773157279</v>
      </c>
      <c r="P70">
        <f t="shared" ref="P70:P103" si="31">P69*(1-$Q$4) + K70 * $Q$4</f>
        <v>46.244104991877364</v>
      </c>
      <c r="R70">
        <f t="shared" si="27"/>
        <v>33.755895008122636</v>
      </c>
      <c r="T70">
        <f t="shared" si="22"/>
        <v>73</v>
      </c>
      <c r="U70">
        <f t="shared" ref="U70:U103" si="32">$W$3*T70 + (1-$W$3) * U69 + V69</f>
        <v>71.312204720954497</v>
      </c>
      <c r="V70">
        <f t="shared" ref="V70:V103" si="33">$X$3*(U70-U69) + (1-$X$3) * V69</f>
        <v>0.93977444471056482</v>
      </c>
      <c r="Y70">
        <f t="shared" si="28"/>
        <v>2.7480208343349375</v>
      </c>
      <c r="AA70">
        <v>71.56432725488385</v>
      </c>
      <c r="AB70">
        <v>0.91868279611496739</v>
      </c>
      <c r="AE70">
        <f t="shared" si="29"/>
        <v>2.5169899490011858</v>
      </c>
      <c r="AH70" s="3">
        <v>7</v>
      </c>
      <c r="AI70">
        <f t="shared" si="18"/>
        <v>4.9999981872524195</v>
      </c>
      <c r="AJ70">
        <f t="shared" ref="AJ70:AJ103" si="34">$AM$4*AH70 + (1-$AM$4)*AJ69</f>
        <v>4.9999981872524195</v>
      </c>
      <c r="AK70">
        <f t="shared" si="30"/>
        <v>3.0000018127475805</v>
      </c>
    </row>
    <row r="71" spans="1:37">
      <c r="A71" s="3">
        <v>8</v>
      </c>
      <c r="B71">
        <f t="shared" ref="B71:B103" si="35">C70</f>
        <v>4.6415535226842737</v>
      </c>
      <c r="C71">
        <f t="shared" ref="C71:C103" si="36">B71*0.9 + A71*0.1</f>
        <v>4.9773981704158459</v>
      </c>
      <c r="D71">
        <f t="shared" si="24"/>
        <v>3.9773981704158459</v>
      </c>
      <c r="F71">
        <f t="shared" si="17"/>
        <v>4.9999663692201688</v>
      </c>
      <c r="H71">
        <f t="shared" si="25"/>
        <v>3.9999663692201688</v>
      </c>
      <c r="K71">
        <f t="shared" si="23"/>
        <v>80</v>
      </c>
      <c r="L71">
        <f t="shared" si="16"/>
        <v>46.415535226842721</v>
      </c>
      <c r="M71">
        <f t="shared" ref="M71:M103" si="37">0.1*K71+0.9*L71</f>
        <v>49.773981704158452</v>
      </c>
      <c r="N71">
        <f t="shared" si="26"/>
        <v>39.773981704158452</v>
      </c>
      <c r="P71">
        <f t="shared" si="31"/>
        <v>47.306574553594068</v>
      </c>
      <c r="R71">
        <f t="shared" si="27"/>
        <v>37.306574553594068</v>
      </c>
      <c r="T71">
        <f t="shared" ref="T71:T103" si="38">T70-A70+A71+1</f>
        <v>75</v>
      </c>
      <c r="U71">
        <f t="shared" si="32"/>
        <v>72.850871203363226</v>
      </c>
      <c r="V71">
        <f t="shared" si="33"/>
        <v>1.0784474712537218</v>
      </c>
      <c r="Y71">
        <f t="shared" si="28"/>
        <v>4.9293186746169511</v>
      </c>
      <c r="AA71">
        <v>72.826577325510428</v>
      </c>
      <c r="AB71">
        <v>0.95303952356612853</v>
      </c>
      <c r="AE71">
        <f t="shared" si="29"/>
        <v>4.7796168490765609</v>
      </c>
      <c r="AH71" s="3">
        <v>8</v>
      </c>
      <c r="AI71">
        <f t="shared" si="18"/>
        <v>4.9999981872524195</v>
      </c>
      <c r="AJ71">
        <f t="shared" si="34"/>
        <v>4.9999981872524195</v>
      </c>
      <c r="AK71">
        <f t="shared" si="30"/>
        <v>3.9999981872524195</v>
      </c>
    </row>
    <row r="72" spans="1:37">
      <c r="A72" s="3">
        <v>1</v>
      </c>
      <c r="B72">
        <f t="shared" si="35"/>
        <v>4.9773981704158459</v>
      </c>
      <c r="C72">
        <f t="shared" si="36"/>
        <v>4.5796583533742607</v>
      </c>
      <c r="D72">
        <f t="shared" si="24"/>
        <v>1.4203416466257393</v>
      </c>
      <c r="F72">
        <f t="shared" si="17"/>
        <v>4.9999663692201688</v>
      </c>
      <c r="H72">
        <f t="shared" si="25"/>
        <v>1.0000336307798312</v>
      </c>
      <c r="K72">
        <f t="shared" si="23"/>
        <v>10</v>
      </c>
      <c r="L72">
        <f t="shared" ref="L72:L103" si="39">M71</f>
        <v>49.773981704158452</v>
      </c>
      <c r="M72">
        <f t="shared" si="37"/>
        <v>45.796583533742606</v>
      </c>
      <c r="N72">
        <f t="shared" si="26"/>
        <v>14.203416466257394</v>
      </c>
      <c r="P72">
        <f t="shared" si="31"/>
        <v>46.132347062201212</v>
      </c>
      <c r="R72">
        <f t="shared" si="27"/>
        <v>13.867652937798788</v>
      </c>
      <c r="T72">
        <f t="shared" si="38"/>
        <v>69</v>
      </c>
      <c r="U72">
        <f t="shared" si="32"/>
        <v>73.303943368400851</v>
      </c>
      <c r="V72">
        <f t="shared" si="33"/>
        <v>0.93364226266945438</v>
      </c>
      <c r="Y72">
        <f t="shared" si="28"/>
        <v>0.76241436892969716</v>
      </c>
      <c r="AA72">
        <v>73.396959116525522</v>
      </c>
      <c r="AB72">
        <v>0.91477375031102515</v>
      </c>
      <c r="AE72">
        <f t="shared" si="29"/>
        <v>0.68826713316344978</v>
      </c>
      <c r="AH72" s="3">
        <v>1</v>
      </c>
      <c r="AI72">
        <f t="shared" si="18"/>
        <v>4.9999981872524195</v>
      </c>
      <c r="AJ72">
        <f t="shared" si="34"/>
        <v>4.9999981872524195</v>
      </c>
      <c r="AK72">
        <f t="shared" si="30"/>
        <v>595.00000181274754</v>
      </c>
    </row>
    <row r="73" spans="1:37">
      <c r="A73" s="3">
        <v>6</v>
      </c>
      <c r="B73">
        <f t="shared" si="35"/>
        <v>4.5796583533742607</v>
      </c>
      <c r="C73">
        <f t="shared" si="36"/>
        <v>4.7216925180368357</v>
      </c>
      <c r="D73">
        <f t="shared" si="24"/>
        <v>0.72169251803683565</v>
      </c>
      <c r="F73">
        <f t="shared" ref="F73:F103" si="40">$G$4*A73 + (1-$G$4)*F72</f>
        <v>4.9999663692201688</v>
      </c>
      <c r="H73">
        <f t="shared" si="25"/>
        <v>0.99996636922016879</v>
      </c>
      <c r="K73">
        <f t="shared" si="23"/>
        <v>60</v>
      </c>
      <c r="L73">
        <f t="shared" si="39"/>
        <v>45.796583533742606</v>
      </c>
      <c r="M73">
        <f t="shared" si="37"/>
        <v>47.216925180368349</v>
      </c>
      <c r="N73">
        <f t="shared" si="26"/>
        <v>7.2169251803683494</v>
      </c>
      <c r="P73">
        <f t="shared" si="31"/>
        <v>46.568832574889207</v>
      </c>
      <c r="R73">
        <f t="shared" si="27"/>
        <v>6.5688325748892069</v>
      </c>
      <c r="T73">
        <f t="shared" si="38"/>
        <v>75</v>
      </c>
      <c r="U73">
        <f t="shared" si="32"/>
        <v>74.513022507385415</v>
      </c>
      <c r="V73">
        <f t="shared" si="33"/>
        <v>0.99741947601664471</v>
      </c>
      <c r="Y73">
        <f t="shared" si="28"/>
        <v>1.5104419834020604</v>
      </c>
      <c r="AA73">
        <v>74.472036955183995</v>
      </c>
      <c r="AB73">
        <v>0.93080415914576986</v>
      </c>
      <c r="AE73">
        <f t="shared" si="29"/>
        <v>1.4028411143297603</v>
      </c>
      <c r="AH73" s="3">
        <v>600</v>
      </c>
      <c r="AI73">
        <f t="shared" ref="AI73:AI103" si="41">AJ72</f>
        <v>4.9999981872524195</v>
      </c>
      <c r="AJ73">
        <f t="shared" si="34"/>
        <v>4.9999981872524195</v>
      </c>
      <c r="AK73">
        <f t="shared" si="30"/>
        <v>0.99999818725241951</v>
      </c>
    </row>
    <row r="74" spans="1:37">
      <c r="A74" s="3">
        <v>4</v>
      </c>
      <c r="B74">
        <f t="shared" si="35"/>
        <v>4.7216925180368357</v>
      </c>
      <c r="C74">
        <f t="shared" si="36"/>
        <v>4.6495232662331523</v>
      </c>
      <c r="D74">
        <f t="shared" si="24"/>
        <v>4.6495232662331523</v>
      </c>
      <c r="F74">
        <f t="shared" si="40"/>
        <v>4.9999663692201688</v>
      </c>
      <c r="H74">
        <f t="shared" si="25"/>
        <v>4.9999663692201688</v>
      </c>
      <c r="K74">
        <f t="shared" si="23"/>
        <v>40</v>
      </c>
      <c r="L74">
        <f t="shared" si="39"/>
        <v>47.216925180368349</v>
      </c>
      <c r="M74">
        <f t="shared" si="37"/>
        <v>46.495232662331517</v>
      </c>
      <c r="N74">
        <f t="shared" si="26"/>
        <v>46.495232662331517</v>
      </c>
      <c r="P74">
        <f t="shared" si="31"/>
        <v>46.362078031270869</v>
      </c>
      <c r="R74">
        <f t="shared" si="27"/>
        <v>46.362078031270869</v>
      </c>
      <c r="T74">
        <f t="shared" si="38"/>
        <v>74</v>
      </c>
      <c r="U74">
        <f t="shared" si="32"/>
        <v>75.427127951145749</v>
      </c>
      <c r="V74">
        <f t="shared" si="33"/>
        <v>0.97812817094118887</v>
      </c>
      <c r="Y74">
        <f t="shared" si="28"/>
        <v>5.4052561220869393</v>
      </c>
      <c r="AA74">
        <v>75.355637418811369</v>
      </c>
      <c r="AB74">
        <v>0.92608378959393034</v>
      </c>
      <c r="AE74">
        <f t="shared" si="29"/>
        <v>5.2817212084053011</v>
      </c>
      <c r="AH74" s="3">
        <v>4</v>
      </c>
      <c r="AI74">
        <f t="shared" si="41"/>
        <v>4.9999981872524195</v>
      </c>
      <c r="AJ74">
        <f t="shared" si="34"/>
        <v>4.9999981872524195</v>
      </c>
      <c r="AK74">
        <f t="shared" si="30"/>
        <v>4.9999981872524195</v>
      </c>
    </row>
    <row r="75" spans="1:37">
      <c r="A75" s="3">
        <v>0</v>
      </c>
      <c r="B75">
        <f t="shared" si="35"/>
        <v>4.6495232662331523</v>
      </c>
      <c r="C75">
        <f t="shared" si="36"/>
        <v>4.1845709396098369</v>
      </c>
      <c r="D75">
        <f t="shared" si="24"/>
        <v>1.8154290603901631</v>
      </c>
      <c r="F75">
        <f t="shared" si="40"/>
        <v>4.9999663692201688</v>
      </c>
      <c r="H75">
        <f t="shared" si="25"/>
        <v>1.0000336307798312</v>
      </c>
      <c r="K75">
        <f t="shared" si="23"/>
        <v>0</v>
      </c>
      <c r="L75">
        <f t="shared" si="39"/>
        <v>46.495232662331517</v>
      </c>
      <c r="M75">
        <f t="shared" si="37"/>
        <v>41.845709396098364</v>
      </c>
      <c r="N75">
        <f t="shared" si="26"/>
        <v>18.154290603901636</v>
      </c>
      <c r="P75">
        <f t="shared" si="31"/>
        <v>44.902827825808771</v>
      </c>
      <c r="R75">
        <f t="shared" si="27"/>
        <v>15.097172174191229</v>
      </c>
      <c r="T75">
        <f t="shared" si="38"/>
        <v>71</v>
      </c>
      <c r="U75">
        <f t="shared" si="32"/>
        <v>75.68629764440854</v>
      </c>
      <c r="V75">
        <f t="shared" si="33"/>
        <v>0.81165384538207697</v>
      </c>
      <c r="Y75">
        <f t="shared" si="28"/>
        <v>1.5020485102093772</v>
      </c>
      <c r="AA75">
        <v>75.846157466524161</v>
      </c>
      <c r="AB75">
        <v>0.88252741540581658</v>
      </c>
      <c r="AE75">
        <f t="shared" si="29"/>
        <v>1.2713151180700208</v>
      </c>
      <c r="AH75" s="3">
        <v>0</v>
      </c>
      <c r="AI75">
        <f t="shared" si="41"/>
        <v>4.9999981872524195</v>
      </c>
      <c r="AJ75">
        <f t="shared" si="34"/>
        <v>4.9999981872524195</v>
      </c>
      <c r="AK75">
        <f t="shared" si="30"/>
        <v>1.0000018127475805</v>
      </c>
    </row>
    <row r="76" spans="1:37">
      <c r="A76" s="3">
        <v>6</v>
      </c>
      <c r="B76">
        <f t="shared" si="35"/>
        <v>4.1845709396098369</v>
      </c>
      <c r="C76">
        <f t="shared" si="36"/>
        <v>4.3661138456488535</v>
      </c>
      <c r="D76">
        <f t="shared" si="24"/>
        <v>2.3661138456488535</v>
      </c>
      <c r="F76">
        <f t="shared" si="40"/>
        <v>4.9999663692201688</v>
      </c>
      <c r="H76">
        <f t="shared" si="25"/>
        <v>2.9999663692201688</v>
      </c>
      <c r="K76">
        <f t="shared" si="23"/>
        <v>60</v>
      </c>
      <c r="L76">
        <f t="shared" si="39"/>
        <v>41.845709396098364</v>
      </c>
      <c r="M76">
        <f t="shared" si="37"/>
        <v>43.66113845648853</v>
      </c>
      <c r="N76">
        <f t="shared" si="26"/>
        <v>23.66113845648853</v>
      </c>
      <c r="P76">
        <f t="shared" si="31"/>
        <v>45.378012557222789</v>
      </c>
      <c r="R76">
        <f t="shared" si="27"/>
        <v>25.378012557222789</v>
      </c>
      <c r="T76">
        <f t="shared" si="38"/>
        <v>78</v>
      </c>
      <c r="U76">
        <f t="shared" si="32"/>
        <v>76.873693040912144</v>
      </c>
      <c r="V76">
        <f t="shared" si="33"/>
        <v>0.89865653503597243</v>
      </c>
      <c r="Y76">
        <f t="shared" si="28"/>
        <v>2.7723495759481125</v>
      </c>
      <c r="AA76">
        <v>76.944069135277559</v>
      </c>
      <c r="AB76">
        <v>0.90406584074057472</v>
      </c>
      <c r="AE76">
        <f t="shared" si="29"/>
        <v>2.8481349760181303</v>
      </c>
      <c r="AH76" s="3">
        <v>6</v>
      </c>
      <c r="AI76">
        <f t="shared" si="41"/>
        <v>4.9999981872524195</v>
      </c>
      <c r="AJ76">
        <f t="shared" si="34"/>
        <v>4.9999981872524195</v>
      </c>
      <c r="AK76">
        <f t="shared" si="30"/>
        <v>2.9999981872524195</v>
      </c>
    </row>
    <row r="77" spans="1:37">
      <c r="A77" s="3">
        <v>2</v>
      </c>
      <c r="B77">
        <f t="shared" si="35"/>
        <v>4.3661138456488535</v>
      </c>
      <c r="C77">
        <f t="shared" si="36"/>
        <v>4.1295024610839679</v>
      </c>
      <c r="D77">
        <f t="shared" si="24"/>
        <v>3.8704975389160321</v>
      </c>
      <c r="F77">
        <f t="shared" si="40"/>
        <v>4.9999663692201688</v>
      </c>
      <c r="H77">
        <f t="shared" si="25"/>
        <v>3.0000336307798312</v>
      </c>
      <c r="K77">
        <f t="shared" si="23"/>
        <v>20</v>
      </c>
      <c r="L77">
        <f t="shared" si="39"/>
        <v>43.66113845648853</v>
      </c>
      <c r="M77">
        <f t="shared" si="37"/>
        <v>41.295024610839675</v>
      </c>
      <c r="N77">
        <f t="shared" si="26"/>
        <v>38.704975389160325</v>
      </c>
      <c r="P77">
        <f t="shared" si="31"/>
        <v>44.579237532225662</v>
      </c>
      <c r="R77">
        <f t="shared" si="27"/>
        <v>35.420762467774338</v>
      </c>
      <c r="T77">
        <f t="shared" si="38"/>
        <v>75</v>
      </c>
      <c r="U77">
        <f t="shared" si="32"/>
        <v>77.468064831708418</v>
      </c>
      <c r="V77">
        <f t="shared" si="33"/>
        <v>0.82819961833223787</v>
      </c>
      <c r="Y77">
        <f t="shared" si="28"/>
        <v>3.7037355499593474</v>
      </c>
      <c r="AA77">
        <v>77.653728062490373</v>
      </c>
      <c r="AB77">
        <v>0.88462514938779868</v>
      </c>
      <c r="AE77">
        <f t="shared" si="29"/>
        <v>3.4616467881218256</v>
      </c>
      <c r="AH77" s="3">
        <v>2</v>
      </c>
      <c r="AI77">
        <f t="shared" si="41"/>
        <v>4.9999981872524195</v>
      </c>
      <c r="AJ77">
        <f t="shared" si="34"/>
        <v>4.9999981872524195</v>
      </c>
      <c r="AK77">
        <f t="shared" si="30"/>
        <v>3.0000018127475805</v>
      </c>
    </row>
    <row r="78" spans="1:37">
      <c r="A78" s="3">
        <v>8</v>
      </c>
      <c r="B78">
        <f t="shared" si="35"/>
        <v>4.1295024610839679</v>
      </c>
      <c r="C78">
        <f t="shared" si="36"/>
        <v>4.5165522149755715</v>
      </c>
      <c r="D78">
        <f t="shared" si="24"/>
        <v>1.4834477850244285</v>
      </c>
      <c r="F78">
        <f t="shared" si="40"/>
        <v>4.9999663692201688</v>
      </c>
      <c r="H78">
        <f t="shared" si="25"/>
        <v>1.0000336307798312</v>
      </c>
      <c r="K78">
        <f t="shared" si="23"/>
        <v>80</v>
      </c>
      <c r="L78">
        <f t="shared" si="39"/>
        <v>41.295024610839675</v>
      </c>
      <c r="M78">
        <f t="shared" si="37"/>
        <v>45.165522149755709</v>
      </c>
      <c r="N78">
        <f t="shared" si="26"/>
        <v>14.834477850244291</v>
      </c>
      <c r="P78">
        <f t="shared" si="31"/>
        <v>45.694108933672787</v>
      </c>
      <c r="R78">
        <f t="shared" si="27"/>
        <v>14.305891066327213</v>
      </c>
      <c r="T78">
        <f t="shared" si="38"/>
        <v>82</v>
      </c>
      <c r="U78">
        <f t="shared" si="32"/>
        <v>79.032243451661543</v>
      </c>
      <c r="V78">
        <f t="shared" si="33"/>
        <v>0.99861503413781061</v>
      </c>
      <c r="Y78">
        <f t="shared" si="28"/>
        <v>0.96914151420064343</v>
      </c>
      <c r="AA78">
        <v>78.972980405629144</v>
      </c>
      <c r="AB78">
        <v>0.92808786876289595</v>
      </c>
      <c r="AE78">
        <f t="shared" si="29"/>
        <v>1.0989317256079545</v>
      </c>
      <c r="AH78" s="3">
        <v>8</v>
      </c>
      <c r="AI78">
        <f t="shared" si="41"/>
        <v>4.9999981872524195</v>
      </c>
      <c r="AJ78">
        <f t="shared" si="34"/>
        <v>4.9999981872524195</v>
      </c>
      <c r="AK78">
        <f t="shared" si="30"/>
        <v>1.0000018127475805</v>
      </c>
    </row>
    <row r="79" spans="1:37">
      <c r="A79" s="3">
        <v>6</v>
      </c>
      <c r="B79">
        <f t="shared" si="35"/>
        <v>4.5165522149755715</v>
      </c>
      <c r="C79">
        <f t="shared" si="36"/>
        <v>4.6648969934780151</v>
      </c>
      <c r="D79">
        <f t="shared" si="24"/>
        <v>2.6648969934780151</v>
      </c>
      <c r="F79">
        <f t="shared" si="40"/>
        <v>4.9999663692201688</v>
      </c>
      <c r="H79">
        <f t="shared" si="25"/>
        <v>2.9999663692201688</v>
      </c>
      <c r="K79">
        <f t="shared" si="23"/>
        <v>60</v>
      </c>
      <c r="L79">
        <f t="shared" si="39"/>
        <v>45.165522149755709</v>
      </c>
      <c r="M79">
        <f t="shared" si="37"/>
        <v>46.648969934780141</v>
      </c>
      <c r="N79">
        <f t="shared" si="26"/>
        <v>26.648969934780141</v>
      </c>
      <c r="P79">
        <f t="shared" si="31"/>
        <v>46.144388027370347</v>
      </c>
      <c r="R79">
        <f t="shared" si="27"/>
        <v>26.144388027370347</v>
      </c>
      <c r="T79">
        <f t="shared" si="38"/>
        <v>81</v>
      </c>
      <c r="U79">
        <f t="shared" si="32"/>
        <v>80.350418992757156</v>
      </c>
      <c r="V79">
        <f t="shared" si="33"/>
        <v>1.0726090428640345</v>
      </c>
      <c r="Y79">
        <f t="shared" si="28"/>
        <v>3.4230280356211864</v>
      </c>
      <c r="AA79">
        <v>80.103770233829124</v>
      </c>
      <c r="AB79">
        <v>0.94835806470660433</v>
      </c>
      <c r="AE79">
        <f t="shared" si="29"/>
        <v>3.0521282985357345</v>
      </c>
      <c r="AH79" s="3">
        <v>6</v>
      </c>
      <c r="AI79">
        <f t="shared" si="41"/>
        <v>4.9999981872524195</v>
      </c>
      <c r="AJ79">
        <f t="shared" si="34"/>
        <v>4.9999981872524195</v>
      </c>
      <c r="AK79">
        <f t="shared" si="30"/>
        <v>2.9999981872524195</v>
      </c>
    </row>
    <row r="80" spans="1:37">
      <c r="A80" s="3">
        <v>2</v>
      </c>
      <c r="B80">
        <f t="shared" si="35"/>
        <v>4.6648969934780151</v>
      </c>
      <c r="C80">
        <f t="shared" si="36"/>
        <v>4.3984072941302141</v>
      </c>
      <c r="D80">
        <f t="shared" si="24"/>
        <v>4.3984072941302141</v>
      </c>
      <c r="F80">
        <f t="shared" si="40"/>
        <v>4.9999663692201688</v>
      </c>
      <c r="H80">
        <f t="shared" si="25"/>
        <v>4.9999663692201688</v>
      </c>
      <c r="K80">
        <f t="shared" si="23"/>
        <v>20</v>
      </c>
      <c r="L80">
        <f t="shared" si="39"/>
        <v>46.648969934780141</v>
      </c>
      <c r="M80">
        <f t="shared" si="37"/>
        <v>43.984072941302131</v>
      </c>
      <c r="N80">
        <f t="shared" si="26"/>
        <v>43.984072941302131</v>
      </c>
      <c r="P80">
        <f t="shared" si="31"/>
        <v>45.321491271644938</v>
      </c>
      <c r="R80">
        <f t="shared" si="27"/>
        <v>45.321491271644938</v>
      </c>
      <c r="T80">
        <f t="shared" si="38"/>
        <v>78</v>
      </c>
      <c r="U80">
        <f t="shared" si="32"/>
        <v>81.041323761521369</v>
      </c>
      <c r="V80">
        <f t="shared" si="33"/>
        <v>0.98422568893379192</v>
      </c>
      <c r="Y80">
        <f t="shared" si="28"/>
        <v>5.0255494504551592</v>
      </c>
      <c r="AA80">
        <v>80.841751275152816</v>
      </c>
      <c r="AB80">
        <v>0.92732036236831317</v>
      </c>
      <c r="AE80">
        <f t="shared" si="29"/>
        <v>4.7690716375211366</v>
      </c>
      <c r="AH80" s="3">
        <v>2</v>
      </c>
      <c r="AI80">
        <f t="shared" si="41"/>
        <v>4.9999981872524195</v>
      </c>
      <c r="AJ80">
        <f t="shared" si="34"/>
        <v>4.9999981872524195</v>
      </c>
      <c r="AK80">
        <f t="shared" si="30"/>
        <v>4.9999981872524195</v>
      </c>
    </row>
    <row r="81" spans="1:37">
      <c r="A81" s="3">
        <v>0</v>
      </c>
      <c r="B81">
        <f t="shared" si="35"/>
        <v>4.3984072941302141</v>
      </c>
      <c r="C81">
        <f t="shared" si="36"/>
        <v>3.9585665647171928</v>
      </c>
      <c r="D81">
        <f t="shared" si="24"/>
        <v>4.0414334352828067</v>
      </c>
      <c r="F81">
        <f t="shared" si="40"/>
        <v>4.9999663692201688</v>
      </c>
      <c r="H81">
        <f t="shared" si="25"/>
        <v>3.0000336307798312</v>
      </c>
      <c r="K81">
        <f t="shared" si="23"/>
        <v>0</v>
      </c>
      <c r="L81">
        <f t="shared" si="39"/>
        <v>43.984072941302131</v>
      </c>
      <c r="M81">
        <f t="shared" si="37"/>
        <v>39.585665647171922</v>
      </c>
      <c r="N81">
        <f t="shared" si="26"/>
        <v>40.414334352828078</v>
      </c>
      <c r="P81">
        <f t="shared" si="31"/>
        <v>43.894993619719401</v>
      </c>
      <c r="R81">
        <f t="shared" si="27"/>
        <v>36.105006380280599</v>
      </c>
      <c r="T81">
        <f t="shared" si="38"/>
        <v>77</v>
      </c>
      <c r="U81">
        <f t="shared" si="32"/>
        <v>81.369244954300498</v>
      </c>
      <c r="V81">
        <f t="shared" si="33"/>
        <v>0.83225884835689701</v>
      </c>
      <c r="Y81">
        <f t="shared" si="28"/>
        <v>3.798496197342601</v>
      </c>
      <c r="AA81">
        <v>81.384896510005859</v>
      </c>
      <c r="AB81">
        <v>0.88890284961678612</v>
      </c>
      <c r="AE81">
        <f t="shared" si="29"/>
        <v>3.7262006403773569</v>
      </c>
      <c r="AH81" s="3">
        <v>0</v>
      </c>
      <c r="AI81">
        <f t="shared" si="41"/>
        <v>4.9999981872524195</v>
      </c>
      <c r="AJ81">
        <f t="shared" si="34"/>
        <v>4.9999981872524195</v>
      </c>
      <c r="AK81">
        <f t="shared" si="30"/>
        <v>3.0000018127475805</v>
      </c>
    </row>
    <row r="82" spans="1:37">
      <c r="A82" s="3">
        <v>8</v>
      </c>
      <c r="B82">
        <f t="shared" si="35"/>
        <v>3.9585665647171928</v>
      </c>
      <c r="C82">
        <f t="shared" si="36"/>
        <v>4.3627099082454732</v>
      </c>
      <c r="D82">
        <f t="shared" si="24"/>
        <v>4.6372900917545268</v>
      </c>
      <c r="F82">
        <f t="shared" si="40"/>
        <v>4.9999663692201688</v>
      </c>
      <c r="H82">
        <f t="shared" si="25"/>
        <v>4.0000336307798312</v>
      </c>
      <c r="K82">
        <f t="shared" si="23"/>
        <v>80</v>
      </c>
      <c r="L82">
        <f t="shared" si="39"/>
        <v>39.585665647171922</v>
      </c>
      <c r="M82">
        <f t="shared" si="37"/>
        <v>43.627099082454734</v>
      </c>
      <c r="N82">
        <f t="shared" si="26"/>
        <v>46.372900917545266</v>
      </c>
      <c r="P82">
        <f t="shared" si="31"/>
        <v>45.031401654387267</v>
      </c>
      <c r="R82">
        <f t="shared" si="27"/>
        <v>44.968598345612733</v>
      </c>
      <c r="T82">
        <f t="shared" si="38"/>
        <v>86</v>
      </c>
      <c r="U82">
        <f t="shared" si="32"/>
        <v>82.953530993851643</v>
      </c>
      <c r="V82">
        <f t="shared" si="33"/>
        <v>1.0063902110754221</v>
      </c>
      <c r="Y82">
        <f t="shared" si="28"/>
        <v>4.0400787950729296</v>
      </c>
      <c r="AA82">
        <v>82.735309708622054</v>
      </c>
      <c r="AB82">
        <v>0.935053884516727</v>
      </c>
      <c r="AE82">
        <f t="shared" si="29"/>
        <v>4.3296364068612121</v>
      </c>
      <c r="AH82" s="3">
        <v>8</v>
      </c>
      <c r="AI82">
        <f t="shared" si="41"/>
        <v>4.9999981872524195</v>
      </c>
      <c r="AJ82">
        <f t="shared" si="34"/>
        <v>4.9999981872524195</v>
      </c>
      <c r="AK82">
        <f t="shared" si="30"/>
        <v>895.00000181274754</v>
      </c>
    </row>
    <row r="83" spans="1:37">
      <c r="A83" s="3">
        <v>9</v>
      </c>
      <c r="B83">
        <f t="shared" si="35"/>
        <v>4.3627099082454732</v>
      </c>
      <c r="C83">
        <f t="shared" si="36"/>
        <v>4.8264389174209263</v>
      </c>
      <c r="D83">
        <f t="shared" si="24"/>
        <v>4.1735610825790737</v>
      </c>
      <c r="F83">
        <f t="shared" si="40"/>
        <v>4.9999663692201688</v>
      </c>
      <c r="H83">
        <f t="shared" si="25"/>
        <v>4.0000336307798312</v>
      </c>
      <c r="K83">
        <f t="shared" si="23"/>
        <v>90</v>
      </c>
      <c r="L83">
        <f t="shared" si="39"/>
        <v>43.627099082454734</v>
      </c>
      <c r="M83">
        <f t="shared" si="37"/>
        <v>48.264389174209263</v>
      </c>
      <c r="N83">
        <f t="shared" si="26"/>
        <v>41.735610825790737</v>
      </c>
      <c r="P83">
        <f t="shared" si="31"/>
        <v>46.446791972545945</v>
      </c>
      <c r="R83">
        <f t="shared" si="27"/>
        <v>43.553208027454055</v>
      </c>
      <c r="T83">
        <f t="shared" si="38"/>
        <v>88</v>
      </c>
      <c r="U83">
        <f t="shared" si="32"/>
        <v>84.779459676448468</v>
      </c>
      <c r="V83">
        <f t="shared" si="33"/>
        <v>1.196153762868881</v>
      </c>
      <c r="Y83">
        <f t="shared" si="28"/>
        <v>3.0243865606826574</v>
      </c>
      <c r="AA83">
        <v>84.196832622276588</v>
      </c>
      <c r="AB83">
        <v>0.98770078743050771</v>
      </c>
      <c r="AE83">
        <f t="shared" si="29"/>
        <v>3.8154665902928997</v>
      </c>
      <c r="AH83" s="3">
        <v>900</v>
      </c>
      <c r="AI83">
        <f t="shared" si="41"/>
        <v>4.9999981872524195</v>
      </c>
      <c r="AJ83">
        <f t="shared" si="34"/>
        <v>4.9999981872524195</v>
      </c>
      <c r="AK83">
        <f t="shared" si="30"/>
        <v>4.0000018127475805</v>
      </c>
    </row>
    <row r="84" spans="1:37">
      <c r="A84" s="3">
        <v>9</v>
      </c>
      <c r="B84">
        <f t="shared" si="35"/>
        <v>4.8264389174209263</v>
      </c>
      <c r="C84">
        <f t="shared" si="36"/>
        <v>5.2437950256788346</v>
      </c>
      <c r="D84">
        <f t="shared" si="24"/>
        <v>2.7562049743211654</v>
      </c>
      <c r="F84">
        <f t="shared" si="40"/>
        <v>4.9999663692201688</v>
      </c>
      <c r="H84">
        <f t="shared" si="25"/>
        <v>3.0000336307798312</v>
      </c>
      <c r="K84">
        <f t="shared" si="23"/>
        <v>90</v>
      </c>
      <c r="L84">
        <f t="shared" si="39"/>
        <v>48.264389174209263</v>
      </c>
      <c r="M84">
        <f t="shared" si="37"/>
        <v>52.437950256788341</v>
      </c>
      <c r="N84">
        <f t="shared" si="26"/>
        <v>27.562049743211659</v>
      </c>
      <c r="P84">
        <f t="shared" si="31"/>
        <v>47.817632764447652</v>
      </c>
      <c r="R84">
        <f t="shared" si="27"/>
        <v>32.182367235552348</v>
      </c>
      <c r="T84">
        <f t="shared" si="38"/>
        <v>89</v>
      </c>
      <c r="U84">
        <f t="shared" si="32"/>
        <v>86.661022417663133</v>
      </c>
      <c r="V84">
        <f t="shared" si="33"/>
        <v>1.3548597256537229</v>
      </c>
      <c r="Y84">
        <f t="shared" si="28"/>
        <v>0.98411785668314167</v>
      </c>
      <c r="AA84">
        <v>85.664850147479456</v>
      </c>
      <c r="AB84">
        <v>1.0357324612077436</v>
      </c>
      <c r="AE84">
        <f t="shared" si="29"/>
        <v>2.2994173913128009</v>
      </c>
      <c r="AH84" s="3">
        <v>9</v>
      </c>
      <c r="AI84">
        <f t="shared" si="41"/>
        <v>4.9999981872524195</v>
      </c>
      <c r="AJ84">
        <f t="shared" si="34"/>
        <v>4.9999981872524195</v>
      </c>
      <c r="AK84">
        <f t="shared" si="30"/>
        <v>3.0000018127475805</v>
      </c>
    </row>
    <row r="85" spans="1:37">
      <c r="A85" s="3">
        <v>8</v>
      </c>
      <c r="B85">
        <f t="shared" si="35"/>
        <v>5.2437950256788346</v>
      </c>
      <c r="C85">
        <f t="shared" si="36"/>
        <v>5.5194155231109514</v>
      </c>
      <c r="D85">
        <f t="shared" si="24"/>
        <v>0.4805844768890486</v>
      </c>
      <c r="F85">
        <f t="shared" si="40"/>
        <v>4.9999663692201688</v>
      </c>
      <c r="H85">
        <f t="shared" si="25"/>
        <v>1.0000336307798312</v>
      </c>
      <c r="K85">
        <f t="shared" si="23"/>
        <v>80</v>
      </c>
      <c r="L85">
        <f t="shared" si="39"/>
        <v>52.437950256788341</v>
      </c>
      <c r="M85">
        <f t="shared" si="37"/>
        <v>55.194155231109505</v>
      </c>
      <c r="N85">
        <f t="shared" si="26"/>
        <v>4.8058447688904948</v>
      </c>
      <c r="P85">
        <f t="shared" si="31"/>
        <v>48.830575410570219</v>
      </c>
      <c r="R85">
        <f t="shared" si="27"/>
        <v>11.169424589429781</v>
      </c>
      <c r="T85">
        <f t="shared" si="38"/>
        <v>89</v>
      </c>
      <c r="U85">
        <f t="shared" si="32"/>
        <v>88.395728350717661</v>
      </c>
      <c r="V85">
        <f t="shared" si="33"/>
        <v>1.4428128455577092</v>
      </c>
      <c r="Y85">
        <f t="shared" si="28"/>
        <v>1.8385411962753722</v>
      </c>
      <c r="AA85">
        <v>87.034097593939265</v>
      </c>
      <c r="AB85">
        <v>1.0690839597329502</v>
      </c>
      <c r="AE85">
        <f t="shared" si="29"/>
        <v>0.10318155367221493</v>
      </c>
      <c r="AH85" s="3">
        <v>8</v>
      </c>
      <c r="AI85">
        <f t="shared" si="41"/>
        <v>4.9999981872524195</v>
      </c>
      <c r="AJ85">
        <f t="shared" si="34"/>
        <v>4.9999981872524195</v>
      </c>
      <c r="AK85">
        <f t="shared" si="30"/>
        <v>1.0000018127475805</v>
      </c>
    </row>
    <row r="86" spans="1:37">
      <c r="A86" s="3">
        <v>6</v>
      </c>
      <c r="B86">
        <f t="shared" si="35"/>
        <v>5.5194155231109514</v>
      </c>
      <c r="C86">
        <f t="shared" si="36"/>
        <v>5.5674739707998562</v>
      </c>
      <c r="D86">
        <f t="shared" si="24"/>
        <v>3.5674739707998562</v>
      </c>
      <c r="F86">
        <f t="shared" si="40"/>
        <v>4.9999663692201688</v>
      </c>
      <c r="H86">
        <f t="shared" si="25"/>
        <v>2.9999663692201688</v>
      </c>
      <c r="K86">
        <f t="shared" si="23"/>
        <v>60</v>
      </c>
      <c r="L86">
        <f t="shared" si="39"/>
        <v>55.194155231109505</v>
      </c>
      <c r="M86">
        <f t="shared" si="37"/>
        <v>55.674739707998555</v>
      </c>
      <c r="N86">
        <f t="shared" si="26"/>
        <v>35.674739707998555</v>
      </c>
      <c r="P86">
        <f t="shared" si="31"/>
        <v>49.182133964870246</v>
      </c>
      <c r="R86">
        <f t="shared" si="27"/>
        <v>29.182133964870246</v>
      </c>
      <c r="T86">
        <f t="shared" si="38"/>
        <v>88</v>
      </c>
      <c r="U86">
        <f t="shared" si="32"/>
        <v>89.774275546909507</v>
      </c>
      <c r="V86">
        <f t="shared" si="33"/>
        <v>1.4279321800297815</v>
      </c>
      <c r="Y86">
        <f t="shared" si="28"/>
        <v>6.2022077269392923</v>
      </c>
      <c r="AA86">
        <v>88.199771794278291</v>
      </c>
      <c r="AB86">
        <v>1.0787429837935578</v>
      </c>
      <c r="AE86">
        <f t="shared" si="29"/>
        <v>4.2785147780718518</v>
      </c>
      <c r="AH86" s="3">
        <v>6</v>
      </c>
      <c r="AI86">
        <f t="shared" si="41"/>
        <v>4.9999981872524195</v>
      </c>
      <c r="AJ86">
        <f t="shared" si="34"/>
        <v>4.9999981872524195</v>
      </c>
      <c r="AK86">
        <f t="shared" si="30"/>
        <v>2.9999981872524195</v>
      </c>
    </row>
    <row r="87" spans="1:37">
      <c r="A87" s="3">
        <v>2</v>
      </c>
      <c r="B87">
        <f t="shared" si="35"/>
        <v>5.5674739707998562</v>
      </c>
      <c r="C87">
        <f t="shared" si="36"/>
        <v>5.2107265737198709</v>
      </c>
      <c r="D87">
        <f t="shared" si="24"/>
        <v>2.7892734262801291</v>
      </c>
      <c r="F87">
        <f t="shared" si="40"/>
        <v>4.9999663692201688</v>
      </c>
      <c r="H87">
        <f t="shared" si="25"/>
        <v>3.0000336307798312</v>
      </c>
      <c r="K87">
        <f t="shared" si="23"/>
        <v>20</v>
      </c>
      <c r="L87">
        <f t="shared" si="39"/>
        <v>55.674739707998555</v>
      </c>
      <c r="M87">
        <f t="shared" si="37"/>
        <v>52.107265737198702</v>
      </c>
      <c r="N87">
        <f t="shared" si="26"/>
        <v>27.892734262801298</v>
      </c>
      <c r="P87">
        <f t="shared" si="31"/>
        <v>48.263623906815113</v>
      </c>
      <c r="R87">
        <f t="shared" si="27"/>
        <v>31.736376093184887</v>
      </c>
      <c r="T87">
        <f t="shared" si="38"/>
        <v>85</v>
      </c>
      <c r="U87">
        <f t="shared" si="32"/>
        <v>90.426873036570811</v>
      </c>
      <c r="V87">
        <f t="shared" si="33"/>
        <v>1.2484039824091508</v>
      </c>
      <c r="Y87">
        <f t="shared" si="28"/>
        <v>0.32472298102004515</v>
      </c>
      <c r="AA87">
        <v>88.958537598644028</v>
      </c>
      <c r="AB87">
        <v>1.0467452658507757</v>
      </c>
      <c r="AE87">
        <f t="shared" si="29"/>
        <v>1.9947171355051978</v>
      </c>
      <c r="AH87" s="3">
        <v>2</v>
      </c>
      <c r="AI87">
        <f t="shared" si="41"/>
        <v>4.9999981872524195</v>
      </c>
      <c r="AJ87">
        <f t="shared" si="34"/>
        <v>4.9999981872524195</v>
      </c>
      <c r="AK87">
        <f t="shared" si="30"/>
        <v>3.0000018127475805</v>
      </c>
    </row>
    <row r="88" spans="1:37">
      <c r="A88" s="3">
        <v>8</v>
      </c>
      <c r="B88">
        <f t="shared" si="35"/>
        <v>5.2107265737198709</v>
      </c>
      <c r="C88">
        <f t="shared" si="36"/>
        <v>5.4896539163478835</v>
      </c>
      <c r="D88">
        <f t="shared" si="24"/>
        <v>5.4896539163478835</v>
      </c>
      <c r="F88">
        <f t="shared" si="40"/>
        <v>4.9999663692201688</v>
      </c>
      <c r="H88">
        <f t="shared" si="25"/>
        <v>4.9999663692201688</v>
      </c>
      <c r="K88">
        <f t="shared" si="23"/>
        <v>80</v>
      </c>
      <c r="L88">
        <f t="shared" si="39"/>
        <v>52.107265737198702</v>
      </c>
      <c r="M88">
        <f t="shared" si="37"/>
        <v>54.896539163478835</v>
      </c>
      <c r="N88">
        <f t="shared" si="26"/>
        <v>54.896539163478835</v>
      </c>
      <c r="P88">
        <f t="shared" si="31"/>
        <v>49.262528945182154</v>
      </c>
      <c r="R88">
        <f t="shared" si="27"/>
        <v>49.262528945182154</v>
      </c>
      <c r="T88">
        <f t="shared" si="38"/>
        <v>92</v>
      </c>
      <c r="U88">
        <f t="shared" si="32"/>
        <v>91.930750314376624</v>
      </c>
      <c r="V88">
        <f t="shared" si="33"/>
        <v>1.3075586427545671</v>
      </c>
      <c r="Y88">
        <f t="shared" si="28"/>
        <v>8.2383089571311956</v>
      </c>
      <c r="AA88">
        <v>90.309429104630411</v>
      </c>
      <c r="AB88">
        <v>1.0771598898643364</v>
      </c>
      <c r="AE88">
        <f t="shared" si="29"/>
        <v>6.386588994494744</v>
      </c>
      <c r="AH88" s="3">
        <v>8</v>
      </c>
      <c r="AI88">
        <f t="shared" si="41"/>
        <v>4.9999981872524195</v>
      </c>
      <c r="AJ88">
        <f t="shared" si="34"/>
        <v>4.9999981872524195</v>
      </c>
      <c r="AK88">
        <f t="shared" si="30"/>
        <v>4.9999981872524195</v>
      </c>
    </row>
    <row r="89" spans="1:37">
      <c r="A89" s="3">
        <v>0</v>
      </c>
      <c r="B89">
        <f t="shared" si="35"/>
        <v>5.4896539163478835</v>
      </c>
      <c r="C89">
        <f t="shared" si="36"/>
        <v>4.9406885247130949</v>
      </c>
      <c r="D89">
        <f t="shared" si="24"/>
        <v>1.9406885247130949</v>
      </c>
      <c r="F89">
        <f t="shared" si="40"/>
        <v>4.9999663692201688</v>
      </c>
      <c r="H89">
        <f t="shared" si="25"/>
        <v>1.9999663692201688</v>
      </c>
      <c r="K89">
        <f t="shared" si="23"/>
        <v>0</v>
      </c>
      <c r="L89">
        <f t="shared" si="39"/>
        <v>54.896539163478835</v>
      </c>
      <c r="M89">
        <f t="shared" si="37"/>
        <v>49.406885247130951</v>
      </c>
      <c r="N89">
        <f t="shared" si="26"/>
        <v>19.406885247130951</v>
      </c>
      <c r="P89">
        <f t="shared" si="31"/>
        <v>47.71198680950927</v>
      </c>
      <c r="R89">
        <f t="shared" si="27"/>
        <v>17.71198680950927</v>
      </c>
      <c r="T89">
        <f t="shared" si="38"/>
        <v>85</v>
      </c>
      <c r="U89">
        <f t="shared" si="32"/>
        <v>92.112766223742682</v>
      </c>
      <c r="V89">
        <f t="shared" si="33"/>
        <v>1.0469400211703774</v>
      </c>
      <c r="Y89">
        <f t="shared" si="28"/>
        <v>4.1597062449130533</v>
      </c>
      <c r="AA89">
        <v>90.855646084031704</v>
      </c>
      <c r="AB89">
        <v>1.0240655988180321</v>
      </c>
      <c r="AE89">
        <f t="shared" si="29"/>
        <v>2.8797116828497309</v>
      </c>
      <c r="AH89" s="3">
        <v>0</v>
      </c>
      <c r="AI89">
        <f t="shared" si="41"/>
        <v>4.9999981872524195</v>
      </c>
      <c r="AJ89">
        <f t="shared" si="34"/>
        <v>4.9999981872524195</v>
      </c>
      <c r="AK89">
        <f t="shared" si="30"/>
        <v>1.9999981872524195</v>
      </c>
    </row>
    <row r="90" spans="1:37">
      <c r="A90" s="3">
        <v>3</v>
      </c>
      <c r="B90">
        <f t="shared" si="35"/>
        <v>4.9406885247130949</v>
      </c>
      <c r="C90">
        <f t="shared" si="36"/>
        <v>4.7466196722417857</v>
      </c>
      <c r="D90">
        <f t="shared" si="24"/>
        <v>0.74661967224178571</v>
      </c>
      <c r="F90">
        <f t="shared" si="40"/>
        <v>4.9999663692201688</v>
      </c>
      <c r="H90">
        <f t="shared" si="25"/>
        <v>0.99996636922016879</v>
      </c>
      <c r="K90">
        <f t="shared" si="23"/>
        <v>30</v>
      </c>
      <c r="L90">
        <f t="shared" si="39"/>
        <v>49.406885247130951</v>
      </c>
      <c r="M90">
        <f t="shared" si="37"/>
        <v>47.466196722417855</v>
      </c>
      <c r="N90">
        <f t="shared" si="26"/>
        <v>7.4661967224178554</v>
      </c>
      <c r="P90">
        <f t="shared" si="31"/>
        <v>47.154500573161428</v>
      </c>
      <c r="R90">
        <f t="shared" si="27"/>
        <v>7.1545005731614282</v>
      </c>
      <c r="T90">
        <f t="shared" si="38"/>
        <v>89</v>
      </c>
      <c r="U90">
        <f t="shared" si="32"/>
        <v>92.654198003387847</v>
      </c>
      <c r="V90">
        <f t="shared" si="33"/>
        <v>0.92988994639523059</v>
      </c>
      <c r="Y90">
        <f t="shared" si="28"/>
        <v>2.5840879497830826</v>
      </c>
      <c r="AA90">
        <v>91.694147074446562</v>
      </c>
      <c r="AB90">
        <v>1.0055091379777146</v>
      </c>
      <c r="AE90">
        <f t="shared" si="29"/>
        <v>1.6996562124242729</v>
      </c>
      <c r="AH90" s="3">
        <v>3</v>
      </c>
      <c r="AI90">
        <f t="shared" si="41"/>
        <v>4.9999981872524195</v>
      </c>
      <c r="AJ90">
        <f t="shared" si="34"/>
        <v>4.9999981872524195</v>
      </c>
      <c r="AK90">
        <f t="shared" si="30"/>
        <v>0.99999818725241951</v>
      </c>
    </row>
    <row r="91" spans="1:37">
      <c r="A91" s="3">
        <v>4</v>
      </c>
      <c r="B91">
        <f t="shared" si="35"/>
        <v>4.7466196722417857</v>
      </c>
      <c r="C91">
        <f t="shared" si="36"/>
        <v>4.6719577050176078</v>
      </c>
      <c r="D91">
        <f t="shared" si="24"/>
        <v>3.3280422949823922</v>
      </c>
      <c r="F91">
        <f t="shared" si="40"/>
        <v>4.9999663692201688</v>
      </c>
      <c r="H91">
        <f t="shared" si="25"/>
        <v>3.0000336307798312</v>
      </c>
      <c r="K91">
        <f t="shared" si="23"/>
        <v>40</v>
      </c>
      <c r="L91">
        <f t="shared" si="39"/>
        <v>47.466196722417855</v>
      </c>
      <c r="M91">
        <f t="shared" si="37"/>
        <v>46.719577050176071</v>
      </c>
      <c r="N91">
        <f t="shared" si="26"/>
        <v>33.280422949823929</v>
      </c>
      <c r="P91">
        <f t="shared" si="31"/>
        <v>46.929312081301276</v>
      </c>
      <c r="R91">
        <f t="shared" si="27"/>
        <v>33.070687918698724</v>
      </c>
      <c r="T91">
        <f t="shared" si="38"/>
        <v>91</v>
      </c>
      <c r="U91">
        <f t="shared" si="32"/>
        <v>93.315448847543763</v>
      </c>
      <c r="V91">
        <f t="shared" si="33"/>
        <v>0.86768675281372321</v>
      </c>
      <c r="Y91">
        <f t="shared" si="28"/>
        <v>1.8168643996425118</v>
      </c>
      <c r="AA91">
        <v>92.630241504979608</v>
      </c>
      <c r="AB91">
        <v>0.99856766723324775</v>
      </c>
      <c r="AE91">
        <f t="shared" si="29"/>
        <v>2.3711908277871458</v>
      </c>
      <c r="AH91" s="3">
        <v>4</v>
      </c>
      <c r="AI91">
        <f t="shared" si="41"/>
        <v>4.9999981872524195</v>
      </c>
      <c r="AJ91">
        <f t="shared" si="34"/>
        <v>4.9999981872524195</v>
      </c>
      <c r="AK91">
        <f t="shared" si="30"/>
        <v>3.0000018127475805</v>
      </c>
    </row>
    <row r="92" spans="1:37">
      <c r="A92" s="3">
        <v>8</v>
      </c>
      <c r="B92">
        <f t="shared" si="35"/>
        <v>4.6719577050176078</v>
      </c>
      <c r="C92">
        <f t="shared" si="36"/>
        <v>5.0047619345158472</v>
      </c>
      <c r="D92">
        <f t="shared" si="24"/>
        <v>3.0047619345158472</v>
      </c>
      <c r="F92">
        <f t="shared" si="40"/>
        <v>4.9999663692201688</v>
      </c>
      <c r="H92">
        <f t="shared" si="25"/>
        <v>2.9999663692201688</v>
      </c>
      <c r="K92">
        <f t="shared" si="23"/>
        <v>80</v>
      </c>
      <c r="L92">
        <f t="shared" si="39"/>
        <v>46.719577050176071</v>
      </c>
      <c r="M92">
        <f t="shared" si="37"/>
        <v>50.047619345158466</v>
      </c>
      <c r="N92">
        <f t="shared" si="26"/>
        <v>30.047619345158466</v>
      </c>
      <c r="P92">
        <f t="shared" si="31"/>
        <v>47.97021469372482</v>
      </c>
      <c r="R92">
        <f t="shared" si="27"/>
        <v>27.97021469372482</v>
      </c>
      <c r="T92">
        <f t="shared" si="38"/>
        <v>96</v>
      </c>
      <c r="U92">
        <f t="shared" si="32"/>
        <v>94.61910240120865</v>
      </c>
      <c r="V92">
        <f t="shared" si="33"/>
        <v>0.96863455632557804</v>
      </c>
      <c r="Y92">
        <f t="shared" si="28"/>
        <v>4.5877369575342328</v>
      </c>
      <c r="AA92">
        <v>93.965785021714893</v>
      </c>
      <c r="AB92">
        <v>1.0322652521834514</v>
      </c>
      <c r="AE92">
        <f t="shared" si="29"/>
        <v>3.9980502738983432</v>
      </c>
      <c r="AH92" s="3">
        <v>8</v>
      </c>
      <c r="AI92">
        <f t="shared" si="41"/>
        <v>4.9999981872524195</v>
      </c>
      <c r="AJ92">
        <f t="shared" si="34"/>
        <v>4.9999981872524195</v>
      </c>
      <c r="AK92">
        <f t="shared" si="30"/>
        <v>195.00000181274757</v>
      </c>
    </row>
    <row r="93" spans="1:37">
      <c r="A93" s="3">
        <v>2</v>
      </c>
      <c r="B93">
        <f t="shared" si="35"/>
        <v>5.0047619345158472</v>
      </c>
      <c r="C93">
        <f t="shared" si="36"/>
        <v>4.7042857410642629</v>
      </c>
      <c r="D93">
        <f t="shared" si="24"/>
        <v>0.29571425893573711</v>
      </c>
      <c r="F93">
        <f t="shared" si="40"/>
        <v>4.9999663692201688</v>
      </c>
      <c r="H93">
        <f t="shared" si="25"/>
        <v>3.3630779831206326E-5</v>
      </c>
      <c r="K93">
        <f t="shared" si="23"/>
        <v>20</v>
      </c>
      <c r="L93">
        <f t="shared" si="39"/>
        <v>50.047619345158466</v>
      </c>
      <c r="M93">
        <f t="shared" si="37"/>
        <v>47.042857410642618</v>
      </c>
      <c r="N93">
        <f t="shared" si="26"/>
        <v>2.9571425893573817</v>
      </c>
      <c r="P93">
        <f t="shared" si="31"/>
        <v>47.089849894047227</v>
      </c>
      <c r="R93">
        <f t="shared" si="27"/>
        <v>2.9101501059527735</v>
      </c>
      <c r="T93">
        <f t="shared" si="38"/>
        <v>91</v>
      </c>
      <c r="U93">
        <f t="shared" si="32"/>
        <v>95.000000533006045</v>
      </c>
      <c r="V93">
        <f t="shared" si="33"/>
        <v>0.83254460409940778</v>
      </c>
      <c r="Y93">
        <f t="shared" si="28"/>
        <v>0.83254513710545552</v>
      </c>
      <c r="AA93">
        <v>94.701471771726844</v>
      </c>
      <c r="AB93">
        <v>1.0026074019663014</v>
      </c>
      <c r="AE93">
        <f t="shared" si="29"/>
        <v>0.70407917369314532</v>
      </c>
      <c r="AH93" s="3">
        <v>200</v>
      </c>
      <c r="AI93">
        <f t="shared" si="41"/>
        <v>4.9999981872524195</v>
      </c>
      <c r="AJ93">
        <f t="shared" si="34"/>
        <v>4.9999981872524195</v>
      </c>
      <c r="AK93">
        <f t="shared" si="30"/>
        <v>1.8127475804874393E-6</v>
      </c>
    </row>
    <row r="94" spans="1:37">
      <c r="A94" s="3">
        <v>5</v>
      </c>
      <c r="B94">
        <f t="shared" si="35"/>
        <v>4.7042857410642629</v>
      </c>
      <c r="C94">
        <f t="shared" si="36"/>
        <v>4.7338571669578364</v>
      </c>
      <c r="D94">
        <f t="shared" si="24"/>
        <v>1.7338571669578364</v>
      </c>
      <c r="F94">
        <f t="shared" si="40"/>
        <v>4.9999663692201688</v>
      </c>
      <c r="H94">
        <f t="shared" si="25"/>
        <v>1.9999663692201688</v>
      </c>
      <c r="K94">
        <f t="shared" si="23"/>
        <v>50</v>
      </c>
      <c r="L94">
        <f t="shared" si="39"/>
        <v>47.042857410642618</v>
      </c>
      <c r="M94">
        <f t="shared" si="37"/>
        <v>47.338571669578357</v>
      </c>
      <c r="N94">
        <f t="shared" si="26"/>
        <v>17.338571669578357</v>
      </c>
      <c r="P94">
        <f t="shared" si="31"/>
        <v>47.181447107122381</v>
      </c>
      <c r="R94">
        <f t="shared" si="27"/>
        <v>17.181447107122381</v>
      </c>
      <c r="T94">
        <f t="shared" si="38"/>
        <v>95</v>
      </c>
      <c r="U94">
        <f t="shared" si="32"/>
        <v>95.83254505054613</v>
      </c>
      <c r="V94">
        <f t="shared" si="33"/>
        <v>0.8325445840566581</v>
      </c>
      <c r="Y94">
        <f t="shared" si="28"/>
        <v>2.6650896346027935</v>
      </c>
      <c r="AA94">
        <v>95.733931996520468</v>
      </c>
      <c r="AB94">
        <v>1.0055926842490337</v>
      </c>
      <c r="AE94">
        <f t="shared" si="29"/>
        <v>2.7395246807695059</v>
      </c>
      <c r="AH94" s="3">
        <v>5</v>
      </c>
      <c r="AI94">
        <f t="shared" si="41"/>
        <v>4.9999981872524195</v>
      </c>
      <c r="AJ94">
        <f t="shared" si="34"/>
        <v>4.9999981872524195</v>
      </c>
      <c r="AK94">
        <f t="shared" si="30"/>
        <v>1.9999981872524195</v>
      </c>
    </row>
    <row r="95" spans="1:37">
      <c r="A95" s="3">
        <v>3</v>
      </c>
      <c r="B95">
        <f t="shared" si="35"/>
        <v>4.7338571669578364</v>
      </c>
      <c r="C95">
        <f t="shared" si="36"/>
        <v>4.5604714502620531</v>
      </c>
      <c r="D95">
        <f t="shared" si="24"/>
        <v>0.56047145026205314</v>
      </c>
      <c r="F95">
        <f t="shared" si="40"/>
        <v>4.9999663692201688</v>
      </c>
      <c r="H95">
        <f t="shared" si="25"/>
        <v>0.99996636922016879</v>
      </c>
      <c r="K95">
        <f t="shared" si="23"/>
        <v>30</v>
      </c>
      <c r="L95">
        <f t="shared" si="39"/>
        <v>47.338571669578357</v>
      </c>
      <c r="M95">
        <f t="shared" si="37"/>
        <v>45.604714502620524</v>
      </c>
      <c r="N95">
        <f t="shared" si="26"/>
        <v>5.6047145026205243</v>
      </c>
      <c r="P95">
        <f t="shared" si="31"/>
        <v>46.640659651385533</v>
      </c>
      <c r="R95">
        <f t="shared" si="27"/>
        <v>6.6406596513855334</v>
      </c>
      <c r="T95">
        <f t="shared" si="38"/>
        <v>94</v>
      </c>
      <c r="U95">
        <f t="shared" si="32"/>
        <v>96.36748725799275</v>
      </c>
      <c r="V95">
        <f t="shared" si="33"/>
        <v>0.7636349648378602</v>
      </c>
      <c r="Y95">
        <f t="shared" si="28"/>
        <v>1.1311222228306121</v>
      </c>
      <c r="AA95">
        <v>96.566131481117466</v>
      </c>
      <c r="AB95">
        <v>0.98825336428383015</v>
      </c>
      <c r="AE95">
        <f t="shared" si="29"/>
        <v>1.5543848454013016</v>
      </c>
      <c r="AH95" s="3">
        <v>3</v>
      </c>
      <c r="AI95">
        <f t="shared" si="41"/>
        <v>4.9999981872524195</v>
      </c>
      <c r="AJ95">
        <f t="shared" si="34"/>
        <v>4.9999981872524195</v>
      </c>
      <c r="AK95">
        <f t="shared" si="30"/>
        <v>0.99999818725241951</v>
      </c>
    </row>
    <row r="96" spans="1:37">
      <c r="A96" s="3">
        <v>4</v>
      </c>
      <c r="B96">
        <f t="shared" si="35"/>
        <v>4.5604714502620531</v>
      </c>
      <c r="C96">
        <f t="shared" si="36"/>
        <v>4.5044243052358484</v>
      </c>
      <c r="D96">
        <f t="shared" si="24"/>
        <v>2.5044243052358484</v>
      </c>
      <c r="F96">
        <f t="shared" si="40"/>
        <v>4.9999663692201688</v>
      </c>
      <c r="H96">
        <f t="shared" si="25"/>
        <v>2.9999663692201688</v>
      </c>
      <c r="K96">
        <f t="shared" si="23"/>
        <v>40</v>
      </c>
      <c r="L96">
        <f t="shared" si="39"/>
        <v>45.604714502620524</v>
      </c>
      <c r="M96">
        <f t="shared" si="37"/>
        <v>45.044243052358475</v>
      </c>
      <c r="N96">
        <f t="shared" si="26"/>
        <v>25.044243052358475</v>
      </c>
      <c r="P96">
        <f t="shared" si="31"/>
        <v>46.431644344648156</v>
      </c>
      <c r="R96">
        <f t="shared" si="27"/>
        <v>26.431644344648156</v>
      </c>
      <c r="T96">
        <f t="shared" si="38"/>
        <v>96</v>
      </c>
      <c r="U96">
        <f t="shared" si="32"/>
        <v>97.071442881621536</v>
      </c>
      <c r="V96">
        <f t="shared" si="33"/>
        <v>0.74981625571063193</v>
      </c>
      <c r="Y96">
        <f t="shared" si="28"/>
        <v>2.8212591373321629</v>
      </c>
      <c r="AA96">
        <v>97.497771697289565</v>
      </c>
      <c r="AB96">
        <v>0.98259204947265699</v>
      </c>
      <c r="AE96">
        <f t="shared" si="29"/>
        <v>3.4803637467622224</v>
      </c>
      <c r="AH96" s="3">
        <v>4</v>
      </c>
      <c r="AI96">
        <f t="shared" si="41"/>
        <v>4.9999981872524195</v>
      </c>
      <c r="AJ96">
        <f t="shared" si="34"/>
        <v>4.9999981872524195</v>
      </c>
      <c r="AK96">
        <f t="shared" si="30"/>
        <v>2.9999981872524195</v>
      </c>
    </row>
    <row r="97" spans="1:37">
      <c r="A97" s="3">
        <v>2</v>
      </c>
      <c r="B97">
        <f t="shared" si="35"/>
        <v>4.5044243052358484</v>
      </c>
      <c r="C97">
        <f t="shared" si="36"/>
        <v>4.253981874712264</v>
      </c>
      <c r="D97">
        <f t="shared" si="24"/>
        <v>3.253981874712264</v>
      </c>
      <c r="F97">
        <f t="shared" si="40"/>
        <v>4.9999663692201688</v>
      </c>
      <c r="H97">
        <f t="shared" si="25"/>
        <v>3.9999663692201688</v>
      </c>
      <c r="K97">
        <f t="shared" si="23"/>
        <v>20</v>
      </c>
      <c r="L97">
        <f t="shared" si="39"/>
        <v>45.044243052358475</v>
      </c>
      <c r="M97">
        <f t="shared" si="37"/>
        <v>42.539818747122631</v>
      </c>
      <c r="N97">
        <f t="shared" si="26"/>
        <v>32.539818747122631</v>
      </c>
      <c r="P97">
        <f t="shared" si="31"/>
        <v>45.599706172795429</v>
      </c>
      <c r="R97">
        <f t="shared" si="27"/>
        <v>35.599706172795429</v>
      </c>
      <c r="T97">
        <f t="shared" si="38"/>
        <v>95</v>
      </c>
      <c r="U97">
        <f t="shared" si="32"/>
        <v>97.484860136173197</v>
      </c>
      <c r="V97">
        <f t="shared" si="33"/>
        <v>0.67192330559543878</v>
      </c>
      <c r="Y97">
        <f t="shared" si="28"/>
        <v>3.1567834417686385</v>
      </c>
      <c r="AA97">
        <v>98.230586577033264</v>
      </c>
      <c r="AB97">
        <v>0.95761433249976124</v>
      </c>
      <c r="AE97">
        <f t="shared" si="29"/>
        <v>4.1882009095330233</v>
      </c>
      <c r="AH97" s="3">
        <v>2</v>
      </c>
      <c r="AI97">
        <f t="shared" si="41"/>
        <v>4.9999981872524195</v>
      </c>
      <c r="AJ97">
        <f t="shared" si="34"/>
        <v>4.9999981872524195</v>
      </c>
      <c r="AK97">
        <f t="shared" si="30"/>
        <v>3.9999981872524195</v>
      </c>
    </row>
    <row r="98" spans="1:37">
      <c r="A98" s="3">
        <v>1</v>
      </c>
      <c r="B98">
        <f t="shared" si="35"/>
        <v>4.253981874712264</v>
      </c>
      <c r="C98">
        <f t="shared" si="36"/>
        <v>3.9285836872410376</v>
      </c>
      <c r="D98">
        <f t="shared" si="24"/>
        <v>2.9285836872410376</v>
      </c>
      <c r="F98">
        <f t="shared" si="40"/>
        <v>4.9999663692201688</v>
      </c>
      <c r="H98">
        <f t="shared" si="25"/>
        <v>3.9999663692201688</v>
      </c>
      <c r="K98">
        <f t="shared" si="23"/>
        <v>10</v>
      </c>
      <c r="L98">
        <f t="shared" si="39"/>
        <v>42.539818747122631</v>
      </c>
      <c r="M98">
        <f t="shared" si="37"/>
        <v>39.285836872410371</v>
      </c>
      <c r="N98">
        <f t="shared" si="26"/>
        <v>29.285836872410371</v>
      </c>
      <c r="P98">
        <f t="shared" si="31"/>
        <v>44.479202503568118</v>
      </c>
      <c r="R98">
        <f t="shared" si="27"/>
        <v>34.479202503568118</v>
      </c>
      <c r="T98">
        <f t="shared" si="38"/>
        <v>95</v>
      </c>
      <c r="U98">
        <f t="shared" si="32"/>
        <v>97.753246141636055</v>
      </c>
      <c r="V98">
        <f t="shared" si="33"/>
        <v>0.5784845299731749</v>
      </c>
      <c r="Y98">
        <f t="shared" si="28"/>
        <v>2.3317306716092361</v>
      </c>
      <c r="AA98">
        <v>98.865142251829695</v>
      </c>
      <c r="AB98">
        <v>0.92530846672942824</v>
      </c>
      <c r="AE98">
        <f t="shared" si="29"/>
        <v>3.7904507185591285</v>
      </c>
      <c r="AH98" s="3">
        <v>1</v>
      </c>
      <c r="AI98">
        <f t="shared" si="41"/>
        <v>4.9999981872524195</v>
      </c>
      <c r="AJ98">
        <f t="shared" si="34"/>
        <v>4.9999981872524195</v>
      </c>
      <c r="AK98">
        <f t="shared" si="30"/>
        <v>3.9999981872524195</v>
      </c>
    </row>
    <row r="99" spans="1:37">
      <c r="A99" s="3">
        <v>1</v>
      </c>
      <c r="B99">
        <f t="shared" si="35"/>
        <v>3.9285836872410376</v>
      </c>
      <c r="C99">
        <f t="shared" si="36"/>
        <v>3.635725318516934</v>
      </c>
      <c r="D99">
        <f t="shared" si="24"/>
        <v>3.364274681483066</v>
      </c>
      <c r="F99">
        <f t="shared" si="40"/>
        <v>4.9999663692201688</v>
      </c>
      <c r="H99">
        <f t="shared" si="25"/>
        <v>2.0000336307798312</v>
      </c>
      <c r="K99">
        <f t="shared" si="23"/>
        <v>10</v>
      </c>
      <c r="L99">
        <f t="shared" si="39"/>
        <v>39.285836872410371</v>
      </c>
      <c r="M99">
        <f t="shared" si="37"/>
        <v>36.357253185169334</v>
      </c>
      <c r="N99">
        <f t="shared" si="26"/>
        <v>33.642746814830666</v>
      </c>
      <c r="P99">
        <f t="shared" si="31"/>
        <v>43.393966779156358</v>
      </c>
      <c r="R99">
        <f t="shared" si="27"/>
        <v>26.606033220843642</v>
      </c>
      <c r="T99">
        <f t="shared" si="38"/>
        <v>96</v>
      </c>
      <c r="U99">
        <f t="shared" si="32"/>
        <v>98.047006310602242</v>
      </c>
      <c r="V99">
        <f t="shared" si="33"/>
        <v>0.51255680613306487</v>
      </c>
      <c r="Y99">
        <f t="shared" si="28"/>
        <v>4.4404368832646952</v>
      </c>
      <c r="AA99">
        <v>99.503936493376159</v>
      </c>
      <c r="AB99">
        <v>0.89665704421113179</v>
      </c>
      <c r="AE99">
        <f t="shared" si="29"/>
        <v>2.5994064624127162</v>
      </c>
      <c r="AH99" s="3">
        <v>1</v>
      </c>
      <c r="AI99">
        <f t="shared" si="41"/>
        <v>4.9999981872524195</v>
      </c>
      <c r="AJ99">
        <f t="shared" si="34"/>
        <v>4.9999981872524195</v>
      </c>
      <c r="AK99">
        <f t="shared" si="30"/>
        <v>2.0000018127475805</v>
      </c>
    </row>
    <row r="100" spans="1:37">
      <c r="A100" s="3">
        <v>7</v>
      </c>
      <c r="B100">
        <f t="shared" si="35"/>
        <v>3.635725318516934</v>
      </c>
      <c r="C100">
        <f t="shared" si="36"/>
        <v>3.9721527866652409</v>
      </c>
      <c r="D100">
        <f t="shared" si="24"/>
        <v>3.9721527866652409</v>
      </c>
      <c r="F100">
        <f t="shared" si="40"/>
        <v>4.9999663692201688</v>
      </c>
      <c r="H100">
        <f t="shared" si="25"/>
        <v>4.9999663692201688</v>
      </c>
      <c r="K100">
        <f t="shared" si="23"/>
        <v>70</v>
      </c>
      <c r="L100">
        <f t="shared" si="39"/>
        <v>36.357253185169334</v>
      </c>
      <c r="M100">
        <f t="shared" si="37"/>
        <v>39.721527866652401</v>
      </c>
      <c r="N100">
        <f t="shared" si="26"/>
        <v>39.721527866652401</v>
      </c>
      <c r="P100">
        <f t="shared" si="31"/>
        <v>44.231393855178716</v>
      </c>
      <c r="R100">
        <f t="shared" si="27"/>
        <v>44.231393855178716</v>
      </c>
      <c r="T100">
        <f t="shared" si="38"/>
        <v>103</v>
      </c>
      <c r="U100">
        <f t="shared" si="32"/>
        <v>99.363921346760833</v>
      </c>
      <c r="V100">
        <f t="shared" si="33"/>
        <v>0.698805383775289</v>
      </c>
      <c r="Y100">
        <f t="shared" si="28"/>
        <v>3.0627267305361272</v>
      </c>
      <c r="AA100">
        <v>100.75019988824967</v>
      </c>
      <c r="AB100">
        <v>0.93161767927736949</v>
      </c>
      <c r="AE100">
        <f t="shared" si="29"/>
        <v>4.6818175675270339</v>
      </c>
      <c r="AH100" s="3">
        <v>7</v>
      </c>
      <c r="AI100">
        <f t="shared" si="41"/>
        <v>4.9999981872524195</v>
      </c>
      <c r="AJ100">
        <f t="shared" si="34"/>
        <v>4.9999981872524195</v>
      </c>
      <c r="AK100">
        <f t="shared" si="30"/>
        <v>4.9999981872524195</v>
      </c>
    </row>
    <row r="101" spans="1:37">
      <c r="A101" s="3">
        <v>0</v>
      </c>
      <c r="B101">
        <f t="shared" si="35"/>
        <v>3.9721527866652409</v>
      </c>
      <c r="C101">
        <f t="shared" si="36"/>
        <v>3.5749375079987167</v>
      </c>
      <c r="D101">
        <f t="shared" si="24"/>
        <v>2.4250624920012833</v>
      </c>
      <c r="F101">
        <f t="shared" si="40"/>
        <v>4.9999663692201688</v>
      </c>
      <c r="H101">
        <f t="shared" si="25"/>
        <v>1.0000336307798312</v>
      </c>
      <c r="K101">
        <f t="shared" si="23"/>
        <v>0</v>
      </c>
      <c r="L101">
        <f t="shared" si="39"/>
        <v>39.721527866652401</v>
      </c>
      <c r="M101">
        <f t="shared" si="37"/>
        <v>35.749375079987161</v>
      </c>
      <c r="N101">
        <f t="shared" si="26"/>
        <v>24.250624920012839</v>
      </c>
      <c r="P101">
        <f t="shared" si="31"/>
        <v>42.839207108771241</v>
      </c>
      <c r="R101">
        <f t="shared" si="27"/>
        <v>17.160792891228759</v>
      </c>
      <c r="T101">
        <f t="shared" si="38"/>
        <v>97</v>
      </c>
      <c r="U101">
        <f t="shared" si="32"/>
        <v>99.678829695805334</v>
      </c>
      <c r="V101">
        <f t="shared" si="33"/>
        <v>0.60991429767624106</v>
      </c>
      <c r="Y101">
        <f t="shared" si="28"/>
        <v>3.7112560065184255</v>
      </c>
      <c r="AA101">
        <v>101.30679757870207</v>
      </c>
      <c r="AB101">
        <v>0.89411568039487321</v>
      </c>
      <c r="AE101">
        <f t="shared" si="29"/>
        <v>1.79908674090305</v>
      </c>
      <c r="AH101" s="3">
        <v>0</v>
      </c>
      <c r="AI101">
        <f t="shared" si="41"/>
        <v>4.9999981872524195</v>
      </c>
      <c r="AJ101">
        <f t="shared" si="34"/>
        <v>4.9999981872524195</v>
      </c>
      <c r="AK101">
        <f t="shared" si="30"/>
        <v>1.0000018127475805</v>
      </c>
    </row>
    <row r="102" spans="1:37">
      <c r="A102" s="3">
        <v>6</v>
      </c>
      <c r="B102">
        <f t="shared" si="35"/>
        <v>3.5749375079987167</v>
      </c>
      <c r="C102">
        <f t="shared" si="36"/>
        <v>3.8174437571988453</v>
      </c>
      <c r="D102">
        <f t="shared" si="24"/>
        <v>3.1825562428011547</v>
      </c>
      <c r="F102">
        <f t="shared" si="40"/>
        <v>4.9999663692201688</v>
      </c>
      <c r="H102">
        <f t="shared" si="25"/>
        <v>2.0000336307798312</v>
      </c>
      <c r="K102">
        <f t="shared" si="23"/>
        <v>60</v>
      </c>
      <c r="L102">
        <f t="shared" si="39"/>
        <v>35.749375079987161</v>
      </c>
      <c r="M102">
        <f t="shared" si="37"/>
        <v>38.174437571988449</v>
      </c>
      <c r="N102">
        <f t="shared" si="26"/>
        <v>31.825562428011551</v>
      </c>
      <c r="P102">
        <f t="shared" si="31"/>
        <v>43.379344471370203</v>
      </c>
      <c r="R102">
        <f t="shared" si="27"/>
        <v>26.620655528629797</v>
      </c>
      <c r="T102">
        <f t="shared" si="38"/>
        <v>104</v>
      </c>
      <c r="U102">
        <f t="shared" si="32"/>
        <v>100.99049511926255</v>
      </c>
      <c r="V102">
        <f t="shared" si="33"/>
        <v>0.77240427310844129</v>
      </c>
      <c r="Y102">
        <f t="shared" si="28"/>
        <v>4.2371006076290172</v>
      </c>
      <c r="AA102">
        <v>102.47023350122674</v>
      </c>
      <c r="AB102">
        <v>0.9210477046078529</v>
      </c>
      <c r="AE102">
        <f t="shared" si="29"/>
        <v>2.608718794165398</v>
      </c>
      <c r="AH102" s="3">
        <v>6</v>
      </c>
      <c r="AI102">
        <f t="shared" si="41"/>
        <v>4.9999981872524195</v>
      </c>
      <c r="AJ102">
        <f t="shared" si="34"/>
        <v>4.9999981872524195</v>
      </c>
      <c r="AK102">
        <f t="shared" si="30"/>
        <v>695.00000181274754</v>
      </c>
    </row>
    <row r="103" spans="1:37">
      <c r="A103" s="3">
        <v>7</v>
      </c>
      <c r="B103">
        <f t="shared" si="35"/>
        <v>3.8174437571988453</v>
      </c>
      <c r="C103">
        <f t="shared" si="36"/>
        <v>4.1356993814789611</v>
      </c>
      <c r="D103">
        <f t="shared" si="24"/>
        <v>4.1356993814789611</v>
      </c>
      <c r="F103">
        <f t="shared" si="40"/>
        <v>4.9999663692201688</v>
      </c>
      <c r="H103">
        <f t="shared" si="25"/>
        <v>4.9999663692201688</v>
      </c>
      <c r="K103">
        <f t="shared" si="23"/>
        <v>70</v>
      </c>
      <c r="L103">
        <f t="shared" si="39"/>
        <v>38.174437571988449</v>
      </c>
      <c r="M103">
        <f t="shared" si="37"/>
        <v>41.356993814789604</v>
      </c>
      <c r="N103">
        <f t="shared" si="26"/>
        <v>41.356993814789604</v>
      </c>
      <c r="P103">
        <f t="shared" si="31"/>
        <v>44.217231785728444</v>
      </c>
      <c r="T103">
        <f t="shared" si="38"/>
        <v>106</v>
      </c>
      <c r="U103">
        <f t="shared" si="32"/>
        <v>102.57643494922007</v>
      </c>
      <c r="V103">
        <f t="shared" si="33"/>
        <v>0.96077785426730911</v>
      </c>
      <c r="Y103">
        <f t="shared" si="28"/>
        <v>103.53721280348738</v>
      </c>
      <c r="AA103">
        <v>103.74425785571192</v>
      </c>
      <c r="AB103">
        <v>0.95634536959558547</v>
      </c>
      <c r="AE103">
        <f t="shared" si="29"/>
        <v>104.7006032253075</v>
      </c>
      <c r="AH103" s="3">
        <v>700</v>
      </c>
      <c r="AI103">
        <f t="shared" si="41"/>
        <v>4.9999981872524195</v>
      </c>
      <c r="AJ103">
        <f t="shared" si="34"/>
        <v>4.9999981872524195</v>
      </c>
      <c r="AK103">
        <f t="shared" si="30"/>
        <v>4.9999981872524195</v>
      </c>
    </row>
  </sheetData>
  <mergeCells count="2">
    <mergeCell ref="A2:C2"/>
    <mergeCell ref="K2:O2"/>
  </mergeCells>
  <phoneticPr fontId="1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Fan</dc:creator>
  <cp:lastModifiedBy>Chen, Fan</cp:lastModifiedBy>
  <dcterms:created xsi:type="dcterms:W3CDTF">2022-11-03T12:53:22Z</dcterms:created>
  <dcterms:modified xsi:type="dcterms:W3CDTF">2022-11-06T04:45:18Z</dcterms:modified>
</cp:coreProperties>
</file>