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5B8BDF56-D569-F34F-B721-0DDB5E0D5848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<sst xmlns="http://schemas.openxmlformats.org/spreadsheetml/2006/main" count="52" uniqueCount="52">
  <si>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</si>
  <si>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</si>
  <si>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</si>
  <si>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</si>
  <si>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</si>
  <si>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</si>
  <si>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</si>
  <si>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</si>
  <si>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</si>
  <si>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</si>
  <si>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</si>
  <si>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</si>
  <si>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</si>
  <si>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</si>
  <si>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</si>
  <si>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</si>
  <si>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</si>
  <si>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</si>
  <si>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</si>
  <si>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</si>
  <si>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</si>
  <si>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</si>
  <si>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</si>
  <si>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</si>
  <si>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</si>
  <si>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</si>
  <si>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</si>
  <si>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</si>
  <si>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</si>
  <si>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</si>
  <si>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</si>
  <si>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</si>
  <si>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</si>
  <si>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</si>
  <si>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</si>
  <si>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</si>
  <si>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</si>
  <si>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</si>
  <si>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</si>
  <si>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</si>
  <si>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5.6</t>
  </si>
  <si>
    <t>R</t>
  </si>
  <si>
    <t>PC</t>
  </si>
  <si>
    <t>NE</t>
  </si>
  <si>
    <t>cavo 90 passi (un po di più al rap A). Giri motore 930</t>
  </si>
  <si>
    <t>haul sample</t>
  </si>
  <si>
    <t>456 nero</t>
  </si>
  <si>
    <t>nel sacco del benthos</t>
  </si>
  <si>
    <t>murici da stimare dal benthos</t>
  </si>
  <si>
    <t>Psammechinus-Ophiothrix-conchigliame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</si>
</sst>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3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O4" sqref="O4"/>
    </sheetView>
  </sheetViews>
  <sheetFormatPr defaultRowHeight="15" x14ac:dyDescent="0.2"/>
  <cols>
    <col min="1" max="1" width="8.7421875" style="13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3" bestFit="1" customWidth="1"/>
  </cols>
  <sheetData>
    <row r="1" spans="1:22" s="2" customFormat="1" ht="28.5" customHeight="1" x14ac:dyDescent="0.2">
      <c r="A1" s="12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2" t="s">
        <v>34</v>
      </c>
    </row>
    <row r="2" spans="1:22" x14ac:dyDescent="0.2">
      <c r="A2" s="13">
        <v>3</v>
      </c>
      <c r="B2" s="21">
        <v>45603</v>
      </c>
      <c r="C2" s="10">
        <v>0.2902777777777778</v>
      </c>
      <c r="D2" s="6">
        <v>45</v>
      </c>
      <c r="E2" s="11">
        <v>38.234000000000002</v>
      </c>
      <c r="F2" s="6">
        <v>13</v>
      </c>
      <c r="G2" s="11">
        <v>28.683</v>
      </c>
      <c r="H2" s="6">
        <v>150</v>
      </c>
      <c r="I2" s="6">
        <v>16</v>
      </c>
      <c r="J2" s="6" t="s">
        <v>40</v>
      </c>
      <c r="K2" s="6">
        <v>66</v>
      </c>
      <c r="L2" s="6" t="s">
        <v>43</v>
      </c>
      <c r="M2" s="6" t="s">
        <v>41</v>
      </c>
      <c r="N2" s="6" t="s">
        <v>42</v>
      </c>
      <c r="O2" s="6" t="s">
        <v>49</v>
      </c>
      <c r="P2" s="6" t="s">
        <v>44</v>
      </c>
      <c r="Q2" s="10">
        <v>0.29791666666666666</v>
      </c>
      <c r="R2" s="6">
        <v>45</v>
      </c>
      <c r="S2" s="6">
        <v>38.597000000000001</v>
      </c>
      <c r="T2" s="6">
        <v>13</v>
      </c>
      <c r="U2" s="6">
        <v>29.919</v>
      </c>
      <c r="V2" s="23">
        <v>15.7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G5" sqref="G5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7" customWidth="1"/>
    <col min="12" max="12" width="11.02734375" style="15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6" t="s">
        <v>4</v>
      </c>
      <c r="L1" s="14" t="s">
        <v>24</v>
      </c>
    </row>
    <row r="2" spans="1:12" x14ac:dyDescent="0.2">
      <c r="A2" s="9">
        <f>Station!A2</f>
        <v>3</v>
      </c>
      <c r="B2" s="6">
        <v>240</v>
      </c>
      <c r="C2" s="6">
        <v>90</v>
      </c>
      <c r="D2" s="6">
        <v>150</v>
      </c>
      <c r="E2" s="6">
        <v>90</v>
      </c>
      <c r="F2" s="6" t="s">
        <v>46</v>
      </c>
      <c r="G2" s="6">
        <v>8.5</v>
      </c>
      <c r="H2" s="6" t="s">
        <v>45</v>
      </c>
      <c r="I2" s="6" t="s">
        <v>47</v>
      </c>
      <c r="L2" s="15" t="s">
        <v>48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1"/>
  <sheetViews>
    <sheetView zoomScaleNormal="80" zoomScaleSheetLayoutView="100" workbookViewId="0">
      <selection activeCell="A2" sqref="A2"/>
    </sheetView>
  </sheetViews>
  <sheetFormatPr defaultRowHeight="15" x14ac:dyDescent="0.2"/>
  <cols>
    <col min="2" max="5" width="8.609375" style="18"/>
    <col min="6" max="6" width="10.89453125" style="18" bestFit="1" customWidth="1"/>
    <col min="7" max="7" width="7.3984375" style="15" bestFit="1" customWidth="1"/>
  </cols>
  <sheetData>
    <row r="1" spans="1:7" x14ac:dyDescent="0.2">
      <c r="A1" t="s">
        <v>39</v>
      </c>
      <c r="B1" s="19" t="s">
        <v>30</v>
      </c>
      <c r="C1" s="19" t="s">
        <v>25</v>
      </c>
      <c r="D1" s="19" t="s">
        <v>28</v>
      </c>
      <c r="E1" s="19" t="s">
        <v>29</v>
      </c>
      <c r="F1" s="19" t="s">
        <v>26</v>
      </c>
      <c r="G1" s="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