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56" windowHeight="10020"/>
  </bookViews>
  <sheets>
    <sheet name="人物卡" sheetId="1" r:id="rId1"/>
    <sheet name="录卡" sheetId="2" r:id="rId2"/>
    <sheet name="表格对照" sheetId="3" r:id="rId3"/>
    <sheet name="附表" sheetId="4" state="hidden" r:id="rId4"/>
  </sheets>
  <calcPr calcId="144525"/>
</workbook>
</file>

<file path=xl/sharedStrings.xml><?xml version="1.0" encoding="utf-8"?>
<sst xmlns="http://schemas.openxmlformats.org/spreadsheetml/2006/main" count="687" uniqueCount="341">
  <si>
    <t>身份</t>
  </si>
  <si>
    <t>属性</t>
  </si>
  <si>
    <t>头像</t>
  </si>
  <si>
    <t>本场游戏</t>
  </si>
  <si>
    <t>姓名</t>
  </si>
  <si>
    <t>职业</t>
  </si>
  <si>
    <t>力量</t>
  </si>
  <si>
    <t>气力</t>
  </si>
  <si>
    <t>时代背景</t>
  </si>
  <si>
    <t>地点</t>
  </si>
  <si>
    <t>种族</t>
  </si>
  <si>
    <t>性别</t>
  </si>
  <si>
    <t>体质</t>
  </si>
  <si>
    <t>耐力</t>
  </si>
  <si>
    <t>惯用手</t>
  </si>
  <si>
    <t>年龄</t>
  </si>
  <si>
    <t>体型</t>
  </si>
  <si>
    <t>职业技能</t>
  </si>
  <si>
    <t>身高</t>
  </si>
  <si>
    <t>体重</t>
  </si>
  <si>
    <t>智力</t>
  </si>
  <si>
    <t>灵感</t>
  </si>
  <si>
    <t>描述</t>
  </si>
  <si>
    <t>意志</t>
  </si>
  <si>
    <t>幸运</t>
  </si>
  <si>
    <t>敏捷</t>
  </si>
  <si>
    <t>灵巧</t>
  </si>
  <si>
    <t>外貌</t>
  </si>
  <si>
    <t>魅力</t>
  </si>
  <si>
    <t>总值</t>
  </si>
  <si>
    <t>剩余职业点</t>
  </si>
  <si>
    <t>职业点</t>
  </si>
  <si>
    <t>特征</t>
  </si>
  <si>
    <t>剩余兴趣点</t>
  </si>
  <si>
    <t>衍生属性</t>
  </si>
  <si>
    <t>移动力</t>
  </si>
  <si>
    <t>伤害加值</t>
  </si>
  <si>
    <t>玩家</t>
  </si>
  <si>
    <t>生命值</t>
  </si>
  <si>
    <t>能量值</t>
  </si>
  <si>
    <t>技能</t>
  </si>
  <si>
    <t>技能名称</t>
  </si>
  <si>
    <t>初始值</t>
  </si>
  <si>
    <t>兴趣点</t>
  </si>
  <si>
    <t>成长值</t>
  </si>
  <si>
    <t>成功率</t>
  </si>
  <si>
    <t>估价</t>
  </si>
  <si>
    <t>擒抱</t>
  </si>
  <si>
    <t>驾驶载具：</t>
  </si>
  <si>
    <t>轮船</t>
  </si>
  <si>
    <t>艺术：</t>
  </si>
  <si>
    <t>摄影</t>
  </si>
  <si>
    <t>重型机械：</t>
  </si>
  <si>
    <t>飞船</t>
  </si>
  <si>
    <t>绘画</t>
  </si>
  <si>
    <t>飞机</t>
  </si>
  <si>
    <t>雕塑</t>
  </si>
  <si>
    <t>能量放射</t>
  </si>
  <si>
    <t>炮术</t>
  </si>
  <si>
    <t>var</t>
  </si>
  <si>
    <t>重型武器：</t>
  </si>
  <si>
    <t>火箭发射器</t>
  </si>
  <si>
    <t>精神治疗</t>
  </si>
  <si>
    <t>议价</t>
  </si>
  <si>
    <t>火箭弹</t>
  </si>
  <si>
    <t>维修：</t>
  </si>
  <si>
    <t>电气维修</t>
  </si>
  <si>
    <t>搏斗</t>
  </si>
  <si>
    <t>转轮机枪</t>
  </si>
  <si>
    <t>机械维修</t>
  </si>
  <si>
    <t>攀爬</t>
  </si>
  <si>
    <t>躲藏</t>
  </si>
  <si>
    <t>电子维修</t>
  </si>
  <si>
    <t>指挥</t>
  </si>
  <si>
    <t>洞察</t>
  </si>
  <si>
    <t>查阅资料</t>
  </si>
  <si>
    <t>手艺：</t>
  </si>
  <si>
    <t>木工</t>
  </si>
  <si>
    <t>跳跃</t>
  </si>
  <si>
    <t>骑术：</t>
  </si>
  <si>
    <t>骑马</t>
  </si>
  <si>
    <t>铁匠</t>
  </si>
  <si>
    <t>知识：</t>
  </si>
  <si>
    <t>文学</t>
  </si>
  <si>
    <t>骑龙</t>
  </si>
  <si>
    <t>缝纫</t>
  </si>
  <si>
    <t>神秘学</t>
  </si>
  <si>
    <t>骑猫头鹰</t>
  </si>
  <si>
    <t>爆破</t>
  </si>
  <si>
    <t>政治</t>
  </si>
  <si>
    <t>科学：</t>
  </si>
  <si>
    <t>天文学</t>
  </si>
  <si>
    <t>伪装</t>
  </si>
  <si>
    <t>语言：</t>
  </si>
  <si>
    <t>母语</t>
  </si>
  <si>
    <t>生物学</t>
  </si>
  <si>
    <t>闪避</t>
  </si>
  <si>
    <t>英语</t>
  </si>
  <si>
    <t>物理学</t>
  </si>
  <si>
    <t>驾驶车辆：</t>
  </si>
  <si>
    <t>汽车</t>
  </si>
  <si>
    <t>日语</t>
  </si>
  <si>
    <t>感知</t>
  </si>
  <si>
    <t>马车</t>
  </si>
  <si>
    <t>聆听</t>
  </si>
  <si>
    <t>盾牌：</t>
  </si>
  <si>
    <t>小圆盾</t>
  </si>
  <si>
    <t>战车</t>
  </si>
  <si>
    <t>读写能力</t>
  </si>
  <si>
    <t>能量盾</t>
  </si>
  <si>
    <t>能量武器：</t>
  </si>
  <si>
    <t>能量手枪</t>
  </si>
  <si>
    <t>武术</t>
  </si>
  <si>
    <t>全身盾</t>
  </si>
  <si>
    <t>能量步枪</t>
  </si>
  <si>
    <t>医学</t>
  </si>
  <si>
    <t>妙手</t>
  </si>
  <si>
    <t>能量冲锋枪</t>
  </si>
  <si>
    <t>近战武器：</t>
  </si>
  <si>
    <t>棍棒</t>
  </si>
  <si>
    <t>侦查</t>
  </si>
  <si>
    <t>礼仪</t>
  </si>
  <si>
    <t>匕首</t>
  </si>
  <si>
    <t>地位</t>
  </si>
  <si>
    <t>话术</t>
  </si>
  <si>
    <t>剑</t>
  </si>
  <si>
    <t>潜行</t>
  </si>
  <si>
    <t>精细操作</t>
  </si>
  <si>
    <t>远程武器：</t>
  </si>
  <si>
    <t>弓</t>
  </si>
  <si>
    <t>战术</t>
  </si>
  <si>
    <t>枪械：</t>
  </si>
  <si>
    <t>手枪</t>
  </si>
  <si>
    <t>十字弩</t>
  </si>
  <si>
    <t>游泳</t>
  </si>
  <si>
    <t>步枪</t>
  </si>
  <si>
    <t>长矛</t>
  </si>
  <si>
    <t>教导</t>
  </si>
  <si>
    <t>冲锋枪</t>
  </si>
  <si>
    <t>导航</t>
  </si>
  <si>
    <t>技术：</t>
  </si>
  <si>
    <t>计算机编程</t>
  </si>
  <si>
    <t>急救</t>
  </si>
  <si>
    <t>表演：</t>
  </si>
  <si>
    <t>音乐</t>
  </si>
  <si>
    <t>计算机使用</t>
  </si>
  <si>
    <t>飞行：</t>
  </si>
  <si>
    <t>飞行工具</t>
  </si>
  <si>
    <t>演戏</t>
  </si>
  <si>
    <t>机器人技术</t>
  </si>
  <si>
    <t>飞行</t>
  </si>
  <si>
    <t>体操</t>
  </si>
  <si>
    <t>投掷</t>
  </si>
  <si>
    <t>博弈</t>
  </si>
  <si>
    <t>追踪</t>
  </si>
  <si>
    <t>自定义：</t>
  </si>
  <si>
    <t>装备</t>
  </si>
  <si>
    <t>武器和盾牌</t>
  </si>
  <si>
    <t>武器</t>
  </si>
  <si>
    <t>伤害</t>
  </si>
  <si>
    <t>单/双手</t>
  </si>
  <si>
    <t>耐久值</t>
  </si>
  <si>
    <t>射程</t>
  </si>
  <si>
    <t>护甲</t>
  </si>
  <si>
    <t>名称</t>
  </si>
  <si>
    <t>护甲值</t>
  </si>
  <si>
    <t>技能调整</t>
  </si>
  <si>
    <t>经历模组</t>
  </si>
  <si>
    <t>背景故事</t>
  </si>
  <si>
    <t>获得奖励</t>
  </si>
  <si>
    <t>录入数据</t>
  </si>
  <si>
    <t>TXT框</t>
  </si>
  <si>
    <t>表格制作：ZXL</t>
  </si>
  <si>
    <t>抗力表</t>
  </si>
  <si>
    <t>进攻方的POW</t>
  </si>
  <si>
    <t>物品体型范例</t>
  </si>
  <si>
    <t>物品</t>
  </si>
  <si>
    <t>力量+体型</t>
  </si>
  <si>
    <t>伤害调整</t>
  </si>
  <si>
    <t>防守方的POW</t>
  </si>
  <si>
    <t>—</t>
  </si>
  <si>
    <t>玻璃窗</t>
  </si>
  <si>
    <t>2to12</t>
  </si>
  <si>
    <t>-1D6</t>
  </si>
  <si>
    <t>门</t>
  </si>
  <si>
    <t>4—8</t>
  </si>
  <si>
    <t>13to16</t>
  </si>
  <si>
    <t>-1D4</t>
  </si>
  <si>
    <t>椅子</t>
  </si>
  <si>
    <t>4—9</t>
  </si>
  <si>
    <t>17to24</t>
  </si>
  <si>
    <t>无</t>
  </si>
  <si>
    <t>桌子</t>
  </si>
  <si>
    <t>4—12</t>
  </si>
  <si>
    <t>25to32</t>
  </si>
  <si>
    <t>+1D4</t>
  </si>
  <si>
    <t>灯柱</t>
  </si>
  <si>
    <t>33to40</t>
  </si>
  <si>
    <t>+1D6</t>
  </si>
  <si>
    <t>住宅木墙</t>
  </si>
  <si>
    <t>25—35</t>
  </si>
  <si>
    <t>41to56</t>
  </si>
  <si>
    <t>+2D6</t>
  </si>
  <si>
    <t>砖墙</t>
  </si>
  <si>
    <t>30—50</t>
  </si>
  <si>
    <t>混凝土墙</t>
  </si>
  <si>
    <t>钢筋混凝土墙</t>
  </si>
  <si>
    <t>35—55</t>
  </si>
  <si>
    <t>小型空中载具</t>
  </si>
  <si>
    <t>疾病危重类型</t>
  </si>
  <si>
    <t>保鲜库的门</t>
  </si>
  <si>
    <t>失败次数</t>
  </si>
  <si>
    <t>中型地面载具</t>
  </si>
  <si>
    <t>钢架</t>
  </si>
  <si>
    <t>轻度：每周损失一点属性值</t>
  </si>
  <si>
    <t>空中载具：喷气式战斗机</t>
  </si>
  <si>
    <t>急性：每天损失一点属性值</t>
  </si>
  <si>
    <t>中型坦克</t>
  </si>
  <si>
    <t>重度：每小时损失一点属性值</t>
  </si>
  <si>
    <t>空中载具：大型客机</t>
  </si>
  <si>
    <t>4+</t>
  </si>
  <si>
    <t>致命：每分钟损失一点属性值</t>
  </si>
  <si>
    <t>远程武器</t>
  </si>
  <si>
    <t>专精项</t>
  </si>
  <si>
    <t>基础值</t>
  </si>
  <si>
    <t>手斧（投掷）</t>
  </si>
  <si>
    <t>投斧</t>
  </si>
  <si>
    <t>1D6+½DB</t>
  </si>
  <si>
    <t>单手</t>
  </si>
  <si>
    <t>20米</t>
  </si>
  <si>
    <t>长弓</t>
  </si>
  <si>
    <t>1D8+1+½DB</t>
  </si>
  <si>
    <t>双手</t>
  </si>
  <si>
    <t>90米</t>
  </si>
  <si>
    <t>近战武器</t>
  </si>
  <si>
    <t>重弩*</t>
  </si>
  <si>
    <t>弩</t>
  </si>
  <si>
    <t>2D6+2</t>
  </si>
  <si>
    <t>55米</t>
  </si>
  <si>
    <t>轻弩*</t>
  </si>
  <si>
    <t>1D6+2</t>
  </si>
  <si>
    <t>40米</t>
  </si>
  <si>
    <t>战斧</t>
  </si>
  <si>
    <t>斧</t>
  </si>
  <si>
    <t>1D8+2+DB</t>
  </si>
  <si>
    <t>匕首（投掷）</t>
  </si>
  <si>
    <t>投掷匕首</t>
  </si>
  <si>
    <t>1D4+½DB</t>
  </si>
  <si>
    <t>10米</t>
  </si>
  <si>
    <t>巨斧</t>
  </si>
  <si>
    <t>2D6+2+DB</t>
  </si>
  <si>
    <t>小刀（投掷）</t>
  </si>
  <si>
    <t>1D3+1+½DB</t>
  </si>
  <si>
    <t>手斧</t>
  </si>
  <si>
    <t>1D6+1+DB</t>
  </si>
  <si>
    <t>手枪**</t>
  </si>
  <si>
    <t>枪械</t>
  </si>
  <si>
    <t>1D3+DB</t>
  </si>
  <si>
    <t>不适用</t>
  </si>
  <si>
    <t>激光手枪**</t>
  </si>
  <si>
    <t>能量武器</t>
  </si>
  <si>
    <t>激光手枪</t>
  </si>
  <si>
    <t>重型棍棒</t>
  </si>
  <si>
    <t>1D8+DB</t>
  </si>
  <si>
    <t>步枪**</t>
  </si>
  <si>
    <t>2D6</t>
  </si>
  <si>
    <t>80米</t>
  </si>
  <si>
    <t>轻型棍棒</t>
  </si>
  <si>
    <t>1D6+DB</t>
  </si>
  <si>
    <t>激光步枪**</t>
  </si>
  <si>
    <t>激光步枪</t>
  </si>
  <si>
    <t>100米</t>
  </si>
  <si>
    <t>1D4+DB</t>
  </si>
  <si>
    <t>石块（投掷）</t>
  </si>
  <si>
    <t>1D2+½DB</t>
  </si>
  <si>
    <t>长戟</t>
  </si>
  <si>
    <t>长柄武器</t>
  </si>
  <si>
    <t>3D6+DB</t>
  </si>
  <si>
    <t>投石索</t>
  </si>
  <si>
    <t>1D8+½DB</t>
  </si>
  <si>
    <t>锤子</t>
  </si>
  <si>
    <t>锤</t>
  </si>
  <si>
    <t>*弩的射击频率低于大多数远程武器；每一种弩的装填都需要耗费一个完整的战斗轮，因此只能每隔一轮进行射击。</t>
  </si>
  <si>
    <t>巨锤</t>
  </si>
  <si>
    <t>1D10+3+DB</t>
  </si>
  <si>
    <t>**手枪和步枪一次可装填六发子弹；激光手枪和激光步枪的能量足以进行20次射击</t>
  </si>
  <si>
    <t>小刀</t>
  </si>
  <si>
    <t>1D3+1+DB</t>
  </si>
  <si>
    <t>重型钉锤</t>
  </si>
  <si>
    <t>钉锤</t>
  </si>
  <si>
    <t>盾牌列表</t>
  </si>
  <si>
    <t>护甲类型</t>
  </si>
  <si>
    <t>轻型钉锤</t>
  </si>
  <si>
    <t>1D6+2+DB</t>
  </si>
  <si>
    <t>基础成功率</t>
  </si>
  <si>
    <t>护甲/耐久</t>
  </si>
  <si>
    <t>长柄枪</t>
  </si>
  <si>
    <t>1D10+2+DB</t>
  </si>
  <si>
    <t>斗盾</t>
  </si>
  <si>
    <t>盾牌</t>
  </si>
  <si>
    <t>防弹背心</t>
  </si>
  <si>
    <t>体力技能降低5</t>
  </si>
  <si>
    <t>铁头木棒</t>
  </si>
  <si>
    <t>杖</t>
  </si>
  <si>
    <t>希腊重盾</t>
  </si>
  <si>
    <t>链甲</t>
  </si>
  <si>
    <t>体力技能降低20</t>
  </si>
  <si>
    <t>矛</t>
  </si>
  <si>
    <t>1D10+DB</t>
  </si>
  <si>
    <t>鸢盾</t>
  </si>
  <si>
    <t>防弹夹克</t>
  </si>
  <si>
    <t>体力技能降低10</t>
  </si>
  <si>
    <t>阔剑</t>
  </si>
  <si>
    <t>1D8+1+DB</t>
  </si>
  <si>
    <t>防暴盾</t>
  </si>
  <si>
    <t>厚实的衣物</t>
  </si>
  <si>
    <t>巨剑</t>
  </si>
  <si>
    <t>2D8+DB</t>
  </si>
  <si>
    <t>圆盾</t>
  </si>
  <si>
    <t>重型头盔</t>
  </si>
  <si>
    <t>+2</t>
  </si>
  <si>
    <t>察觉技能降低50</t>
  </si>
  <si>
    <t>短剑</t>
  </si>
  <si>
    <t>1D2+DB</t>
  </si>
  <si>
    <t>轻型头盔</t>
  </si>
  <si>
    <t>+1</t>
  </si>
  <si>
    <t>察觉技能降低15</t>
  </si>
  <si>
    <t>希腊全幅甲胄</t>
  </si>
  <si>
    <t>6</t>
  </si>
  <si>
    <t>软皮甲</t>
  </si>
  <si>
    <t>1</t>
  </si>
  <si>
    <t>硬皮甲</t>
  </si>
  <si>
    <t>2</t>
  </si>
  <si>
    <t>全身板甲</t>
  </si>
  <si>
    <t>8</t>
  </si>
  <si>
    <t>体力技能降低25</t>
  </si>
  <si>
    <t>布甲</t>
  </si>
  <si>
    <t>防暴服</t>
  </si>
  <si>
    <t>12/6</t>
  </si>
  <si>
    <t>伤害加值与体格</t>
  </si>
  <si>
    <t>最终伤害加值出目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</si>
</sst>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_ "/>
  </numFmts>
  <fonts count="26">
    <font>
      <sz val="11"/>
      <color theme="1"/>
      <name val="宋体"/>
      <charset val="134"/>
      <scheme val="minor"/>
    </font>
    <font>
      <sz val="10"/>
      <color rgb="FF000000"/>
      <name val="微软雅黑"/>
      <charset val="134"/>
    </font>
    <font>
      <sz val="12"/>
      <color theme="0"/>
      <name val="等线"/>
      <charset val="134"/>
    </font>
    <font>
      <sz val="14"/>
      <color theme="1"/>
      <name val="宋体"/>
      <charset val="134"/>
      <scheme val="minor"/>
    </font>
    <font>
      <sz val="12"/>
      <color theme="1"/>
      <name val="等线"/>
      <charset val="134"/>
    </font>
    <font>
      <sz val="12"/>
      <color theme="1"/>
      <name val="等线"/>
      <charset val="134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1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theme="6" tint="-0.249946592608417"/>
      </bottom>
      <diagonal/>
    </border>
    <border>
      <left/>
      <right/>
      <top style="medium">
        <color theme="6" tint="-0.249946592608417"/>
      </top>
      <bottom style="thin">
        <color theme="6" tint="0.399914548173467"/>
      </bottom>
      <diagonal/>
    </border>
    <border>
      <left/>
      <right style="thin">
        <color theme="6" tint="0.399914548173467"/>
      </right>
      <top style="medium">
        <color theme="6" tint="-0.249946592608417"/>
      </top>
      <bottom style="thin">
        <color theme="6" tint="0.399914548173467"/>
      </bottom>
      <diagonal/>
    </border>
    <border>
      <left style="thin">
        <color theme="6" tint="0.399914548173467"/>
      </left>
      <right/>
      <top style="medium">
        <color theme="6" tint="-0.249946592608417"/>
      </top>
      <bottom style="thin">
        <color theme="6" tint="0.399914548173467"/>
      </bottom>
      <diagonal/>
    </border>
    <border>
      <left/>
      <right/>
      <top style="thin">
        <color theme="6" tint="0.399914548173467"/>
      </top>
      <bottom style="thin">
        <color theme="6" tint="0.399914548173467"/>
      </bottom>
      <diagonal/>
    </border>
    <border>
      <left/>
      <right style="thin">
        <color theme="6" tint="0.399914548173467"/>
      </right>
      <top style="thin">
        <color theme="6" tint="0.399914548173467"/>
      </top>
      <bottom style="thin">
        <color theme="6" tint="0.399914548173467"/>
      </bottom>
      <diagonal/>
    </border>
    <border>
      <left style="thin">
        <color theme="6" tint="0.399914548173467"/>
      </left>
      <right/>
      <top style="thin">
        <color theme="6" tint="0.399914548173467"/>
      </top>
      <bottom style="thin">
        <color theme="6" tint="0.399914548173467"/>
      </bottom>
      <diagonal/>
    </border>
    <border>
      <left/>
      <right/>
      <top style="thin">
        <color theme="6" tint="0.399914548173467"/>
      </top>
      <bottom style="medium">
        <color theme="6" tint="-0.249946592608417"/>
      </bottom>
      <diagonal/>
    </border>
    <border>
      <left/>
      <right style="thin">
        <color theme="6" tint="0.399914548173467"/>
      </right>
      <top style="thin">
        <color theme="6" tint="0.399914548173467"/>
      </top>
      <bottom style="medium">
        <color theme="6" tint="-0.249946592608417"/>
      </bottom>
      <diagonal/>
    </border>
    <border>
      <left style="thin">
        <color theme="6" tint="0.399914548173467"/>
      </left>
      <right/>
      <top style="thin">
        <color theme="6" tint="0.399914548173467"/>
      </top>
      <bottom style="medium">
        <color theme="6" tint="-0.249946592608417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theme="6" tint="-0.249946592608417"/>
      </top>
      <bottom/>
      <diagonal/>
    </border>
    <border>
      <left/>
      <right/>
      <top/>
      <bottom style="medium">
        <color theme="6" tint="-0.249946592608417"/>
      </bottom>
      <diagonal/>
    </border>
    <border>
      <left style="thin">
        <color theme="6" tint="0.399914548173467"/>
      </left>
      <right style="thin">
        <color theme="6" tint="0.399914548173467"/>
      </right>
      <top style="medium">
        <color theme="6" tint="-0.249946592608417"/>
      </top>
      <bottom style="thin">
        <color theme="6" tint="0.399914548173467"/>
      </bottom>
      <diagonal/>
    </border>
    <border>
      <left style="thin">
        <color theme="6" tint="0.399914548173467"/>
      </left>
      <right style="thin">
        <color theme="6" tint="0.399914548173467"/>
      </right>
      <top style="thin">
        <color theme="6" tint="0.399914548173467"/>
      </top>
      <bottom style="thin">
        <color theme="6" tint="0.399914548173467"/>
      </bottom>
      <diagonal/>
    </border>
    <border>
      <left style="thin">
        <color theme="6" tint="0.399914548173467"/>
      </left>
      <right style="thin">
        <color theme="6" tint="0.399914548173467"/>
      </right>
      <top style="thin">
        <color theme="6" tint="0.399914548173467"/>
      </top>
      <bottom style="medium">
        <color theme="6" tint="-0.249946592608417"/>
      </bottom>
      <diagonal/>
    </border>
    <border>
      <left style="medium">
        <color auto="1"/>
      </left>
      <right/>
      <top style="medium">
        <color auto="1"/>
      </top>
      <bottom style="medium">
        <color theme="6" tint="-0.249946592608417"/>
      </bottom>
      <diagonal/>
    </border>
    <border>
      <left/>
      <right style="medium">
        <color auto="1"/>
      </right>
      <top style="medium">
        <color auto="1"/>
      </top>
      <bottom style="medium">
        <color theme="6" tint="-0.249946592608417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theme="6" tint="0.599963377788629"/>
      </right>
      <top style="thin">
        <color auto="1"/>
      </top>
      <bottom style="thin">
        <color theme="6" tint="0.599963377788629"/>
      </bottom>
      <diagonal/>
    </border>
    <border>
      <left style="thin">
        <color theme="6" tint="0.599963377788629"/>
      </left>
      <right style="thin">
        <color theme="6" tint="0.599963377788629"/>
      </right>
      <top style="thin">
        <color auto="1"/>
      </top>
      <bottom style="thin">
        <color theme="6" tint="0.599963377788629"/>
      </bottom>
      <diagonal/>
    </border>
    <border>
      <left style="thin">
        <color theme="6" tint="0.599963377788629"/>
      </left>
      <right/>
      <top style="thin">
        <color auto="1"/>
      </top>
      <bottom style="thin">
        <color theme="6" tint="0.599963377788629"/>
      </bottom>
      <diagonal/>
    </border>
    <border>
      <left style="medium">
        <color auto="1"/>
      </left>
      <right style="thin">
        <color theme="6" tint="0.599963377788629"/>
      </right>
      <top style="thin">
        <color theme="6" tint="0.599963377788629"/>
      </top>
      <bottom style="thin">
        <color theme="6" tint="0.599963377788629"/>
      </bottom>
      <diagonal/>
    </border>
    <border>
      <left style="thin">
        <color theme="6" tint="0.599963377788629"/>
      </left>
      <right style="thin">
        <color theme="6" tint="0.599963377788629"/>
      </right>
      <top style="thin">
        <color theme="6" tint="0.599963377788629"/>
      </top>
      <bottom style="thin">
        <color theme="6" tint="0.599963377788629"/>
      </bottom>
      <diagonal/>
    </border>
    <border>
      <left style="thin">
        <color theme="6" tint="0.599963377788629"/>
      </left>
      <right/>
      <top style="thin">
        <color theme="6" tint="0.599963377788629"/>
      </top>
      <bottom style="thin">
        <color theme="6" tint="0.599963377788629"/>
      </bottom>
      <diagonal/>
    </border>
    <border>
      <left style="medium">
        <color auto="1"/>
      </left>
      <right style="thin">
        <color theme="6" tint="0.599963377788629"/>
      </right>
      <top style="thin">
        <color theme="6" tint="0.599963377788629"/>
      </top>
      <bottom style="medium">
        <color auto="1"/>
      </bottom>
      <diagonal/>
    </border>
    <border>
      <left style="thin">
        <color theme="6" tint="0.599963377788629"/>
      </left>
      <right style="thin">
        <color theme="6" tint="0.599963377788629"/>
      </right>
      <top style="thin">
        <color theme="6" tint="0.599963377788629"/>
      </top>
      <bottom style="medium">
        <color auto="1"/>
      </bottom>
      <diagonal/>
    </border>
    <border>
      <left style="thin">
        <color theme="6" tint="0.599963377788629"/>
      </left>
      <right/>
      <top style="thin">
        <color theme="6" tint="0.599963377788629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theme="6" tint="0.599963377788629"/>
      </right>
      <top/>
      <bottom style="thin">
        <color theme="6" tint="0.599963377788629"/>
      </bottom>
      <diagonal/>
    </border>
    <border>
      <left style="thin">
        <color theme="6" tint="0.599963377788629"/>
      </left>
      <right style="thin">
        <color theme="6" tint="0.599963377788629"/>
      </right>
      <top/>
      <bottom style="thin">
        <color theme="6" tint="0.599963377788629"/>
      </bottom>
      <diagonal/>
    </border>
    <border>
      <left style="thin">
        <color theme="6" tint="0.599963377788629"/>
      </left>
      <right style="double">
        <color auto="1"/>
      </right>
      <top/>
      <bottom style="thin">
        <color theme="6" tint="0.599963377788629"/>
      </bottom>
      <diagonal/>
    </border>
    <border>
      <left/>
      <right style="thin">
        <color theme="6" tint="0.599963377788629"/>
      </right>
      <top style="thin">
        <color auto="1"/>
      </top>
      <bottom style="thin">
        <color theme="6" tint="0.599963377788629"/>
      </bottom>
      <diagonal/>
    </border>
    <border>
      <left style="double">
        <color auto="1"/>
      </left>
      <right style="thin">
        <color theme="6" tint="0.599963377788629"/>
      </right>
      <top style="thin">
        <color theme="6" tint="0.599963377788629"/>
      </top>
      <bottom style="thin">
        <color theme="6" tint="0.599963377788629"/>
      </bottom>
      <diagonal/>
    </border>
    <border>
      <left style="thin">
        <color theme="6" tint="0.599963377788629"/>
      </left>
      <right style="double">
        <color auto="1"/>
      </right>
      <top style="thin">
        <color theme="6" tint="0.599963377788629"/>
      </top>
      <bottom style="thin">
        <color theme="6" tint="0.599963377788629"/>
      </bottom>
      <diagonal/>
    </border>
    <border>
      <left/>
      <right style="thin">
        <color theme="6" tint="0.599963377788629"/>
      </right>
      <top style="thin">
        <color theme="6" tint="0.599963377788629"/>
      </top>
      <bottom style="thin">
        <color theme="6" tint="0.599963377788629"/>
      </bottom>
      <diagonal/>
    </border>
    <border>
      <left style="double">
        <color auto="1"/>
      </left>
      <right style="thin">
        <color theme="6" tint="0.599963377788629"/>
      </right>
      <top style="thin">
        <color theme="6" tint="0.599963377788629"/>
      </top>
      <bottom style="medium">
        <color auto="1"/>
      </bottom>
      <diagonal/>
    </border>
    <border>
      <left style="thin">
        <color theme="6" tint="0.599963377788629"/>
      </left>
      <right style="double">
        <color auto="1"/>
      </right>
      <top style="thin">
        <color theme="6" tint="0.599963377788629"/>
      </top>
      <bottom style="medium">
        <color auto="1"/>
      </bottom>
      <diagonal/>
    </border>
    <border>
      <left/>
      <right style="thin">
        <color theme="6" tint="0.599963377788629"/>
      </right>
      <top style="thin">
        <color theme="6" tint="0.599963377788629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theme="6" tint="0.599963377788629"/>
      </left>
      <right style="thin">
        <color auto="1"/>
      </right>
      <top style="thin">
        <color auto="1"/>
      </top>
      <bottom style="thin">
        <color theme="6" tint="0.599963377788629"/>
      </bottom>
      <diagonal/>
    </border>
    <border>
      <left style="thin">
        <color theme="6" tint="0.599963377788629"/>
      </left>
      <right style="thin">
        <color auto="1"/>
      </right>
      <top style="thin">
        <color theme="6" tint="0.599963377788629"/>
      </top>
      <bottom style="thin">
        <color theme="6" tint="0.599963377788629"/>
      </bottom>
      <diagonal/>
    </border>
    <border>
      <left style="thin">
        <color theme="6" tint="0.599963377788629"/>
      </left>
      <right style="thin">
        <color auto="1"/>
      </right>
      <top style="thin">
        <color theme="6" tint="0.599963377788629"/>
      </top>
      <bottom style="medium">
        <color auto="1"/>
      </bottom>
      <diagonal/>
    </border>
    <border>
      <left style="thin">
        <color theme="6" tint="0.599963377788629"/>
      </left>
      <right style="medium">
        <color auto="1"/>
      </right>
      <top style="thin">
        <color auto="1"/>
      </top>
      <bottom style="thin">
        <color theme="6" tint="0.599963377788629"/>
      </bottom>
      <diagonal/>
    </border>
    <border>
      <left style="thin">
        <color theme="6" tint="0.599963377788629"/>
      </left>
      <right style="medium">
        <color auto="1"/>
      </right>
      <top style="thin">
        <color theme="6" tint="0.599963377788629"/>
      </top>
      <bottom style="thin">
        <color theme="6" tint="0.599963377788629"/>
      </bottom>
      <diagonal/>
    </border>
    <border>
      <left style="thin">
        <color theme="6" tint="0.599963377788629"/>
      </left>
      <right style="medium">
        <color auto="1"/>
      </right>
      <top style="thin">
        <color theme="6" tint="0.599963377788629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theme="6" tint="0.599963377788629"/>
      </bottom>
      <diagonal/>
    </border>
    <border>
      <left/>
      <right style="medium">
        <color auto="1"/>
      </right>
      <top style="thin">
        <color auto="1"/>
      </top>
      <bottom style="thin">
        <color theme="6" tint="0.599963377788629"/>
      </bottom>
      <diagonal/>
    </border>
    <border>
      <left/>
      <right/>
      <top style="thin">
        <color theme="6" tint="0.599963377788629"/>
      </top>
      <bottom style="thin">
        <color theme="6" tint="0.599963377788629"/>
      </bottom>
      <diagonal/>
    </border>
    <border>
      <left/>
      <right style="medium">
        <color auto="1"/>
      </right>
      <top style="thin">
        <color theme="6" tint="0.599963377788629"/>
      </top>
      <bottom style="thin">
        <color theme="6" tint="0.599963377788629"/>
      </bottom>
      <diagonal/>
    </border>
    <border>
      <left/>
      <right/>
      <top style="thin">
        <color theme="6" tint="0.599963377788629"/>
      </top>
      <bottom style="medium">
        <color auto="1"/>
      </bottom>
      <diagonal/>
    </border>
    <border>
      <left/>
      <right style="medium">
        <color auto="1"/>
      </right>
      <top style="thin">
        <color theme="6" tint="0.599963377788629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theme="6" tint="0.599993896298105"/>
      </right>
      <top style="thin">
        <color auto="1"/>
      </top>
      <bottom style="thin">
        <color theme="6" tint="0.599993896298105"/>
      </bottom>
      <diagonal/>
    </border>
    <border>
      <left style="thin">
        <color theme="6" tint="0.599993896298105"/>
      </left>
      <right style="thin">
        <color theme="6" tint="0.599993896298105"/>
      </right>
      <top style="thin">
        <color auto="1"/>
      </top>
      <bottom style="thin">
        <color theme="6" tint="0.599993896298105"/>
      </bottom>
      <diagonal/>
    </border>
    <border>
      <left style="medium">
        <color auto="1"/>
      </left>
      <right style="thin">
        <color theme="6" tint="0.599993896298105"/>
      </right>
      <top style="thin">
        <color theme="6" tint="0.599993896298105"/>
      </top>
      <bottom style="thin">
        <color theme="6" tint="0.599993896298105"/>
      </bottom>
      <diagonal/>
    </border>
    <border>
      <left style="thin">
        <color theme="6" tint="0.599993896298105"/>
      </left>
      <right style="thin">
        <color theme="6" tint="0.599993896298105"/>
      </right>
      <top style="thin">
        <color theme="6" tint="0.599993896298105"/>
      </top>
      <bottom style="thin">
        <color theme="6" tint="0.599993896298105"/>
      </bottom>
      <diagonal/>
    </border>
    <border>
      <left style="medium">
        <color auto="1"/>
      </left>
      <right style="thin">
        <color theme="6" tint="0.599993896298105"/>
      </right>
      <top style="thin">
        <color theme="6" tint="0.599993896298105"/>
      </top>
      <bottom style="medium">
        <color auto="1"/>
      </bottom>
      <diagonal/>
    </border>
    <border>
      <left style="thin">
        <color theme="6" tint="0.599993896298105"/>
      </left>
      <right style="thin">
        <color theme="6" tint="0.599993896298105"/>
      </right>
      <top style="thin">
        <color theme="6" tint="0.599993896298105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theme="6" tint="0.599993896298105"/>
      </left>
      <right style="medium">
        <color auto="1"/>
      </right>
      <top style="thin">
        <color auto="1"/>
      </top>
      <bottom style="thin">
        <color theme="6" tint="0.599993896298105"/>
      </bottom>
      <diagonal/>
    </border>
    <border>
      <left style="thin">
        <color theme="6" tint="0.599993896298105"/>
      </left>
      <right style="medium">
        <color auto="1"/>
      </right>
      <top style="thin">
        <color theme="6" tint="0.599993896298105"/>
      </top>
      <bottom style="thin">
        <color theme="6" tint="0.599993896298105"/>
      </bottom>
      <diagonal/>
    </border>
    <border>
      <left style="thin">
        <color theme="6" tint="0.599993896298105"/>
      </left>
      <right style="medium">
        <color auto="1"/>
      </right>
      <top style="thin">
        <color theme="6" tint="0.599993896298105"/>
      </top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8" fillId="11" borderId="10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2" borderId="106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109" applyNumberFormat="0" applyFill="0" applyAlignment="0" applyProtection="0">
      <alignment vertical="center"/>
    </xf>
    <xf numFmtId="0" fontId="20" fillId="0" borderId="109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9" fillId="0" borderId="110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4" fillId="16" borderId="108" applyNumberFormat="0" applyAlignment="0" applyProtection="0">
      <alignment vertical="center"/>
    </xf>
    <xf numFmtId="0" fontId="21" fillId="16" borderId="105" applyNumberFormat="0" applyAlignment="0" applyProtection="0">
      <alignment vertical="center"/>
    </xf>
    <xf numFmtId="0" fontId="23" fillId="24" borderId="111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6" fillId="0" borderId="104" applyNumberFormat="0" applyFill="0" applyAlignment="0" applyProtection="0">
      <alignment vertical="center"/>
    </xf>
    <xf numFmtId="0" fontId="13" fillId="0" borderId="107" applyNumberFormat="0" applyFill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</cellStyleXfs>
  <cellXfs count="265">
    <xf numFmtId="0" fontId="0" fillId="0" borderId="0" xfId="0">
      <alignment vertical="center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4" borderId="9" xfId="39" applyFont="1" applyBorder="1" applyAlignment="1">
      <alignment horizontal="center" vertical="center"/>
    </xf>
    <xf numFmtId="0" fontId="2" fillId="4" borderId="10" xfId="39" applyFont="1" applyBorder="1" applyAlignment="1">
      <alignment horizontal="center" vertical="center"/>
    </xf>
    <xf numFmtId="0" fontId="0" fillId="0" borderId="0" xfId="0" applyAlignment="1">
      <alignment horizontal="center" vertical="center" textRotation="255"/>
    </xf>
    <xf numFmtId="0" fontId="0" fillId="5" borderId="1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6" borderId="0" xfId="0" applyFill="1">
      <alignment vertical="center"/>
    </xf>
    <xf numFmtId="0" fontId="0" fillId="6" borderId="0" xfId="0" applyFill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6" borderId="20" xfId="0" applyFill="1" applyBorder="1" applyAlignment="1">
      <alignment horizontal="center" vertical="center"/>
    </xf>
    <xf numFmtId="0" fontId="0" fillId="6" borderId="21" xfId="0" applyFill="1" applyBorder="1" applyAlignment="1">
      <alignment horizontal="center" vertical="center"/>
    </xf>
    <xf numFmtId="0" fontId="0" fillId="6" borderId="22" xfId="0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0" fillId="5" borderId="22" xfId="0" applyFill="1" applyBorder="1" applyAlignment="1">
      <alignment horizontal="center" vertical="center"/>
    </xf>
    <xf numFmtId="0" fontId="0" fillId="5" borderId="23" xfId="0" applyFill="1" applyBorder="1" applyAlignment="1">
      <alignment horizontal="center" vertical="center"/>
    </xf>
    <xf numFmtId="0" fontId="0" fillId="5" borderId="24" xfId="0" applyFill="1" applyBorder="1" applyAlignment="1">
      <alignment horizontal="center" vertical="center"/>
    </xf>
    <xf numFmtId="0" fontId="0" fillId="5" borderId="25" xfId="0" applyFill="1" applyBorder="1" applyAlignment="1">
      <alignment horizontal="center" vertical="center"/>
    </xf>
    <xf numFmtId="0" fontId="2" fillId="4" borderId="26" xfId="39" applyFont="1" applyBorder="1" applyAlignment="1">
      <alignment horizontal="center" vertical="center"/>
    </xf>
    <xf numFmtId="0" fontId="0" fillId="5" borderId="27" xfId="0" applyFill="1" applyBorder="1" applyAlignment="1">
      <alignment horizontal="center" vertical="center"/>
    </xf>
    <xf numFmtId="0" fontId="0" fillId="6" borderId="28" xfId="0" applyFill="1" applyBorder="1" applyAlignment="1">
      <alignment horizontal="center" vertical="center"/>
    </xf>
    <xf numFmtId="0" fontId="0" fillId="5" borderId="28" xfId="0" applyFill="1" applyBorder="1" applyAlignment="1">
      <alignment horizontal="center" vertical="center"/>
    </xf>
    <xf numFmtId="0" fontId="0" fillId="5" borderId="29" xfId="0" applyFill="1" applyBorder="1" applyAlignment="1">
      <alignment horizontal="center" vertical="center"/>
    </xf>
    <xf numFmtId="0" fontId="0" fillId="5" borderId="30" xfId="0" applyFill="1" applyBorder="1" applyAlignment="1">
      <alignment horizontal="center" vertical="center"/>
    </xf>
    <xf numFmtId="58" fontId="0" fillId="6" borderId="0" xfId="0" applyNumberFormat="1" applyFill="1" applyBorder="1" applyAlignment="1">
      <alignment horizontal="center" vertical="center"/>
    </xf>
    <xf numFmtId="0" fontId="0" fillId="6" borderId="31" xfId="0" applyFill="1" applyBorder="1" applyAlignment="1">
      <alignment horizontal="center" vertical="center"/>
    </xf>
    <xf numFmtId="0" fontId="0" fillId="5" borderId="31" xfId="0" applyFill="1" applyBorder="1" applyAlignment="1">
      <alignment horizontal="center" vertical="center"/>
    </xf>
    <xf numFmtId="0" fontId="0" fillId="5" borderId="32" xfId="0" applyFill="1" applyBorder="1" applyAlignment="1">
      <alignment horizontal="center" vertical="center"/>
    </xf>
    <xf numFmtId="0" fontId="0" fillId="6" borderId="33" xfId="0" applyFill="1" applyBorder="1" applyAlignment="1">
      <alignment horizontal="center" vertical="center"/>
    </xf>
    <xf numFmtId="0" fontId="0" fillId="5" borderId="33" xfId="0" applyFill="1" applyBorder="1" applyAlignment="1">
      <alignment horizontal="center" vertical="center"/>
    </xf>
    <xf numFmtId="0" fontId="0" fillId="6" borderId="23" xfId="0" applyFill="1" applyBorder="1" applyAlignment="1">
      <alignment horizontal="center" vertical="center"/>
    </xf>
    <xf numFmtId="0" fontId="0" fillId="6" borderId="24" xfId="0" applyFill="1" applyBorder="1" applyAlignment="1">
      <alignment horizontal="center" vertical="center"/>
    </xf>
    <xf numFmtId="0" fontId="0" fillId="6" borderId="25" xfId="0" applyFill="1" applyBorder="1" applyAlignment="1">
      <alignment horizontal="center" vertical="center"/>
    </xf>
    <xf numFmtId="0" fontId="0" fillId="6" borderId="34" xfId="0" applyFill="1" applyBorder="1" applyAlignment="1">
      <alignment horizontal="center" vertical="center"/>
    </xf>
    <xf numFmtId="0" fontId="0" fillId="6" borderId="30" xfId="0" applyFill="1" applyBorder="1" applyAlignment="1">
      <alignment horizontal="left" vertical="center"/>
    </xf>
    <xf numFmtId="0" fontId="0" fillId="6" borderId="0" xfId="0" applyFill="1" applyBorder="1" applyAlignment="1">
      <alignment horizontal="left" vertical="center"/>
    </xf>
    <xf numFmtId="0" fontId="2" fillId="4" borderId="11" xfId="39" applyFont="1" applyBorder="1" applyAlignment="1">
      <alignment horizontal="center" vertical="center"/>
    </xf>
    <xf numFmtId="0" fontId="2" fillId="4" borderId="12" xfId="39" applyFont="1" applyBorder="1" applyAlignment="1">
      <alignment horizontal="center" vertical="center"/>
    </xf>
    <xf numFmtId="0" fontId="2" fillId="4" borderId="27" xfId="39" applyFont="1" applyBorder="1" applyAlignment="1">
      <alignment horizontal="center" vertical="center"/>
    </xf>
    <xf numFmtId="0" fontId="2" fillId="4" borderId="35" xfId="39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5" borderId="30" xfId="0" applyFill="1" applyBorder="1" applyAlignment="1">
      <alignment horizontal="left" vertical="center"/>
    </xf>
    <xf numFmtId="58" fontId="0" fillId="6" borderId="0" xfId="0" applyNumberFormat="1" applyFill="1" applyBorder="1" applyAlignment="1">
      <alignment horizontal="left" vertical="center"/>
    </xf>
    <xf numFmtId="0" fontId="0" fillId="5" borderId="0" xfId="0" applyFill="1" applyBorder="1" applyAlignment="1">
      <alignment horizontal="left" vertical="center"/>
    </xf>
    <xf numFmtId="0" fontId="0" fillId="5" borderId="31" xfId="0" applyFill="1" applyBorder="1" applyAlignment="1">
      <alignment horizontal="left" vertical="center"/>
    </xf>
    <xf numFmtId="0" fontId="2" fillId="4" borderId="16" xfId="39" applyFont="1" applyBorder="1" applyAlignment="1">
      <alignment horizontal="center" vertical="center"/>
    </xf>
    <xf numFmtId="0" fontId="2" fillId="4" borderId="36" xfId="39" applyFont="1" applyBorder="1" applyAlignment="1">
      <alignment horizontal="center" vertical="center"/>
    </xf>
    <xf numFmtId="0" fontId="0" fillId="0" borderId="32" xfId="0" applyBorder="1">
      <alignment vertical="center"/>
    </xf>
    <xf numFmtId="0" fontId="0" fillId="0" borderId="17" xfId="0" applyBorder="1" applyAlignment="1">
      <alignment horizontal="center" vertical="center"/>
    </xf>
    <xf numFmtId="49" fontId="0" fillId="5" borderId="33" xfId="0" applyNumberFormat="1" applyFill="1" applyBorder="1" applyAlignment="1">
      <alignment horizontal="center" vertical="center"/>
    </xf>
    <xf numFmtId="49" fontId="0" fillId="0" borderId="33" xfId="0" applyNumberForma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49" fontId="0" fillId="0" borderId="34" xfId="0" applyNumberForma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7" borderId="0" xfId="0" applyFill="1">
      <alignment vertical="center"/>
    </xf>
    <xf numFmtId="0" fontId="2" fillId="4" borderId="37" xfId="39" applyFont="1" applyBorder="1" applyAlignment="1">
      <alignment horizontal="center" vertical="center"/>
    </xf>
    <xf numFmtId="0" fontId="0" fillId="5" borderId="38" xfId="0" applyFill="1" applyBorder="1" applyAlignment="1" applyProtection="1">
      <alignment horizontal="left" vertical="top" wrapText="1"/>
      <protection locked="0"/>
    </xf>
    <xf numFmtId="0" fontId="2" fillId="4" borderId="39" xfId="39" applyFont="1" applyBorder="1" applyAlignment="1">
      <alignment horizontal="center" vertical="center"/>
    </xf>
    <xf numFmtId="0" fontId="0" fillId="5" borderId="40" xfId="0" applyFill="1" applyBorder="1" applyAlignment="1" applyProtection="1">
      <alignment horizontal="left" vertical="top" wrapText="1"/>
      <protection locked="0"/>
    </xf>
    <xf numFmtId="0" fontId="2" fillId="4" borderId="41" xfId="39" applyFont="1" applyBorder="1" applyAlignment="1">
      <alignment horizontal="center" vertical="center"/>
    </xf>
    <xf numFmtId="0" fontId="0" fillId="5" borderId="42" xfId="0" applyFill="1" applyBorder="1" applyAlignment="1" applyProtection="1">
      <alignment horizontal="left" vertical="top" wrapText="1"/>
      <protection locked="0"/>
    </xf>
    <xf numFmtId="0" fontId="0" fillId="5" borderId="38" xfId="0" applyFill="1" applyBorder="1" applyAlignment="1" applyProtection="1">
      <alignment horizontal="left" vertical="top"/>
      <protection locked="0"/>
    </xf>
    <xf numFmtId="0" fontId="0" fillId="5" borderId="40" xfId="0" applyFill="1" applyBorder="1" applyAlignment="1" applyProtection="1">
      <alignment horizontal="left" vertical="top"/>
      <protection locked="0"/>
    </xf>
    <xf numFmtId="0" fontId="0" fillId="5" borderId="42" xfId="0" applyFill="1" applyBorder="1" applyAlignment="1" applyProtection="1">
      <alignment horizontal="left" vertical="top"/>
      <protection locked="0"/>
    </xf>
    <xf numFmtId="0" fontId="2" fillId="4" borderId="9" xfId="39" applyFont="1" applyBorder="1" applyAlignment="1">
      <alignment horizontal="left" vertical="center"/>
    </xf>
    <xf numFmtId="0" fontId="2" fillId="4" borderId="10" xfId="39" applyFont="1" applyBorder="1" applyAlignment="1">
      <alignment horizontal="left" vertical="center"/>
    </xf>
    <xf numFmtId="0" fontId="0" fillId="5" borderId="43" xfId="0" applyFill="1" applyBorder="1" applyAlignment="1" applyProtection="1">
      <alignment horizontal="left" vertical="top" wrapText="1"/>
      <protection locked="0"/>
    </xf>
    <xf numFmtId="0" fontId="0" fillId="5" borderId="44" xfId="0" applyFill="1" applyBorder="1" applyAlignment="1" applyProtection="1">
      <alignment horizontal="left" vertical="top" wrapText="1"/>
      <protection locked="0"/>
    </xf>
    <xf numFmtId="0" fontId="0" fillId="5" borderId="45" xfId="0" applyFill="1" applyBorder="1" applyAlignment="1" applyProtection="1">
      <alignment horizontal="left" vertical="top" wrapText="1"/>
      <protection locked="0"/>
    </xf>
    <xf numFmtId="0" fontId="0" fillId="5" borderId="43" xfId="0" applyFill="1" applyBorder="1" applyAlignment="1" applyProtection="1">
      <alignment horizontal="left" vertical="top"/>
      <protection locked="0"/>
    </xf>
    <xf numFmtId="0" fontId="0" fillId="5" borderId="44" xfId="0" applyFill="1" applyBorder="1" applyAlignment="1" applyProtection="1">
      <alignment horizontal="left" vertical="top"/>
      <protection locked="0"/>
    </xf>
    <xf numFmtId="0" fontId="0" fillId="5" borderId="45" xfId="0" applyFill="1" applyBorder="1" applyAlignment="1" applyProtection="1">
      <alignment horizontal="left" vertical="top"/>
      <protection locked="0"/>
    </xf>
    <xf numFmtId="0" fontId="2" fillId="4" borderId="26" xfId="39" applyFont="1" applyBorder="1" applyAlignment="1">
      <alignment horizontal="left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3" fillId="6" borderId="0" xfId="0" applyFont="1" applyFill="1">
      <alignment vertical="center"/>
    </xf>
    <xf numFmtId="0" fontId="2" fillId="4" borderId="38" xfId="39" applyFont="1" applyBorder="1" applyAlignment="1">
      <alignment horizontal="center" vertical="center"/>
    </xf>
    <xf numFmtId="0" fontId="2" fillId="4" borderId="43" xfId="39" applyFont="1" applyBorder="1" applyAlignment="1">
      <alignment horizontal="center" vertical="center"/>
    </xf>
    <xf numFmtId="0" fontId="4" fillId="6" borderId="0" xfId="0" applyFont="1" applyFill="1" applyBorder="1" applyAlignment="1">
      <alignment horizontal="center" vertical="center"/>
    </xf>
    <xf numFmtId="0" fontId="4" fillId="8" borderId="39" xfId="6" applyFont="1" applyBorder="1" applyAlignment="1">
      <alignment horizontal="center" vertical="center"/>
    </xf>
    <xf numFmtId="0" fontId="4" fillId="0" borderId="40" xfId="0" applyFont="1" applyBorder="1" applyAlignment="1" applyProtection="1">
      <alignment horizontal="center" vertical="center"/>
      <protection locked="0"/>
    </xf>
    <xf numFmtId="0" fontId="4" fillId="8" borderId="40" xfId="6" applyFont="1" applyBorder="1" applyAlignment="1">
      <alignment horizontal="center" vertical="center"/>
    </xf>
    <xf numFmtId="0" fontId="4" fillId="0" borderId="44" xfId="0" applyFont="1" applyBorder="1" applyAlignment="1" applyProtection="1">
      <alignment horizontal="center" vertical="center"/>
      <protection locked="0"/>
    </xf>
    <xf numFmtId="0" fontId="4" fillId="0" borderId="40" xfId="0" applyFont="1" applyBorder="1" applyAlignment="1" applyProtection="1">
      <alignment horizontal="center" vertical="center" wrapText="1"/>
      <protection locked="0"/>
    </xf>
    <xf numFmtId="0" fontId="4" fillId="0" borderId="44" xfId="0" applyFont="1" applyBorder="1" applyAlignment="1" applyProtection="1">
      <alignment horizontal="center" vertical="center" wrapText="1"/>
      <protection locked="0"/>
    </xf>
    <xf numFmtId="0" fontId="4" fillId="8" borderId="41" xfId="6" applyFont="1" applyBorder="1" applyAlignment="1">
      <alignment horizontal="center" vertical="center"/>
    </xf>
    <xf numFmtId="0" fontId="4" fillId="0" borderId="42" xfId="0" applyFont="1" applyBorder="1" applyAlignment="1" applyProtection="1">
      <alignment horizontal="center" vertical="center" wrapText="1"/>
      <protection locked="0"/>
    </xf>
    <xf numFmtId="0" fontId="4" fillId="0" borderId="45" xfId="0" applyFont="1" applyBorder="1" applyAlignment="1" applyProtection="1">
      <alignment horizontal="center" vertical="center" wrapText="1"/>
      <protection locked="0"/>
    </xf>
    <xf numFmtId="0" fontId="2" fillId="4" borderId="46" xfId="39" applyFont="1" applyBorder="1" applyAlignment="1">
      <alignment horizontal="center" vertical="center"/>
    </xf>
    <xf numFmtId="0" fontId="2" fillId="4" borderId="47" xfId="39" applyFont="1" applyBorder="1" applyAlignment="1">
      <alignment horizontal="center" vertical="center"/>
    </xf>
    <xf numFmtId="0" fontId="4" fillId="8" borderId="48" xfId="6" applyFont="1" applyBorder="1" applyAlignment="1">
      <alignment horizontal="center" vertical="center"/>
    </xf>
    <xf numFmtId="0" fontId="4" fillId="6" borderId="49" xfId="6" applyFont="1" applyFill="1" applyBorder="1" applyAlignment="1" applyProtection="1">
      <alignment horizontal="center" vertical="center"/>
      <protection locked="0"/>
    </xf>
    <xf numFmtId="49" fontId="4" fillId="6" borderId="50" xfId="6" applyNumberFormat="1" applyFont="1" applyFill="1" applyBorder="1" applyAlignment="1" applyProtection="1">
      <alignment horizontal="center" vertical="center"/>
      <protection locked="0"/>
    </xf>
    <xf numFmtId="0" fontId="4" fillId="6" borderId="50" xfId="0" applyFont="1" applyFill="1" applyBorder="1" applyAlignment="1" applyProtection="1">
      <alignment horizontal="center" vertical="center"/>
      <protection locked="0"/>
    </xf>
    <xf numFmtId="0" fontId="4" fillId="6" borderId="51" xfId="0" applyFont="1" applyFill="1" applyBorder="1" applyAlignment="1">
      <alignment horizontal="center" vertical="center"/>
    </xf>
    <xf numFmtId="0" fontId="4" fillId="5" borderId="52" xfId="6" applyFont="1" applyFill="1" applyBorder="1" applyAlignment="1" applyProtection="1">
      <alignment horizontal="center" vertical="center"/>
      <protection locked="0"/>
    </xf>
    <xf numFmtId="49" fontId="4" fillId="5" borderId="53" xfId="6" applyNumberFormat="1" applyFont="1" applyFill="1" applyBorder="1" applyAlignment="1" applyProtection="1">
      <alignment horizontal="center" vertical="center"/>
      <protection locked="0"/>
    </xf>
    <xf numFmtId="0" fontId="4" fillId="5" borderId="53" xfId="0" applyFont="1" applyFill="1" applyBorder="1" applyAlignment="1" applyProtection="1">
      <alignment horizontal="center" vertical="center"/>
      <protection locked="0"/>
    </xf>
    <xf numFmtId="0" fontId="4" fillId="5" borderId="54" xfId="0" applyFont="1" applyFill="1" applyBorder="1" applyAlignment="1">
      <alignment horizontal="center" vertical="center"/>
    </xf>
    <xf numFmtId="0" fontId="4" fillId="6" borderId="52" xfId="6" applyFont="1" applyFill="1" applyBorder="1" applyAlignment="1" applyProtection="1">
      <alignment horizontal="center" vertical="center"/>
      <protection locked="0"/>
    </xf>
    <xf numFmtId="49" fontId="4" fillId="6" borderId="53" xfId="6" applyNumberFormat="1" applyFont="1" applyFill="1" applyBorder="1" applyAlignment="1" applyProtection="1">
      <alignment horizontal="center" vertical="center"/>
      <protection locked="0"/>
    </xf>
    <xf numFmtId="0" fontId="4" fillId="6" borderId="53" xfId="0" applyFont="1" applyFill="1" applyBorder="1" applyAlignment="1" applyProtection="1">
      <alignment horizontal="center" vertical="center"/>
      <protection locked="0"/>
    </xf>
    <xf numFmtId="0" fontId="4" fillId="6" borderId="54" xfId="0" applyFont="1" applyFill="1" applyBorder="1" applyAlignment="1">
      <alignment horizontal="center" vertical="center"/>
    </xf>
    <xf numFmtId="0" fontId="4" fillId="6" borderId="55" xfId="6" applyFont="1" applyFill="1" applyBorder="1" applyAlignment="1" applyProtection="1">
      <alignment horizontal="center" vertical="center"/>
      <protection locked="0"/>
    </xf>
    <xf numFmtId="49" fontId="4" fillId="6" borderId="56" xfId="6" applyNumberFormat="1" applyFont="1" applyFill="1" applyBorder="1" applyAlignment="1" applyProtection="1">
      <alignment horizontal="center" vertical="center"/>
      <protection locked="0"/>
    </xf>
    <xf numFmtId="0" fontId="4" fillId="6" borderId="56" xfId="0" applyFont="1" applyFill="1" applyBorder="1" applyAlignment="1" applyProtection="1">
      <alignment horizontal="center" vertical="center"/>
      <protection locked="0"/>
    </xf>
    <xf numFmtId="0" fontId="4" fillId="6" borderId="57" xfId="0" applyFont="1" applyFill="1" applyBorder="1" applyAlignment="1">
      <alignment horizontal="center" vertical="center"/>
    </xf>
    <xf numFmtId="0" fontId="4" fillId="5" borderId="58" xfId="0" applyFont="1" applyFill="1" applyBorder="1" applyAlignment="1" applyProtection="1">
      <alignment horizontal="center" vertical="top" wrapText="1"/>
      <protection locked="0"/>
    </xf>
    <xf numFmtId="0" fontId="4" fillId="5" borderId="59" xfId="0" applyFont="1" applyFill="1" applyBorder="1" applyAlignment="1" applyProtection="1">
      <alignment horizontal="center" vertical="top" wrapText="1"/>
      <protection locked="0"/>
    </xf>
    <xf numFmtId="0" fontId="4" fillId="6" borderId="13" xfId="0" applyFont="1" applyFill="1" applyBorder="1" applyAlignment="1" applyProtection="1">
      <alignment horizontal="center" vertical="top" wrapText="1"/>
      <protection locked="0"/>
    </xf>
    <xf numFmtId="0" fontId="4" fillId="6" borderId="0" xfId="0" applyFont="1" applyFill="1" applyBorder="1" applyAlignment="1" applyProtection="1">
      <alignment horizontal="center" vertical="top" wrapText="1"/>
      <protection locked="0"/>
    </xf>
    <xf numFmtId="0" fontId="4" fillId="5" borderId="13" xfId="0" applyFont="1" applyFill="1" applyBorder="1" applyAlignment="1" applyProtection="1">
      <alignment horizontal="center" vertical="top" wrapText="1"/>
      <protection locked="0"/>
    </xf>
    <xf numFmtId="0" fontId="4" fillId="5" borderId="0" xfId="0" applyFont="1" applyFill="1" applyBorder="1" applyAlignment="1" applyProtection="1">
      <alignment horizontal="center" vertical="top" wrapText="1"/>
      <protection locked="0"/>
    </xf>
    <xf numFmtId="0" fontId="4" fillId="5" borderId="14" xfId="0" applyFont="1" applyFill="1" applyBorder="1" applyAlignment="1" applyProtection="1">
      <alignment horizontal="center" vertical="top" wrapText="1"/>
      <protection locked="0"/>
    </xf>
    <xf numFmtId="0" fontId="4" fillId="5" borderId="15" xfId="0" applyFont="1" applyFill="1" applyBorder="1" applyAlignment="1" applyProtection="1">
      <alignment horizontal="center" vertical="top" wrapText="1"/>
      <protection locked="0"/>
    </xf>
    <xf numFmtId="0" fontId="2" fillId="6" borderId="0" xfId="39" applyFont="1" applyFill="1" applyBorder="1" applyAlignment="1">
      <alignment vertical="center"/>
    </xf>
    <xf numFmtId="0" fontId="4" fillId="0" borderId="40" xfId="0" applyNumberFormat="1" applyFont="1" applyBorder="1" applyAlignment="1" applyProtection="1">
      <alignment horizontal="center" vertical="center"/>
      <protection locked="0"/>
    </xf>
    <xf numFmtId="0" fontId="4" fillId="5" borderId="40" xfId="0" applyFont="1" applyFill="1" applyBorder="1" applyAlignment="1">
      <alignment horizontal="center" vertical="center"/>
    </xf>
    <xf numFmtId="0" fontId="4" fillId="5" borderId="44" xfId="0" applyFont="1" applyFill="1" applyBorder="1" applyAlignment="1">
      <alignment horizontal="center" vertical="center"/>
    </xf>
    <xf numFmtId="0" fontId="4" fillId="6" borderId="0" xfId="2" applyFont="1" applyFill="1" applyBorder="1" applyAlignment="1">
      <alignment vertical="center"/>
    </xf>
    <xf numFmtId="0" fontId="4" fillId="5" borderId="58" xfId="2" applyFont="1" applyBorder="1" applyAlignment="1" applyProtection="1">
      <alignment horizontal="center" vertical="center"/>
      <protection locked="0"/>
    </xf>
    <xf numFmtId="0" fontId="4" fillId="5" borderId="59" xfId="2" applyFont="1" applyBorder="1" applyAlignment="1" applyProtection="1">
      <alignment horizontal="center" vertical="center"/>
      <protection locked="0"/>
    </xf>
    <xf numFmtId="0" fontId="4" fillId="5" borderId="13" xfId="2" applyFont="1" applyBorder="1" applyAlignment="1" applyProtection="1">
      <alignment horizontal="center" vertical="center"/>
      <protection locked="0"/>
    </xf>
    <xf numFmtId="0" fontId="4" fillId="5" borderId="0" xfId="2" applyFont="1" applyBorder="1" applyAlignment="1" applyProtection="1">
      <alignment horizontal="center" vertical="center"/>
      <protection locked="0"/>
    </xf>
    <xf numFmtId="0" fontId="4" fillId="5" borderId="42" xfId="2" applyFont="1" applyBorder="1" applyAlignment="1">
      <alignment horizontal="center" vertical="center"/>
    </xf>
    <xf numFmtId="0" fontId="4" fillId="5" borderId="45" xfId="2" applyFont="1" applyBorder="1" applyAlignment="1">
      <alignment horizontal="center" vertical="center"/>
    </xf>
    <xf numFmtId="176" fontId="4" fillId="5" borderId="42" xfId="2" applyNumberFormat="1" applyFont="1" applyBorder="1" applyAlignment="1">
      <alignment horizontal="center" vertical="center"/>
    </xf>
    <xf numFmtId="0" fontId="4" fillId="8" borderId="42" xfId="6" applyFont="1" applyBorder="1" applyAlignment="1">
      <alignment horizontal="center" vertical="center"/>
    </xf>
    <xf numFmtId="0" fontId="4" fillId="5" borderId="14" xfId="2" applyFont="1" applyBorder="1" applyAlignment="1" applyProtection="1">
      <alignment horizontal="center" vertical="center"/>
      <protection locked="0"/>
    </xf>
    <xf numFmtId="0" fontId="4" fillId="5" borderId="15" xfId="2" applyFont="1" applyBorder="1" applyAlignment="1" applyProtection="1">
      <alignment horizontal="center" vertical="center"/>
      <protection locked="0"/>
    </xf>
    <xf numFmtId="0" fontId="4" fillId="8" borderId="60" xfId="6" applyFont="1" applyBorder="1" applyAlignment="1">
      <alignment horizontal="center" vertical="center"/>
    </xf>
    <xf numFmtId="0" fontId="4" fillId="8" borderId="61" xfId="6" applyFont="1" applyBorder="1" applyAlignment="1">
      <alignment horizontal="center" vertical="center"/>
    </xf>
    <xf numFmtId="0" fontId="4" fillId="8" borderId="62" xfId="6" applyFont="1" applyBorder="1" applyAlignment="1">
      <alignment horizontal="center" vertical="center"/>
    </xf>
    <xf numFmtId="0" fontId="4" fillId="6" borderId="63" xfId="6" applyFont="1" applyFill="1" applyBorder="1" applyAlignment="1" applyProtection="1">
      <alignment horizontal="center" vertical="center"/>
      <protection locked="0"/>
    </xf>
    <xf numFmtId="0" fontId="4" fillId="6" borderId="64" xfId="6" applyFont="1" applyFill="1" applyBorder="1" applyAlignment="1" applyProtection="1">
      <alignment horizontal="center" vertical="center"/>
      <protection locked="0"/>
    </xf>
    <xf numFmtId="0" fontId="4" fillId="6" borderId="64" xfId="0" applyFont="1" applyFill="1" applyBorder="1" applyAlignment="1" applyProtection="1">
      <alignment horizontal="center" vertical="center"/>
      <protection locked="0"/>
    </xf>
    <xf numFmtId="0" fontId="4" fillId="6" borderId="65" xfId="0" applyFont="1" applyFill="1" applyBorder="1" applyAlignment="1">
      <alignment horizontal="center" vertical="center"/>
    </xf>
    <xf numFmtId="0" fontId="4" fillId="6" borderId="66" xfId="6" applyFont="1" applyFill="1" applyBorder="1" applyAlignment="1" applyProtection="1">
      <alignment horizontal="center" vertical="center"/>
      <protection locked="0"/>
    </xf>
    <xf numFmtId="0" fontId="4" fillId="5" borderId="67" xfId="6" applyFont="1" applyFill="1" applyBorder="1" applyAlignment="1" applyProtection="1">
      <alignment horizontal="center" vertical="center"/>
      <protection locked="0"/>
    </xf>
    <xf numFmtId="0" fontId="4" fillId="5" borderId="53" xfId="6" applyFont="1" applyFill="1" applyBorder="1" applyAlignment="1" applyProtection="1">
      <alignment horizontal="center" vertical="center"/>
      <protection locked="0"/>
    </xf>
    <xf numFmtId="0" fontId="4" fillId="5" borderId="68" xfId="0" applyFont="1" applyFill="1" applyBorder="1" applyAlignment="1">
      <alignment horizontal="center" vertical="center"/>
    </xf>
    <xf numFmtId="0" fontId="4" fillId="5" borderId="69" xfId="6" applyFont="1" applyFill="1" applyBorder="1" applyAlignment="1" applyProtection="1">
      <alignment horizontal="center" vertical="center"/>
      <protection locked="0"/>
    </xf>
    <xf numFmtId="0" fontId="4" fillId="6" borderId="67" xfId="6" applyFont="1" applyFill="1" applyBorder="1" applyAlignment="1" applyProtection="1">
      <alignment horizontal="center" vertical="center"/>
      <protection locked="0"/>
    </xf>
    <xf numFmtId="0" fontId="4" fillId="6" borderId="53" xfId="6" applyFont="1" applyFill="1" applyBorder="1" applyAlignment="1" applyProtection="1">
      <alignment horizontal="center" vertical="center"/>
      <protection locked="0"/>
    </xf>
    <xf numFmtId="0" fontId="4" fillId="6" borderId="68" xfId="0" applyFont="1" applyFill="1" applyBorder="1" applyAlignment="1">
      <alignment horizontal="center" vertical="center"/>
    </xf>
    <xf numFmtId="0" fontId="4" fillId="6" borderId="69" xfId="6" applyFont="1" applyFill="1" applyBorder="1" applyAlignment="1" applyProtection="1">
      <alignment horizontal="center" vertical="center"/>
      <protection locked="0"/>
    </xf>
    <xf numFmtId="0" fontId="4" fillId="6" borderId="70" xfId="6" applyFont="1" applyFill="1" applyBorder="1" applyAlignment="1" applyProtection="1">
      <alignment horizontal="center" vertical="center"/>
      <protection locked="0"/>
    </xf>
    <xf numFmtId="0" fontId="4" fillId="6" borderId="56" xfId="6" applyFont="1" applyFill="1" applyBorder="1" applyAlignment="1" applyProtection="1">
      <alignment horizontal="center" vertical="center"/>
      <protection locked="0"/>
    </xf>
    <xf numFmtId="0" fontId="4" fillId="6" borderId="71" xfId="0" applyFont="1" applyFill="1" applyBorder="1" applyAlignment="1">
      <alignment horizontal="center" vertical="center"/>
    </xf>
    <xf numFmtId="0" fontId="4" fillId="6" borderId="72" xfId="6" applyFont="1" applyFill="1" applyBorder="1" applyAlignment="1" applyProtection="1">
      <alignment horizontal="center" vertical="center"/>
      <protection locked="0"/>
    </xf>
    <xf numFmtId="0" fontId="4" fillId="5" borderId="73" xfId="0" applyFont="1" applyFill="1" applyBorder="1" applyAlignment="1" applyProtection="1">
      <alignment horizontal="center" vertical="top" wrapText="1"/>
      <protection locked="0"/>
    </xf>
    <xf numFmtId="0" fontId="4" fillId="6" borderId="28" xfId="0" applyFont="1" applyFill="1" applyBorder="1" applyAlignment="1" applyProtection="1">
      <alignment horizontal="center" vertical="top" wrapText="1"/>
      <protection locked="0"/>
    </xf>
    <xf numFmtId="0" fontId="4" fillId="0" borderId="49" xfId="0" applyFont="1" applyBorder="1" applyAlignment="1" applyProtection="1">
      <alignment horizontal="center" vertical="center"/>
      <protection locked="0"/>
    </xf>
    <xf numFmtId="0" fontId="4" fillId="0" borderId="50" xfId="0" applyFont="1" applyBorder="1" applyAlignment="1" applyProtection="1">
      <alignment horizontal="center" vertical="center"/>
      <protection locked="0"/>
    </xf>
    <xf numFmtId="0" fontId="4" fillId="5" borderId="28" xfId="0" applyFont="1" applyFill="1" applyBorder="1" applyAlignment="1" applyProtection="1">
      <alignment horizontal="center" vertical="top" wrapText="1"/>
      <protection locked="0"/>
    </xf>
    <xf numFmtId="0" fontId="4" fillId="5" borderId="52" xfId="0" applyFont="1" applyFill="1" applyBorder="1" applyAlignment="1" applyProtection="1">
      <alignment horizontal="center" vertical="center"/>
      <protection locked="0"/>
    </xf>
    <xf numFmtId="0" fontId="4" fillId="0" borderId="52" xfId="0" applyFont="1" applyBorder="1" applyAlignment="1" applyProtection="1">
      <alignment horizontal="center" vertical="center"/>
      <protection locked="0"/>
    </xf>
    <xf numFmtId="0" fontId="4" fillId="0" borderId="53" xfId="0" applyFont="1" applyBorder="1" applyAlignment="1" applyProtection="1">
      <alignment horizontal="center" vertical="center"/>
      <protection locked="0"/>
    </xf>
    <xf numFmtId="0" fontId="4" fillId="0" borderId="55" xfId="0" applyFont="1" applyBorder="1" applyAlignment="1" applyProtection="1">
      <alignment horizontal="center" vertical="center"/>
      <protection locked="0"/>
    </xf>
    <xf numFmtId="0" fontId="4" fillId="0" borderId="56" xfId="0" applyFont="1" applyBorder="1" applyAlignment="1" applyProtection="1">
      <alignment horizontal="center" vertical="center"/>
      <protection locked="0"/>
    </xf>
    <xf numFmtId="0" fontId="4" fillId="5" borderId="29" xfId="0" applyFont="1" applyFill="1" applyBorder="1" applyAlignment="1" applyProtection="1">
      <alignment horizontal="center" vertical="top" wrapText="1"/>
      <protection locked="0"/>
    </xf>
    <xf numFmtId="0" fontId="4" fillId="5" borderId="55" xfId="0" applyFont="1" applyFill="1" applyBorder="1" applyAlignment="1" applyProtection="1">
      <alignment horizontal="center" vertical="center"/>
      <protection locked="0"/>
    </xf>
    <xf numFmtId="0" fontId="4" fillId="5" borderId="56" xfId="0" applyFont="1" applyFill="1" applyBorder="1" applyAlignment="1" applyProtection="1">
      <alignment horizontal="center" vertical="center"/>
      <protection locked="0"/>
    </xf>
    <xf numFmtId="0" fontId="2" fillId="4" borderId="74" xfId="39" applyFont="1" applyBorder="1" applyAlignment="1">
      <alignment horizontal="center" vertical="center"/>
    </xf>
    <xf numFmtId="0" fontId="4" fillId="6" borderId="0" xfId="0" applyFont="1" applyFill="1">
      <alignment vertical="center"/>
    </xf>
    <xf numFmtId="0" fontId="3" fillId="6" borderId="0" xfId="0" applyFont="1" applyFill="1" applyAlignment="1">
      <alignment horizontal="center" vertical="center"/>
    </xf>
    <xf numFmtId="0" fontId="4" fillId="5" borderId="73" xfId="2" applyFont="1" applyBorder="1" applyAlignment="1" applyProtection="1">
      <alignment horizontal="center" vertical="center"/>
      <protection locked="0"/>
    </xf>
    <xf numFmtId="0" fontId="4" fillId="5" borderId="28" xfId="2" applyFont="1" applyBorder="1" applyAlignment="1" applyProtection="1">
      <alignment horizontal="center" vertical="center"/>
      <protection locked="0"/>
    </xf>
    <xf numFmtId="0" fontId="4" fillId="9" borderId="40" xfId="2" applyFont="1" applyFill="1" applyBorder="1" applyAlignment="1" applyProtection="1">
      <alignment horizontal="center" vertical="center"/>
    </xf>
    <xf numFmtId="0" fontId="5" fillId="8" borderId="40" xfId="2" applyFont="1" applyFill="1" applyBorder="1" applyAlignment="1" applyProtection="1">
      <alignment horizontal="center" vertical="center"/>
    </xf>
    <xf numFmtId="0" fontId="4" fillId="6" borderId="44" xfId="2" applyFont="1" applyFill="1" applyBorder="1" applyAlignment="1" applyProtection="1">
      <alignment horizontal="center" vertical="center"/>
      <protection locked="0"/>
    </xf>
    <xf numFmtId="0" fontId="4" fillId="5" borderId="38" xfId="0" applyFont="1" applyFill="1" applyBorder="1" applyAlignment="1" applyProtection="1">
      <alignment horizontal="center" vertical="center"/>
      <protection locked="0"/>
    </xf>
    <xf numFmtId="0" fontId="4" fillId="5" borderId="43" xfId="0" applyFont="1" applyFill="1" applyBorder="1" applyAlignment="1" applyProtection="1">
      <alignment horizontal="center" vertical="center"/>
      <protection locked="0"/>
    </xf>
    <xf numFmtId="0" fontId="4" fillId="5" borderId="29" xfId="2" applyFont="1" applyBorder="1" applyAlignment="1" applyProtection="1">
      <alignment horizontal="center" vertical="center"/>
      <protection locked="0"/>
    </xf>
    <xf numFmtId="0" fontId="4" fillId="5" borderId="42" xfId="0" applyFont="1" applyFill="1" applyBorder="1" applyAlignment="1" applyProtection="1">
      <alignment horizontal="center" vertical="center"/>
      <protection locked="0"/>
    </xf>
    <xf numFmtId="0" fontId="4" fillId="5" borderId="45" xfId="0" applyFont="1" applyFill="1" applyBorder="1" applyAlignment="1" applyProtection="1">
      <alignment horizontal="center" vertical="center"/>
      <protection locked="0"/>
    </xf>
    <xf numFmtId="0" fontId="0" fillId="6" borderId="0" xfId="0" applyFill="1" applyAlignment="1">
      <alignment vertical="center"/>
    </xf>
    <xf numFmtId="0" fontId="4" fillId="8" borderId="44" xfId="6" applyFont="1" applyBorder="1" applyAlignment="1">
      <alignment horizontal="center" vertical="center"/>
    </xf>
    <xf numFmtId="0" fontId="4" fillId="6" borderId="50" xfId="6" applyFont="1" applyFill="1" applyBorder="1" applyAlignment="1" applyProtection="1">
      <alignment horizontal="center" vertical="center"/>
      <protection locked="0"/>
    </xf>
    <xf numFmtId="0" fontId="4" fillId="6" borderId="75" xfId="0" applyFont="1" applyFill="1" applyBorder="1" applyAlignment="1">
      <alignment horizontal="center" vertical="center"/>
    </xf>
    <xf numFmtId="0" fontId="4" fillId="5" borderId="76" xfId="0" applyFont="1" applyFill="1" applyBorder="1" applyAlignment="1">
      <alignment horizontal="center" vertical="center"/>
    </xf>
    <xf numFmtId="0" fontId="4" fillId="6" borderId="76" xfId="0" applyFont="1" applyFill="1" applyBorder="1" applyAlignment="1">
      <alignment horizontal="center" vertical="center"/>
    </xf>
    <xf numFmtId="0" fontId="4" fillId="6" borderId="77" xfId="0" applyFont="1" applyFill="1" applyBorder="1" applyAlignment="1">
      <alignment horizontal="center" vertical="center"/>
    </xf>
    <xf numFmtId="0" fontId="4" fillId="0" borderId="78" xfId="0" applyFont="1" applyBorder="1" applyAlignment="1" applyProtection="1">
      <alignment horizontal="center" vertical="center"/>
      <protection locked="0"/>
    </xf>
    <xf numFmtId="0" fontId="4" fillId="5" borderId="79" xfId="0" applyFont="1" applyFill="1" applyBorder="1" applyAlignment="1" applyProtection="1">
      <alignment horizontal="center" vertical="center"/>
      <protection locked="0"/>
    </xf>
    <xf numFmtId="0" fontId="4" fillId="0" borderId="79" xfId="0" applyFont="1" applyBorder="1" applyAlignment="1" applyProtection="1">
      <alignment horizontal="center" vertical="center"/>
      <protection locked="0"/>
    </xf>
    <xf numFmtId="0" fontId="4" fillId="0" borderId="80" xfId="0" applyFont="1" applyBorder="1" applyAlignment="1" applyProtection="1">
      <alignment horizontal="center" vertical="center"/>
      <protection locked="0"/>
    </xf>
    <xf numFmtId="0" fontId="4" fillId="8" borderId="81" xfId="6" applyFont="1" applyBorder="1" applyAlignment="1">
      <alignment horizontal="center" vertical="center"/>
    </xf>
    <xf numFmtId="0" fontId="4" fillId="8" borderId="82" xfId="6" applyFont="1" applyBorder="1" applyAlignment="1">
      <alignment horizontal="center" vertical="center"/>
    </xf>
    <xf numFmtId="0" fontId="4" fillId="0" borderId="51" xfId="0" applyFont="1" applyBorder="1" applyAlignment="1" applyProtection="1">
      <alignment horizontal="center" vertical="center"/>
      <protection locked="0"/>
    </xf>
    <xf numFmtId="0" fontId="4" fillId="0" borderId="83" xfId="0" applyFont="1" applyBorder="1" applyAlignment="1" applyProtection="1">
      <alignment horizontal="center" vertical="center"/>
      <protection locked="0"/>
    </xf>
    <xf numFmtId="0" fontId="4" fillId="0" borderId="84" xfId="0" applyFont="1" applyBorder="1" applyAlignment="1" applyProtection="1">
      <alignment horizontal="center" vertical="center"/>
      <protection locked="0"/>
    </xf>
    <xf numFmtId="0" fontId="4" fillId="5" borderId="54" xfId="0" applyFont="1" applyFill="1" applyBorder="1" applyAlignment="1" applyProtection="1">
      <alignment horizontal="center" vertical="center"/>
      <protection locked="0"/>
    </xf>
    <xf numFmtId="0" fontId="4" fillId="5" borderId="85" xfId="0" applyFont="1" applyFill="1" applyBorder="1" applyAlignment="1" applyProtection="1">
      <alignment horizontal="center" vertical="center"/>
      <protection locked="0"/>
    </xf>
    <xf numFmtId="0" fontId="4" fillId="5" borderId="86" xfId="0" applyFont="1" applyFill="1" applyBorder="1" applyAlignment="1" applyProtection="1">
      <alignment horizontal="center" vertical="center"/>
      <protection locked="0"/>
    </xf>
    <xf numFmtId="0" fontId="4" fillId="0" borderId="54" xfId="0" applyFont="1" applyBorder="1" applyAlignment="1" applyProtection="1">
      <alignment horizontal="center" vertical="center"/>
      <protection locked="0"/>
    </xf>
    <xf numFmtId="0" fontId="4" fillId="0" borderId="85" xfId="0" applyFont="1" applyBorder="1" applyAlignment="1" applyProtection="1">
      <alignment horizontal="center" vertical="center"/>
      <protection locked="0"/>
    </xf>
    <xf numFmtId="0" fontId="4" fillId="0" borderId="86" xfId="0" applyFont="1" applyBorder="1" applyAlignment="1" applyProtection="1">
      <alignment horizontal="center" vertical="center"/>
      <protection locked="0"/>
    </xf>
    <xf numFmtId="0" fontId="4" fillId="5" borderId="57" xfId="0" applyFont="1" applyFill="1" applyBorder="1" applyAlignment="1" applyProtection="1">
      <alignment horizontal="center" vertical="center"/>
      <protection locked="0"/>
    </xf>
    <xf numFmtId="0" fontId="4" fillId="5" borderId="87" xfId="0" applyFont="1" applyFill="1" applyBorder="1" applyAlignment="1" applyProtection="1">
      <alignment horizontal="center" vertical="center"/>
      <protection locked="0"/>
    </xf>
    <xf numFmtId="0" fontId="4" fillId="5" borderId="88" xfId="0" applyFont="1" applyFill="1" applyBorder="1" applyAlignment="1" applyProtection="1">
      <alignment horizontal="center" vertical="center"/>
      <protection locked="0"/>
    </xf>
    <xf numFmtId="0" fontId="2" fillId="4" borderId="40" xfId="39" applyFont="1" applyBorder="1" applyAlignment="1">
      <alignment horizontal="center" vertical="center"/>
    </xf>
    <xf numFmtId="0" fontId="4" fillId="8" borderId="89" xfId="0" applyFont="1" applyFill="1" applyBorder="1" applyAlignment="1">
      <alignment horizontal="center" vertical="center"/>
    </xf>
    <xf numFmtId="0" fontId="4" fillId="8" borderId="90" xfId="0" applyFont="1" applyFill="1" applyBorder="1" applyAlignment="1">
      <alignment horizontal="center" vertical="center"/>
    </xf>
    <xf numFmtId="0" fontId="4" fillId="0" borderId="91" xfId="0" applyFont="1" applyBorder="1" applyAlignment="1" applyProtection="1">
      <alignment horizontal="center" vertical="center"/>
      <protection locked="0"/>
    </xf>
    <xf numFmtId="0" fontId="4" fillId="0" borderId="92" xfId="0" applyFont="1" applyBorder="1" applyAlignment="1" applyProtection="1">
      <alignment horizontal="center" vertical="center"/>
      <protection locked="0"/>
    </xf>
    <xf numFmtId="0" fontId="4" fillId="5" borderId="93" xfId="0" applyFont="1" applyFill="1" applyBorder="1" applyAlignment="1" applyProtection="1">
      <alignment horizontal="center" vertical="center"/>
      <protection locked="0"/>
    </xf>
    <xf numFmtId="0" fontId="4" fillId="5" borderId="94" xfId="0" applyFont="1" applyFill="1" applyBorder="1" applyAlignment="1" applyProtection="1">
      <alignment horizontal="center" vertical="center"/>
      <protection locked="0"/>
    </xf>
    <xf numFmtId="0" fontId="4" fillId="0" borderId="93" xfId="0" applyFont="1" applyBorder="1" applyAlignment="1" applyProtection="1">
      <alignment horizontal="center" vertical="center"/>
      <protection locked="0"/>
    </xf>
    <xf numFmtId="0" fontId="4" fillId="0" borderId="94" xfId="0" applyFont="1" applyBorder="1" applyAlignment="1" applyProtection="1">
      <alignment horizontal="center" vertical="center"/>
      <protection locked="0"/>
    </xf>
    <xf numFmtId="0" fontId="4" fillId="0" borderId="95" xfId="0" applyFont="1" applyBorder="1" applyAlignment="1" applyProtection="1">
      <alignment horizontal="center" vertical="center"/>
      <protection locked="0"/>
    </xf>
    <xf numFmtId="0" fontId="4" fillId="0" borderId="96" xfId="0" applyFont="1" applyBorder="1" applyAlignment="1" applyProtection="1">
      <alignment horizontal="center" vertical="center"/>
      <protection locked="0"/>
    </xf>
    <xf numFmtId="0" fontId="2" fillId="4" borderId="44" xfId="39" applyFont="1" applyBorder="1" applyAlignment="1">
      <alignment horizontal="center" vertical="center"/>
    </xf>
    <xf numFmtId="0" fontId="2" fillId="4" borderId="97" xfId="39" applyFont="1" applyBorder="1" applyAlignment="1">
      <alignment horizontal="center" vertical="center"/>
    </xf>
    <xf numFmtId="0" fontId="2" fillId="4" borderId="98" xfId="39" applyFont="1" applyBorder="1" applyAlignment="1">
      <alignment horizontal="center" vertical="center"/>
    </xf>
    <xf numFmtId="0" fontId="4" fillId="8" borderId="99" xfId="0" applyFont="1" applyFill="1" applyBorder="1" applyAlignment="1">
      <alignment horizontal="center" vertical="center"/>
    </xf>
    <xf numFmtId="0" fontId="4" fillId="5" borderId="58" xfId="0" applyFont="1" applyFill="1" applyBorder="1" applyAlignment="1" applyProtection="1">
      <alignment horizontal="left" vertical="top" wrapText="1"/>
      <protection locked="0"/>
    </xf>
    <xf numFmtId="0" fontId="4" fillId="5" borderId="59" xfId="0" applyFont="1" applyFill="1" applyBorder="1" applyAlignment="1" applyProtection="1">
      <alignment horizontal="left" vertical="top" wrapText="1"/>
      <protection locked="0"/>
    </xf>
    <xf numFmtId="0" fontId="4" fillId="0" borderId="100" xfId="0" applyFont="1" applyBorder="1" applyAlignment="1" applyProtection="1">
      <alignment horizontal="center" vertical="center"/>
      <protection locked="0"/>
    </xf>
    <xf numFmtId="0" fontId="4" fillId="5" borderId="13" xfId="0" applyFont="1" applyFill="1" applyBorder="1" applyAlignment="1" applyProtection="1">
      <alignment horizontal="left" vertical="top" wrapText="1"/>
      <protection locked="0"/>
    </xf>
    <xf numFmtId="0" fontId="4" fillId="5" borderId="0" xfId="0" applyFont="1" applyFill="1" applyBorder="1" applyAlignment="1" applyProtection="1">
      <alignment horizontal="left" vertical="top" wrapText="1"/>
      <protection locked="0"/>
    </xf>
    <xf numFmtId="0" fontId="4" fillId="5" borderId="101" xfId="0" applyFont="1" applyFill="1" applyBorder="1" applyAlignment="1" applyProtection="1">
      <alignment horizontal="center" vertical="center"/>
      <protection locked="0"/>
    </xf>
    <xf numFmtId="0" fontId="4" fillId="0" borderId="101" xfId="0" applyFont="1" applyBorder="1" applyAlignment="1" applyProtection="1">
      <alignment horizontal="center" vertical="center"/>
      <protection locked="0"/>
    </xf>
    <xf numFmtId="0" fontId="4" fillId="0" borderId="102" xfId="0" applyFont="1" applyBorder="1" applyAlignment="1" applyProtection="1">
      <alignment horizontal="center" vertical="center"/>
      <protection locked="0"/>
    </xf>
    <xf numFmtId="0" fontId="4" fillId="5" borderId="14" xfId="0" applyFont="1" applyFill="1" applyBorder="1" applyAlignment="1" applyProtection="1">
      <alignment horizontal="left" vertical="top" wrapText="1"/>
      <protection locked="0"/>
    </xf>
    <xf numFmtId="0" fontId="4" fillId="5" borderId="15" xfId="0" applyFont="1" applyFill="1" applyBorder="1" applyAlignment="1" applyProtection="1">
      <alignment horizontal="left" vertical="top" wrapText="1"/>
      <protection locked="0"/>
    </xf>
    <xf numFmtId="0" fontId="2" fillId="4" borderId="103" xfId="39" applyFont="1" applyBorder="1" applyAlignment="1">
      <alignment horizontal="center" vertical="center"/>
    </xf>
    <xf numFmtId="0" fontId="4" fillId="5" borderId="73" xfId="0" applyFont="1" applyFill="1" applyBorder="1" applyAlignment="1" applyProtection="1">
      <alignment horizontal="left" vertical="top" wrapText="1"/>
      <protection locked="0"/>
    </xf>
    <xf numFmtId="0" fontId="4" fillId="5" borderId="28" xfId="0" applyFont="1" applyFill="1" applyBorder="1" applyAlignment="1" applyProtection="1">
      <alignment horizontal="left" vertical="top" wrapText="1"/>
      <protection locked="0"/>
    </xf>
    <xf numFmtId="0" fontId="4" fillId="5" borderId="29" xfId="0" applyFont="1" applyFill="1" applyBorder="1" applyAlignment="1" applyProtection="1">
      <alignment horizontal="left" vertical="top" wrapText="1"/>
      <protection locked="0"/>
    </xf>
    <xf numFmtId="0" fontId="0" fillId="5" borderId="30" xfId="0" applyFill="1" applyBorder="1" applyAlignment="1" quotePrefix="1">
      <alignment horizontal="center" vertical="center"/>
    </xf>
    <xf numFmtId="58" fontId="0" fillId="6" borderId="0" xfId="0" applyNumberFormat="1" applyFill="1" applyBorder="1" applyAlignment="1" quotePrefix="1">
      <alignment horizontal="center" vertical="center"/>
    </xf>
    <xf numFmtId="0" fontId="0" fillId="6" borderId="0" xfId="0" applyFill="1" applyBorder="1" applyAlignment="1" quotePrefix="1">
      <alignment horizontal="center" vertical="center"/>
    </xf>
    <xf numFmtId="0" fontId="0" fillId="5" borderId="0" xfId="0" applyFill="1" applyBorder="1" applyAlignment="1" quotePrefix="1">
      <alignment horizontal="center" vertical="center"/>
    </xf>
    <xf numFmtId="0" fontId="0" fillId="6" borderId="31" xfId="0" applyFill="1" applyBorder="1" applyAlignment="1" quotePrefix="1">
      <alignment horizontal="center" vertical="center"/>
    </xf>
    <xf numFmtId="0" fontId="0" fillId="5" borderId="30" xfId="0" applyFill="1" applyBorder="1" applyAlignment="1" quotePrefix="1">
      <alignment horizontal="left" vertical="center"/>
    </xf>
    <xf numFmtId="58" fontId="0" fillId="6" borderId="0" xfId="0" applyNumberFormat="1" applyFill="1" applyBorder="1" applyAlignment="1" quotePrefix="1">
      <alignment horizontal="left" vertical="center"/>
    </xf>
    <xf numFmtId="0" fontId="0" fillId="6" borderId="0" xfId="0" applyFill="1" applyBorder="1" applyAlignment="1" quotePrefix="1">
      <alignment horizontal="left" vertical="center"/>
    </xf>
    <xf numFmtId="0" fontId="0" fillId="5" borderId="31" xfId="0" applyFill="1" applyBorder="1" applyAlignment="1" quotePrefix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94"/>
  <sheetViews>
    <sheetView tabSelected="1" workbookViewId="0">
      <selection activeCell="B54" sqref="B54:J54"/>
    </sheetView>
  </sheetViews>
  <sheetFormatPr defaultColWidth="9" defaultRowHeight="15.6"/>
  <cols>
    <col min="1" max="1" width="4.55555555555556" style="29" customWidth="1"/>
    <col min="2" max="2" width="12.8888888888889" style="108" customWidth="1"/>
    <col min="3" max="3" width="12.2222222222222" style="108" customWidth="1"/>
    <col min="4" max="8" width="8.22222222222222" style="108" customWidth="1"/>
    <col min="9" max="9" width="12.8888888888889" style="108" customWidth="1"/>
    <col min="10" max="10" width="13.2222222222222" style="108" customWidth="1"/>
    <col min="11" max="15" width="8.22222222222222" style="108" customWidth="1"/>
    <col min="16" max="16" width="12.8888888888889" style="108" customWidth="1"/>
    <col min="17" max="17" width="13.1111111111111" style="108" customWidth="1"/>
    <col min="18" max="18" width="8.22222222222222" style="108" customWidth="1"/>
    <col min="19" max="19" width="12.8888888888889" style="108" customWidth="1"/>
    <col min="20" max="20" width="9.11111111111111" style="108" customWidth="1"/>
    <col min="21" max="22" width="8.22222222222222" style="108" customWidth="1"/>
    <col min="23" max="23" width="7.55555555555556" style="30" customWidth="1"/>
    <col min="24" max="36" width="8.88888888888889" style="29"/>
  </cols>
  <sheetData>
    <row r="1" s="29" customFormat="1" ht="16.35" spans="2:23"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13"/>
      <c r="M1" s="113"/>
      <c r="N1" s="109"/>
      <c r="O1" s="109"/>
      <c r="P1" s="109"/>
      <c r="Q1" s="109"/>
      <c r="R1" s="109"/>
      <c r="S1" s="109"/>
      <c r="T1" s="109"/>
      <c r="U1" s="109"/>
      <c r="V1" s="109"/>
      <c r="W1" s="30"/>
    </row>
    <row r="2" s="107" customFormat="1" ht="17.4" spans="1:36">
      <c r="A2" s="110"/>
      <c r="B2" s="89" t="s">
        <v>0</v>
      </c>
      <c r="C2" s="111"/>
      <c r="D2" s="111"/>
      <c r="E2" s="111"/>
      <c r="F2" s="112"/>
      <c r="G2" s="113"/>
      <c r="H2" s="89" t="s">
        <v>1</v>
      </c>
      <c r="I2" s="111"/>
      <c r="J2" s="111"/>
      <c r="K2" s="111"/>
      <c r="L2" s="112"/>
      <c r="M2" s="150"/>
      <c r="N2" s="123" t="s">
        <v>2</v>
      </c>
      <c r="O2" s="124"/>
      <c r="P2" s="124"/>
      <c r="Q2" s="198"/>
      <c r="R2" s="199"/>
      <c r="S2" s="89" t="s">
        <v>3</v>
      </c>
      <c r="T2" s="111"/>
      <c r="U2" s="111"/>
      <c r="V2" s="112"/>
      <c r="W2" s="200"/>
      <c r="X2" s="110"/>
      <c r="Y2" s="110"/>
      <c r="Z2" s="110"/>
      <c r="AA2" s="110"/>
      <c r="AB2" s="110"/>
      <c r="AC2" s="110"/>
      <c r="AD2" s="110"/>
      <c r="AE2" s="110"/>
      <c r="AF2" s="110"/>
      <c r="AG2" s="110"/>
      <c r="AH2" s="110"/>
      <c r="AI2" s="110"/>
      <c r="AJ2" s="110"/>
    </row>
    <row r="3" spans="2:22">
      <c r="B3" s="114" t="s">
        <v>4</v>
      </c>
      <c r="C3" s="115"/>
      <c r="D3" s="115"/>
      <c r="E3" s="116" t="s">
        <v>5</v>
      </c>
      <c r="F3" s="117"/>
      <c r="G3" s="113"/>
      <c r="H3" s="114" t="s">
        <v>6</v>
      </c>
      <c r="I3" s="151">
        <v>0</v>
      </c>
      <c r="J3" s="116" t="s">
        <v>7</v>
      </c>
      <c r="K3" s="152">
        <f>(I3*5)</f>
        <v>0</v>
      </c>
      <c r="L3" s="153"/>
      <c r="M3" s="154"/>
      <c r="N3" s="155"/>
      <c r="O3" s="156"/>
      <c r="P3" s="156"/>
      <c r="Q3" s="201"/>
      <c r="R3" s="109"/>
      <c r="S3" s="114" t="s">
        <v>8</v>
      </c>
      <c r="T3" s="115"/>
      <c r="U3" s="116" t="s">
        <v>9</v>
      </c>
      <c r="V3" s="117"/>
    </row>
    <row r="4" spans="2:22">
      <c r="B4" s="114" t="s">
        <v>10</v>
      </c>
      <c r="C4" s="115"/>
      <c r="D4" s="115"/>
      <c r="E4" s="116" t="s">
        <v>11</v>
      </c>
      <c r="F4" s="117"/>
      <c r="G4" s="113"/>
      <c r="H4" s="114" t="s">
        <v>12</v>
      </c>
      <c r="I4" s="115">
        <v>0</v>
      </c>
      <c r="J4" s="116" t="s">
        <v>13</v>
      </c>
      <c r="K4" s="152">
        <f>(I4*5)</f>
        <v>0</v>
      </c>
      <c r="L4" s="153"/>
      <c r="M4" s="154"/>
      <c r="N4" s="157"/>
      <c r="O4" s="158"/>
      <c r="P4" s="158"/>
      <c r="Q4" s="202"/>
      <c r="R4" s="109"/>
      <c r="S4" s="114" t="s">
        <v>5</v>
      </c>
      <c r="T4" s="115"/>
      <c r="U4" s="115"/>
      <c r="V4" s="117"/>
    </row>
    <row r="5" spans="2:22">
      <c r="B5" s="114" t="s">
        <v>14</v>
      </c>
      <c r="C5" s="115"/>
      <c r="D5" s="115"/>
      <c r="E5" s="116" t="s">
        <v>15</v>
      </c>
      <c r="F5" s="117"/>
      <c r="G5" s="113"/>
      <c r="H5" s="114" t="s">
        <v>16</v>
      </c>
      <c r="I5" s="115">
        <v>0</v>
      </c>
      <c r="J5" s="116"/>
      <c r="K5" s="152"/>
      <c r="L5" s="153"/>
      <c r="M5" s="154"/>
      <c r="N5" s="157"/>
      <c r="O5" s="158"/>
      <c r="P5" s="158"/>
      <c r="Q5" s="202"/>
      <c r="R5" s="109"/>
      <c r="S5" s="114" t="s">
        <v>17</v>
      </c>
      <c r="T5" s="118"/>
      <c r="U5" s="118"/>
      <c r="V5" s="119"/>
    </row>
    <row r="6" spans="2:22">
      <c r="B6" s="114" t="s">
        <v>18</v>
      </c>
      <c r="C6" s="115"/>
      <c r="D6" s="115"/>
      <c r="E6" s="116" t="s">
        <v>19</v>
      </c>
      <c r="F6" s="117"/>
      <c r="G6" s="113"/>
      <c r="H6" s="114" t="s">
        <v>20</v>
      </c>
      <c r="I6" s="115">
        <v>0</v>
      </c>
      <c r="J6" s="116" t="s">
        <v>21</v>
      </c>
      <c r="K6" s="152">
        <f>(I6*5)</f>
        <v>0</v>
      </c>
      <c r="L6" s="153"/>
      <c r="M6" s="154"/>
      <c r="N6" s="157"/>
      <c r="O6" s="158"/>
      <c r="P6" s="158"/>
      <c r="Q6" s="202"/>
      <c r="R6" s="109"/>
      <c r="S6" s="114"/>
      <c r="T6" s="118"/>
      <c r="U6" s="118"/>
      <c r="V6" s="119"/>
    </row>
    <row r="7" spans="2:22">
      <c r="B7" s="114" t="s">
        <v>22</v>
      </c>
      <c r="C7" s="118"/>
      <c r="D7" s="118"/>
      <c r="E7" s="118"/>
      <c r="F7" s="119"/>
      <c r="G7" s="113"/>
      <c r="H7" s="114" t="s">
        <v>23</v>
      </c>
      <c r="I7" s="115">
        <v>0</v>
      </c>
      <c r="J7" s="116" t="s">
        <v>24</v>
      </c>
      <c r="K7" s="152">
        <f>(I7*5)</f>
        <v>0</v>
      </c>
      <c r="L7" s="153"/>
      <c r="M7" s="154"/>
      <c r="N7" s="157"/>
      <c r="O7" s="158"/>
      <c r="P7" s="158"/>
      <c r="Q7" s="202"/>
      <c r="R7" s="109"/>
      <c r="S7" s="114"/>
      <c r="T7" s="118"/>
      <c r="U7" s="118"/>
      <c r="V7" s="119"/>
    </row>
    <row r="8" spans="2:22">
      <c r="B8" s="114"/>
      <c r="C8" s="118"/>
      <c r="D8" s="118"/>
      <c r="E8" s="118"/>
      <c r="F8" s="119"/>
      <c r="G8" s="113"/>
      <c r="H8" s="114" t="s">
        <v>25</v>
      </c>
      <c r="I8" s="115">
        <v>0</v>
      </c>
      <c r="J8" s="116" t="s">
        <v>26</v>
      </c>
      <c r="K8" s="152">
        <f>(I8*5)</f>
        <v>0</v>
      </c>
      <c r="L8" s="153"/>
      <c r="M8" s="154"/>
      <c r="N8" s="157"/>
      <c r="O8" s="158"/>
      <c r="P8" s="158"/>
      <c r="Q8" s="202"/>
      <c r="R8" s="109"/>
      <c r="S8" s="114"/>
      <c r="T8" s="118"/>
      <c r="U8" s="118"/>
      <c r="V8" s="119"/>
    </row>
    <row r="9" spans="2:22">
      <c r="B9" s="114"/>
      <c r="C9" s="118"/>
      <c r="D9" s="118"/>
      <c r="E9" s="118"/>
      <c r="F9" s="119"/>
      <c r="G9" s="113"/>
      <c r="H9" s="114" t="s">
        <v>27</v>
      </c>
      <c r="I9" s="115">
        <v>0</v>
      </c>
      <c r="J9" s="116" t="s">
        <v>28</v>
      </c>
      <c r="K9" s="152">
        <f>(I9*5)</f>
        <v>0</v>
      </c>
      <c r="L9" s="153"/>
      <c r="M9" s="154"/>
      <c r="N9" s="157"/>
      <c r="O9" s="158"/>
      <c r="P9" s="158"/>
      <c r="Q9" s="202"/>
      <c r="R9" s="109"/>
      <c r="S9" s="114"/>
      <c r="T9" s="118"/>
      <c r="U9" s="118"/>
      <c r="V9" s="119"/>
    </row>
    <row r="10" ht="16.35" spans="2:22">
      <c r="B10" s="114"/>
      <c r="C10" s="118"/>
      <c r="D10" s="118"/>
      <c r="E10" s="118"/>
      <c r="F10" s="119"/>
      <c r="G10" s="113"/>
      <c r="H10" s="120" t="s">
        <v>29</v>
      </c>
      <c r="I10" s="159">
        <f>SUM(I3:I9)</f>
        <v>0</v>
      </c>
      <c r="J10" s="159"/>
      <c r="K10" s="159"/>
      <c r="L10" s="160"/>
      <c r="M10" s="154"/>
      <c r="N10" s="157"/>
      <c r="O10" s="158"/>
      <c r="P10" s="158"/>
      <c r="Q10" s="202"/>
      <c r="R10" s="109"/>
      <c r="S10" s="114" t="s">
        <v>30</v>
      </c>
      <c r="T10" s="203">
        <f>(V10-SUM(E19:E49,L19:L49,S19:S49))</f>
        <v>300</v>
      </c>
      <c r="U10" s="204" t="s">
        <v>31</v>
      </c>
      <c r="V10" s="205">
        <v>300</v>
      </c>
    </row>
    <row r="11" ht="16.35" spans="2:22">
      <c r="B11" s="114" t="s">
        <v>32</v>
      </c>
      <c r="C11" s="118"/>
      <c r="D11" s="118"/>
      <c r="E11" s="118"/>
      <c r="F11" s="119"/>
      <c r="G11" s="113"/>
      <c r="H11" s="109"/>
      <c r="I11" s="109"/>
      <c r="J11" s="109"/>
      <c r="K11" s="109"/>
      <c r="L11" s="113"/>
      <c r="M11" s="154"/>
      <c r="N11" s="157"/>
      <c r="O11" s="158"/>
      <c r="P11" s="158"/>
      <c r="Q11" s="202"/>
      <c r="R11" s="109"/>
      <c r="S11" s="120" t="s">
        <v>33</v>
      </c>
      <c r="T11" s="159">
        <f>(I6*10-(SUM(F19:F49,M19:M49,T19:T49)))</f>
        <v>0</v>
      </c>
      <c r="U11" s="159"/>
      <c r="V11" s="160"/>
    </row>
    <row r="12" ht="16.35" spans="2:22">
      <c r="B12" s="114"/>
      <c r="C12" s="118"/>
      <c r="D12" s="118"/>
      <c r="E12" s="118"/>
      <c r="F12" s="119"/>
      <c r="G12" s="113"/>
      <c r="H12" s="89" t="s">
        <v>34</v>
      </c>
      <c r="I12" s="111"/>
      <c r="J12" s="111"/>
      <c r="K12" s="111"/>
      <c r="L12" s="112"/>
      <c r="M12" s="154"/>
      <c r="N12" s="157"/>
      <c r="O12" s="158"/>
      <c r="P12" s="158"/>
      <c r="Q12" s="202"/>
      <c r="R12" s="109"/>
      <c r="S12" s="109"/>
      <c r="T12" s="109"/>
      <c r="U12" s="109"/>
      <c r="V12" s="109"/>
    </row>
    <row r="13" spans="2:22">
      <c r="B13" s="114"/>
      <c r="C13" s="118"/>
      <c r="D13" s="118"/>
      <c r="E13" s="118"/>
      <c r="F13" s="119"/>
      <c r="G13" s="113"/>
      <c r="H13" s="114" t="s">
        <v>35</v>
      </c>
      <c r="I13" s="115">
        <v>0</v>
      </c>
      <c r="J13" s="116" t="s">
        <v>36</v>
      </c>
      <c r="K13" s="152" t="str">
        <f>附表!H8</f>
        <v>-1D6</v>
      </c>
      <c r="L13" s="153"/>
      <c r="M13" s="154"/>
      <c r="N13" s="157"/>
      <c r="O13" s="158"/>
      <c r="P13" s="158"/>
      <c r="Q13" s="202"/>
      <c r="R13" s="109"/>
      <c r="S13" s="89" t="s">
        <v>37</v>
      </c>
      <c r="T13" s="206"/>
      <c r="U13" s="206"/>
      <c r="V13" s="207"/>
    </row>
    <row r="14" ht="16.35" spans="2:22">
      <c r="B14" s="120"/>
      <c r="C14" s="121"/>
      <c r="D14" s="121"/>
      <c r="E14" s="121"/>
      <c r="F14" s="122"/>
      <c r="G14" s="113"/>
      <c r="H14" s="120" t="s">
        <v>38</v>
      </c>
      <c r="I14" s="161">
        <f>ROUNDUP(((人物卡!I4+人物卡!I5)/2),0)</f>
        <v>0</v>
      </c>
      <c r="J14" s="162" t="s">
        <v>39</v>
      </c>
      <c r="K14" s="159">
        <f>(I7)</f>
        <v>0</v>
      </c>
      <c r="L14" s="160"/>
      <c r="M14" s="154"/>
      <c r="N14" s="163"/>
      <c r="O14" s="164"/>
      <c r="P14" s="164"/>
      <c r="Q14" s="208"/>
      <c r="R14" s="109"/>
      <c r="S14" s="93"/>
      <c r="T14" s="209"/>
      <c r="U14" s="209"/>
      <c r="V14" s="210"/>
    </row>
    <row r="15" spans="2:22">
      <c r="B15" s="109"/>
      <c r="C15" s="109"/>
      <c r="D15" s="109"/>
      <c r="E15" s="109"/>
      <c r="F15" s="109"/>
      <c r="G15" s="109"/>
      <c r="H15" s="113"/>
      <c r="I15" s="113"/>
      <c r="J15" s="109"/>
      <c r="K15" s="109"/>
      <c r="L15" s="113"/>
      <c r="M15" s="113"/>
      <c r="N15" s="109"/>
      <c r="O15" s="109"/>
      <c r="P15" s="113"/>
      <c r="Q15" s="113"/>
      <c r="R15" s="109"/>
      <c r="S15" s="109"/>
      <c r="T15" s="109"/>
      <c r="U15" s="109"/>
      <c r="V15" s="109"/>
    </row>
    <row r="16" ht="5.4" customHeight="1" spans="2:22">
      <c r="B16" s="109"/>
      <c r="C16" s="109"/>
      <c r="D16" s="109"/>
      <c r="E16" s="109"/>
      <c r="F16" s="109"/>
      <c r="G16" s="109"/>
      <c r="H16" s="109"/>
      <c r="I16" s="109"/>
      <c r="J16" s="109"/>
      <c r="K16" s="109"/>
      <c r="L16" s="109"/>
      <c r="M16" s="109"/>
      <c r="N16" s="109"/>
      <c r="O16" s="109"/>
      <c r="P16" s="113"/>
      <c r="Q16" s="113"/>
      <c r="R16" s="109"/>
      <c r="S16" s="109"/>
      <c r="T16" s="109"/>
      <c r="U16" s="109"/>
      <c r="V16" s="109"/>
    </row>
    <row r="17" ht="18" customHeight="1" spans="2:23">
      <c r="B17" s="123" t="s">
        <v>40</v>
      </c>
      <c r="C17" s="124"/>
      <c r="D17" s="124"/>
      <c r="E17" s="124"/>
      <c r="F17" s="124"/>
      <c r="G17" s="124"/>
      <c r="H17" s="124"/>
      <c r="I17" s="124"/>
      <c r="J17" s="124"/>
      <c r="K17" s="124"/>
      <c r="L17" s="124"/>
      <c r="M17" s="124"/>
      <c r="N17" s="124"/>
      <c r="O17" s="124"/>
      <c r="P17" s="124"/>
      <c r="Q17" s="124"/>
      <c r="R17" s="124"/>
      <c r="S17" s="124"/>
      <c r="T17" s="124"/>
      <c r="U17" s="124"/>
      <c r="V17" s="198"/>
      <c r="W17" s="211"/>
    </row>
    <row r="18" ht="18" customHeight="1" spans="2:22">
      <c r="B18" s="114" t="s">
        <v>41</v>
      </c>
      <c r="C18" s="116"/>
      <c r="D18" s="116" t="s">
        <v>42</v>
      </c>
      <c r="E18" s="116" t="s">
        <v>31</v>
      </c>
      <c r="F18" s="116" t="s">
        <v>43</v>
      </c>
      <c r="G18" s="116" t="s">
        <v>44</v>
      </c>
      <c r="H18" s="125" t="s">
        <v>45</v>
      </c>
      <c r="I18" s="165" t="s">
        <v>41</v>
      </c>
      <c r="J18" s="116"/>
      <c r="K18" s="116" t="s">
        <v>42</v>
      </c>
      <c r="L18" s="116" t="s">
        <v>31</v>
      </c>
      <c r="M18" s="116" t="s">
        <v>43</v>
      </c>
      <c r="N18" s="116" t="s">
        <v>44</v>
      </c>
      <c r="O18" s="166" t="s">
        <v>45</v>
      </c>
      <c r="P18" s="167" t="s">
        <v>41</v>
      </c>
      <c r="Q18" s="116"/>
      <c r="R18" s="116" t="s">
        <v>42</v>
      </c>
      <c r="S18" s="116" t="s">
        <v>31</v>
      </c>
      <c r="T18" s="116" t="s">
        <v>43</v>
      </c>
      <c r="U18" s="125" t="s">
        <v>44</v>
      </c>
      <c r="V18" s="212" t="s">
        <v>45</v>
      </c>
    </row>
    <row r="19" ht="18" customHeight="1" spans="2:22">
      <c r="B19" s="126" t="s">
        <v>46</v>
      </c>
      <c r="C19" s="127"/>
      <c r="D19" s="128">
        <v>15</v>
      </c>
      <c r="E19" s="128"/>
      <c r="F19" s="128"/>
      <c r="G19" s="128"/>
      <c r="H19" s="129">
        <f>SUM(D19:G19)</f>
        <v>15</v>
      </c>
      <c r="I19" s="168" t="s">
        <v>47</v>
      </c>
      <c r="J19" s="169"/>
      <c r="K19" s="170">
        <v>25</v>
      </c>
      <c r="L19" s="170"/>
      <c r="M19" s="170"/>
      <c r="N19" s="170"/>
      <c r="O19" s="171">
        <f>SUM(K19:N19)</f>
        <v>25</v>
      </c>
      <c r="P19" s="172" t="s">
        <v>48</v>
      </c>
      <c r="Q19" s="213" t="s">
        <v>49</v>
      </c>
      <c r="R19" s="128">
        <v>1</v>
      </c>
      <c r="S19" s="128"/>
      <c r="T19" s="128"/>
      <c r="U19" s="128"/>
      <c r="V19" s="214">
        <f t="shared" ref="V19:V49" si="0">SUM(R19:U19)</f>
        <v>1</v>
      </c>
    </row>
    <row r="20" ht="18" customHeight="1" spans="2:22">
      <c r="B20" s="130" t="s">
        <v>50</v>
      </c>
      <c r="C20" s="131" t="s">
        <v>51</v>
      </c>
      <c r="D20" s="132">
        <v>5</v>
      </c>
      <c r="E20" s="132"/>
      <c r="F20" s="132"/>
      <c r="G20" s="132"/>
      <c r="H20" s="133">
        <f t="shared" ref="H20:H49" si="1">SUM(D20:G20)</f>
        <v>5</v>
      </c>
      <c r="I20" s="173" t="s">
        <v>52</v>
      </c>
      <c r="J20" s="174"/>
      <c r="K20" s="132">
        <v>1</v>
      </c>
      <c r="L20" s="132"/>
      <c r="M20" s="132"/>
      <c r="N20" s="132"/>
      <c r="O20" s="175">
        <f t="shared" ref="O20:O49" si="2">SUM(K20:N20)</f>
        <v>1</v>
      </c>
      <c r="P20" s="176" t="s">
        <v>48</v>
      </c>
      <c r="Q20" s="174" t="s">
        <v>53</v>
      </c>
      <c r="R20" s="132">
        <v>1</v>
      </c>
      <c r="S20" s="132"/>
      <c r="T20" s="132"/>
      <c r="U20" s="132"/>
      <c r="V20" s="215">
        <f t="shared" si="0"/>
        <v>1</v>
      </c>
    </row>
    <row r="21" ht="18" customHeight="1" spans="2:22">
      <c r="B21" s="134" t="s">
        <v>50</v>
      </c>
      <c r="C21" s="135" t="s">
        <v>54</v>
      </c>
      <c r="D21" s="136">
        <v>5</v>
      </c>
      <c r="E21" s="136"/>
      <c r="F21" s="136"/>
      <c r="G21" s="136"/>
      <c r="H21" s="137">
        <f t="shared" si="1"/>
        <v>5</v>
      </c>
      <c r="I21" s="177" t="s">
        <v>52</v>
      </c>
      <c r="J21" s="178"/>
      <c r="K21" s="136">
        <v>1</v>
      </c>
      <c r="L21" s="136"/>
      <c r="M21" s="136"/>
      <c r="N21" s="136"/>
      <c r="O21" s="179">
        <f t="shared" si="2"/>
        <v>1</v>
      </c>
      <c r="P21" s="180" t="s">
        <v>48</v>
      </c>
      <c r="Q21" s="178" t="s">
        <v>55</v>
      </c>
      <c r="R21" s="136">
        <v>1</v>
      </c>
      <c r="S21" s="136"/>
      <c r="T21" s="136"/>
      <c r="U21" s="136"/>
      <c r="V21" s="216">
        <f t="shared" si="0"/>
        <v>1</v>
      </c>
    </row>
    <row r="22" ht="18" customHeight="1" spans="2:22">
      <c r="B22" s="130" t="s">
        <v>50</v>
      </c>
      <c r="C22" s="131" t="s">
        <v>56</v>
      </c>
      <c r="D22" s="132">
        <v>5</v>
      </c>
      <c r="E22" s="132"/>
      <c r="F22" s="132"/>
      <c r="G22" s="132"/>
      <c r="H22" s="133">
        <f t="shared" si="1"/>
        <v>5</v>
      </c>
      <c r="I22" s="173" t="s">
        <v>52</v>
      </c>
      <c r="J22" s="174"/>
      <c r="K22" s="132">
        <v>1</v>
      </c>
      <c r="L22" s="132"/>
      <c r="M22" s="132"/>
      <c r="N22" s="132"/>
      <c r="O22" s="175">
        <f t="shared" si="2"/>
        <v>1</v>
      </c>
      <c r="P22" s="176" t="s">
        <v>57</v>
      </c>
      <c r="Q22" s="174"/>
      <c r="R22" s="132">
        <f>(I8*2)</f>
        <v>0</v>
      </c>
      <c r="S22" s="132"/>
      <c r="T22" s="132"/>
      <c r="U22" s="132"/>
      <c r="V22" s="215">
        <f t="shared" si="0"/>
        <v>0</v>
      </c>
    </row>
    <row r="23" ht="18" customHeight="1" spans="2:22">
      <c r="B23" s="134" t="s">
        <v>58</v>
      </c>
      <c r="C23" s="135"/>
      <c r="D23" s="136" t="s">
        <v>59</v>
      </c>
      <c r="E23" s="136"/>
      <c r="F23" s="136"/>
      <c r="G23" s="136"/>
      <c r="H23" s="137">
        <f t="shared" si="1"/>
        <v>0</v>
      </c>
      <c r="I23" s="177" t="s">
        <v>60</v>
      </c>
      <c r="J23" s="178" t="s">
        <v>61</v>
      </c>
      <c r="K23" s="136" t="s">
        <v>59</v>
      </c>
      <c r="L23" s="136"/>
      <c r="M23" s="136"/>
      <c r="N23" s="136"/>
      <c r="O23" s="179">
        <f t="shared" si="2"/>
        <v>0</v>
      </c>
      <c r="P23" s="180" t="s">
        <v>62</v>
      </c>
      <c r="Q23" s="178"/>
      <c r="R23" s="136">
        <v>1</v>
      </c>
      <c r="S23" s="136"/>
      <c r="T23" s="136"/>
      <c r="U23" s="136"/>
      <c r="V23" s="216">
        <f t="shared" si="0"/>
        <v>1</v>
      </c>
    </row>
    <row r="24" ht="18" customHeight="1" spans="2:22">
      <c r="B24" s="130" t="s">
        <v>63</v>
      </c>
      <c r="C24" s="131"/>
      <c r="D24" s="132">
        <v>5</v>
      </c>
      <c r="E24" s="132"/>
      <c r="F24" s="132"/>
      <c r="G24" s="132"/>
      <c r="H24" s="133">
        <f t="shared" si="1"/>
        <v>5</v>
      </c>
      <c r="I24" s="173" t="s">
        <v>60</v>
      </c>
      <c r="J24" s="174" t="s">
        <v>64</v>
      </c>
      <c r="K24" s="132" t="s">
        <v>59</v>
      </c>
      <c r="L24" s="132"/>
      <c r="M24" s="132"/>
      <c r="N24" s="132"/>
      <c r="O24" s="175">
        <f t="shared" si="2"/>
        <v>0</v>
      </c>
      <c r="P24" s="176" t="s">
        <v>65</v>
      </c>
      <c r="Q24" s="174" t="s">
        <v>66</v>
      </c>
      <c r="R24" s="132">
        <v>15</v>
      </c>
      <c r="S24" s="132"/>
      <c r="T24" s="132"/>
      <c r="U24" s="132"/>
      <c r="V24" s="215">
        <f t="shared" si="0"/>
        <v>15</v>
      </c>
    </row>
    <row r="25" ht="18" customHeight="1" spans="2:22">
      <c r="B25" s="134" t="s">
        <v>67</v>
      </c>
      <c r="C25" s="135"/>
      <c r="D25" s="136">
        <v>25</v>
      </c>
      <c r="E25" s="136"/>
      <c r="F25" s="136"/>
      <c r="G25" s="136"/>
      <c r="H25" s="137">
        <f t="shared" si="1"/>
        <v>25</v>
      </c>
      <c r="I25" s="177" t="s">
        <v>60</v>
      </c>
      <c r="J25" s="178" t="s">
        <v>68</v>
      </c>
      <c r="K25" s="136" t="s">
        <v>59</v>
      </c>
      <c r="L25" s="136"/>
      <c r="M25" s="136"/>
      <c r="N25" s="136"/>
      <c r="O25" s="179">
        <f t="shared" si="2"/>
        <v>0</v>
      </c>
      <c r="P25" s="180" t="s">
        <v>65</v>
      </c>
      <c r="Q25" s="178" t="s">
        <v>69</v>
      </c>
      <c r="R25" s="136">
        <v>15</v>
      </c>
      <c r="S25" s="136"/>
      <c r="T25" s="136"/>
      <c r="U25" s="136"/>
      <c r="V25" s="216">
        <f t="shared" si="0"/>
        <v>15</v>
      </c>
    </row>
    <row r="26" ht="18" customHeight="1" spans="2:22">
      <c r="B26" s="130" t="s">
        <v>70</v>
      </c>
      <c r="C26" s="131"/>
      <c r="D26" s="132">
        <v>40</v>
      </c>
      <c r="E26" s="132"/>
      <c r="F26" s="132"/>
      <c r="G26" s="132"/>
      <c r="H26" s="133">
        <f t="shared" si="1"/>
        <v>40</v>
      </c>
      <c r="I26" s="173" t="s">
        <v>71</v>
      </c>
      <c r="J26" s="174"/>
      <c r="K26" s="132">
        <v>10</v>
      </c>
      <c r="L26" s="132"/>
      <c r="M26" s="132"/>
      <c r="N26" s="132"/>
      <c r="O26" s="175">
        <f t="shared" si="2"/>
        <v>10</v>
      </c>
      <c r="P26" s="176" t="s">
        <v>65</v>
      </c>
      <c r="Q26" s="174" t="s">
        <v>72</v>
      </c>
      <c r="R26" s="132">
        <v>15</v>
      </c>
      <c r="S26" s="132"/>
      <c r="T26" s="132"/>
      <c r="U26" s="132"/>
      <c r="V26" s="215">
        <f t="shared" si="0"/>
        <v>15</v>
      </c>
    </row>
    <row r="27" ht="18" customHeight="1" spans="2:22">
      <c r="B27" s="134" t="s">
        <v>73</v>
      </c>
      <c r="C27" s="135"/>
      <c r="D27" s="136">
        <v>5</v>
      </c>
      <c r="E27" s="136"/>
      <c r="F27" s="136"/>
      <c r="G27" s="136"/>
      <c r="H27" s="137">
        <f t="shared" si="1"/>
        <v>5</v>
      </c>
      <c r="I27" s="177" t="s">
        <v>74</v>
      </c>
      <c r="J27" s="178"/>
      <c r="K27" s="136">
        <v>5</v>
      </c>
      <c r="L27" s="136"/>
      <c r="M27" s="136"/>
      <c r="N27" s="136"/>
      <c r="O27" s="179">
        <f t="shared" si="2"/>
        <v>5</v>
      </c>
      <c r="P27" s="180" t="s">
        <v>75</v>
      </c>
      <c r="Q27" s="178"/>
      <c r="R27" s="136">
        <v>25</v>
      </c>
      <c r="S27" s="136"/>
      <c r="T27" s="136"/>
      <c r="U27" s="136"/>
      <c r="V27" s="216">
        <f t="shared" si="0"/>
        <v>25</v>
      </c>
    </row>
    <row r="28" ht="18" customHeight="1" spans="2:22">
      <c r="B28" s="130" t="s">
        <v>76</v>
      </c>
      <c r="C28" s="131" t="s">
        <v>77</v>
      </c>
      <c r="D28" s="132">
        <v>5</v>
      </c>
      <c r="E28" s="132"/>
      <c r="F28" s="132"/>
      <c r="G28" s="132"/>
      <c r="H28" s="133">
        <f t="shared" si="1"/>
        <v>5</v>
      </c>
      <c r="I28" s="173" t="s">
        <v>78</v>
      </c>
      <c r="J28" s="174"/>
      <c r="K28" s="132">
        <v>25</v>
      </c>
      <c r="L28" s="132"/>
      <c r="M28" s="132"/>
      <c r="N28" s="132"/>
      <c r="O28" s="175">
        <f t="shared" si="2"/>
        <v>25</v>
      </c>
      <c r="P28" s="176" t="s">
        <v>79</v>
      </c>
      <c r="Q28" s="174" t="s">
        <v>80</v>
      </c>
      <c r="R28" s="132">
        <v>1</v>
      </c>
      <c r="S28" s="132"/>
      <c r="T28" s="132"/>
      <c r="U28" s="132"/>
      <c r="V28" s="215">
        <f t="shared" si="0"/>
        <v>1</v>
      </c>
    </row>
    <row r="29" ht="18" customHeight="1" spans="2:22">
      <c r="B29" s="134" t="s">
        <v>76</v>
      </c>
      <c r="C29" s="135" t="s">
        <v>81</v>
      </c>
      <c r="D29" s="136">
        <v>5</v>
      </c>
      <c r="E29" s="136"/>
      <c r="F29" s="136"/>
      <c r="G29" s="136"/>
      <c r="H29" s="137">
        <f t="shared" si="1"/>
        <v>5</v>
      </c>
      <c r="I29" s="177" t="s">
        <v>82</v>
      </c>
      <c r="J29" s="178" t="s">
        <v>83</v>
      </c>
      <c r="K29" s="136">
        <v>5</v>
      </c>
      <c r="L29" s="136"/>
      <c r="M29" s="136"/>
      <c r="N29" s="136"/>
      <c r="O29" s="179">
        <f t="shared" si="2"/>
        <v>5</v>
      </c>
      <c r="P29" s="180" t="s">
        <v>79</v>
      </c>
      <c r="Q29" s="178" t="s">
        <v>84</v>
      </c>
      <c r="R29" s="136">
        <v>1</v>
      </c>
      <c r="S29" s="136"/>
      <c r="T29" s="136"/>
      <c r="U29" s="136"/>
      <c r="V29" s="216">
        <f t="shared" si="0"/>
        <v>1</v>
      </c>
    </row>
    <row r="30" ht="18" customHeight="1" spans="2:22">
      <c r="B30" s="130" t="s">
        <v>76</v>
      </c>
      <c r="C30" s="131" t="s">
        <v>85</v>
      </c>
      <c r="D30" s="132">
        <v>5</v>
      </c>
      <c r="E30" s="132"/>
      <c r="F30" s="132"/>
      <c r="G30" s="132"/>
      <c r="H30" s="133">
        <f t="shared" si="1"/>
        <v>5</v>
      </c>
      <c r="I30" s="173" t="s">
        <v>82</v>
      </c>
      <c r="J30" s="174" t="s">
        <v>86</v>
      </c>
      <c r="K30" s="132">
        <v>5</v>
      </c>
      <c r="L30" s="132"/>
      <c r="M30" s="132"/>
      <c r="N30" s="132"/>
      <c r="O30" s="175">
        <f t="shared" si="2"/>
        <v>5</v>
      </c>
      <c r="P30" s="176" t="s">
        <v>79</v>
      </c>
      <c r="Q30" s="174" t="s">
        <v>87</v>
      </c>
      <c r="R30" s="132">
        <v>1</v>
      </c>
      <c r="S30" s="132"/>
      <c r="T30" s="132"/>
      <c r="U30" s="132"/>
      <c r="V30" s="215">
        <f t="shared" si="0"/>
        <v>1</v>
      </c>
    </row>
    <row r="31" ht="18" customHeight="1" spans="2:22">
      <c r="B31" s="134" t="s">
        <v>88</v>
      </c>
      <c r="C31" s="135"/>
      <c r="D31" s="136">
        <v>1</v>
      </c>
      <c r="E31" s="136"/>
      <c r="F31" s="136"/>
      <c r="G31" s="136"/>
      <c r="H31" s="137">
        <f t="shared" si="1"/>
        <v>1</v>
      </c>
      <c r="I31" s="177" t="s">
        <v>82</v>
      </c>
      <c r="J31" s="178" t="s">
        <v>89</v>
      </c>
      <c r="K31" s="136">
        <v>5</v>
      </c>
      <c r="L31" s="136"/>
      <c r="M31" s="136"/>
      <c r="N31" s="136"/>
      <c r="O31" s="179">
        <f t="shared" si="2"/>
        <v>5</v>
      </c>
      <c r="P31" s="180" t="s">
        <v>90</v>
      </c>
      <c r="Q31" s="178" t="s">
        <v>91</v>
      </c>
      <c r="R31" s="136">
        <v>1</v>
      </c>
      <c r="S31" s="136"/>
      <c r="T31" s="136"/>
      <c r="U31" s="136"/>
      <c r="V31" s="216">
        <f t="shared" si="0"/>
        <v>1</v>
      </c>
    </row>
    <row r="32" ht="18" customHeight="1" spans="2:22">
      <c r="B32" s="130" t="s">
        <v>92</v>
      </c>
      <c r="C32" s="131"/>
      <c r="D32" s="132">
        <v>1</v>
      </c>
      <c r="E32" s="132"/>
      <c r="F32" s="132"/>
      <c r="G32" s="132"/>
      <c r="H32" s="133">
        <f t="shared" si="1"/>
        <v>1</v>
      </c>
      <c r="I32" s="173" t="s">
        <v>93</v>
      </c>
      <c r="J32" s="174" t="s">
        <v>94</v>
      </c>
      <c r="K32" s="132">
        <f>(I6*5)</f>
        <v>0</v>
      </c>
      <c r="L32" s="132"/>
      <c r="M32" s="132"/>
      <c r="N32" s="132"/>
      <c r="O32" s="175">
        <f t="shared" si="2"/>
        <v>0</v>
      </c>
      <c r="P32" s="176" t="s">
        <v>90</v>
      </c>
      <c r="Q32" s="174" t="s">
        <v>95</v>
      </c>
      <c r="R32" s="132">
        <v>1</v>
      </c>
      <c r="S32" s="132"/>
      <c r="T32" s="132"/>
      <c r="U32" s="132"/>
      <c r="V32" s="215">
        <f t="shared" si="0"/>
        <v>1</v>
      </c>
    </row>
    <row r="33" ht="18" customHeight="1" spans="2:22">
      <c r="B33" s="134" t="s">
        <v>96</v>
      </c>
      <c r="C33" s="135"/>
      <c r="D33" s="136">
        <f>(I8*2)</f>
        <v>0</v>
      </c>
      <c r="E33" s="136"/>
      <c r="F33" s="136"/>
      <c r="G33" s="136"/>
      <c r="H33" s="137">
        <f t="shared" si="1"/>
        <v>0</v>
      </c>
      <c r="I33" s="177" t="s">
        <v>93</v>
      </c>
      <c r="J33" s="178" t="s">
        <v>97</v>
      </c>
      <c r="K33" s="136">
        <v>0</v>
      </c>
      <c r="L33" s="136"/>
      <c r="M33" s="136"/>
      <c r="N33" s="136"/>
      <c r="O33" s="179">
        <f t="shared" si="2"/>
        <v>0</v>
      </c>
      <c r="P33" s="180" t="s">
        <v>90</v>
      </c>
      <c r="Q33" s="178" t="s">
        <v>98</v>
      </c>
      <c r="R33" s="136">
        <v>1</v>
      </c>
      <c r="S33" s="136"/>
      <c r="T33" s="136"/>
      <c r="U33" s="136"/>
      <c r="V33" s="216">
        <f t="shared" si="0"/>
        <v>1</v>
      </c>
    </row>
    <row r="34" ht="18" customHeight="1" spans="2:22">
      <c r="B34" s="130" t="s">
        <v>99</v>
      </c>
      <c r="C34" s="131" t="s">
        <v>100</v>
      </c>
      <c r="D34" s="132" t="s">
        <v>59</v>
      </c>
      <c r="E34" s="132"/>
      <c r="F34" s="132"/>
      <c r="G34" s="132"/>
      <c r="H34" s="133">
        <f t="shared" si="1"/>
        <v>0</v>
      </c>
      <c r="I34" s="173" t="s">
        <v>93</v>
      </c>
      <c r="J34" s="174" t="s">
        <v>101</v>
      </c>
      <c r="K34" s="132">
        <v>0</v>
      </c>
      <c r="L34" s="132"/>
      <c r="M34" s="132"/>
      <c r="N34" s="132"/>
      <c r="O34" s="175">
        <f t="shared" si="2"/>
        <v>0</v>
      </c>
      <c r="P34" s="176" t="s">
        <v>102</v>
      </c>
      <c r="Q34" s="174"/>
      <c r="R34" s="132">
        <v>10</v>
      </c>
      <c r="S34" s="132"/>
      <c r="T34" s="132"/>
      <c r="U34" s="132"/>
      <c r="V34" s="215">
        <f t="shared" si="0"/>
        <v>10</v>
      </c>
    </row>
    <row r="35" ht="18" customHeight="1" spans="2:22">
      <c r="B35" s="134" t="s">
        <v>99</v>
      </c>
      <c r="C35" s="135" t="s">
        <v>103</v>
      </c>
      <c r="D35" s="136" t="s">
        <v>59</v>
      </c>
      <c r="E35" s="136"/>
      <c r="F35" s="136"/>
      <c r="G35" s="136"/>
      <c r="H35" s="137">
        <f t="shared" si="1"/>
        <v>0</v>
      </c>
      <c r="I35" s="177" t="s">
        <v>104</v>
      </c>
      <c r="J35" s="178"/>
      <c r="K35" s="136">
        <v>25</v>
      </c>
      <c r="L35" s="136"/>
      <c r="M35" s="136"/>
      <c r="N35" s="136"/>
      <c r="O35" s="179">
        <f t="shared" si="2"/>
        <v>25</v>
      </c>
      <c r="P35" s="180" t="s">
        <v>105</v>
      </c>
      <c r="Q35" s="178" t="s">
        <v>106</v>
      </c>
      <c r="R35" s="136" t="s">
        <v>59</v>
      </c>
      <c r="S35" s="136"/>
      <c r="T35" s="136"/>
      <c r="U35" s="136"/>
      <c r="V35" s="216">
        <f t="shared" si="0"/>
        <v>0</v>
      </c>
    </row>
    <row r="36" ht="18" customHeight="1" spans="2:22">
      <c r="B36" s="130" t="s">
        <v>99</v>
      </c>
      <c r="C36" s="131" t="s">
        <v>107</v>
      </c>
      <c r="D36" s="132" t="s">
        <v>59</v>
      </c>
      <c r="E36" s="132"/>
      <c r="F36" s="132"/>
      <c r="G36" s="132"/>
      <c r="H36" s="133">
        <f t="shared" si="1"/>
        <v>0</v>
      </c>
      <c r="I36" s="173" t="s">
        <v>108</v>
      </c>
      <c r="J36" s="174"/>
      <c r="K36" s="132" t="s">
        <v>59</v>
      </c>
      <c r="L36" s="132"/>
      <c r="M36" s="132"/>
      <c r="N36" s="132"/>
      <c r="O36" s="175">
        <f t="shared" si="2"/>
        <v>0</v>
      </c>
      <c r="P36" s="176" t="s">
        <v>105</v>
      </c>
      <c r="Q36" s="174" t="s">
        <v>109</v>
      </c>
      <c r="R36" s="132" t="s">
        <v>59</v>
      </c>
      <c r="S36" s="132"/>
      <c r="T36" s="132"/>
      <c r="U36" s="132"/>
      <c r="V36" s="215">
        <f t="shared" si="0"/>
        <v>0</v>
      </c>
    </row>
    <row r="37" ht="18" customHeight="1" spans="2:22">
      <c r="B37" s="134" t="s">
        <v>110</v>
      </c>
      <c r="C37" s="135" t="s">
        <v>111</v>
      </c>
      <c r="D37" s="136" t="s">
        <v>59</v>
      </c>
      <c r="E37" s="136"/>
      <c r="F37" s="136"/>
      <c r="G37" s="136"/>
      <c r="H37" s="137">
        <f t="shared" si="1"/>
        <v>0</v>
      </c>
      <c r="I37" s="177" t="s">
        <v>112</v>
      </c>
      <c r="J37" s="178"/>
      <c r="K37" s="136">
        <v>1</v>
      </c>
      <c r="L37" s="136"/>
      <c r="M37" s="136"/>
      <c r="N37" s="136"/>
      <c r="O37" s="179">
        <f t="shared" si="2"/>
        <v>1</v>
      </c>
      <c r="P37" s="180" t="s">
        <v>105</v>
      </c>
      <c r="Q37" s="178" t="s">
        <v>113</v>
      </c>
      <c r="R37" s="136" t="s">
        <v>59</v>
      </c>
      <c r="S37" s="136"/>
      <c r="T37" s="136"/>
      <c r="U37" s="136"/>
      <c r="V37" s="216">
        <f t="shared" si="0"/>
        <v>0</v>
      </c>
    </row>
    <row r="38" ht="18" customHeight="1" spans="2:22">
      <c r="B38" s="130" t="s">
        <v>110</v>
      </c>
      <c r="C38" s="131" t="s">
        <v>114</v>
      </c>
      <c r="D38" s="132" t="s">
        <v>59</v>
      </c>
      <c r="E38" s="132"/>
      <c r="F38" s="132"/>
      <c r="G38" s="132"/>
      <c r="H38" s="133">
        <f t="shared" si="1"/>
        <v>0</v>
      </c>
      <c r="I38" s="173" t="s">
        <v>115</v>
      </c>
      <c r="J38" s="174"/>
      <c r="K38" s="132">
        <v>5</v>
      </c>
      <c r="L38" s="132"/>
      <c r="M38" s="132"/>
      <c r="N38" s="132"/>
      <c r="O38" s="175">
        <f t="shared" si="2"/>
        <v>5</v>
      </c>
      <c r="P38" s="176" t="s">
        <v>116</v>
      </c>
      <c r="Q38" s="174"/>
      <c r="R38" s="132">
        <v>5</v>
      </c>
      <c r="S38" s="132"/>
      <c r="T38" s="132"/>
      <c r="U38" s="132"/>
      <c r="V38" s="215">
        <f t="shared" si="0"/>
        <v>5</v>
      </c>
    </row>
    <row r="39" ht="18" customHeight="1" spans="2:22">
      <c r="B39" s="134" t="s">
        <v>110</v>
      </c>
      <c r="C39" s="135" t="s">
        <v>117</v>
      </c>
      <c r="D39" s="136" t="s">
        <v>59</v>
      </c>
      <c r="E39" s="136"/>
      <c r="F39" s="136"/>
      <c r="G39" s="136"/>
      <c r="H39" s="137">
        <f t="shared" si="1"/>
        <v>0</v>
      </c>
      <c r="I39" s="177" t="s">
        <v>118</v>
      </c>
      <c r="J39" s="178" t="s">
        <v>119</v>
      </c>
      <c r="K39" s="136" t="s">
        <v>59</v>
      </c>
      <c r="L39" s="136"/>
      <c r="M39" s="136"/>
      <c r="N39" s="136"/>
      <c r="O39" s="179">
        <f t="shared" si="2"/>
        <v>0</v>
      </c>
      <c r="P39" s="180" t="s">
        <v>120</v>
      </c>
      <c r="Q39" s="178"/>
      <c r="R39" s="136">
        <v>25</v>
      </c>
      <c r="S39" s="136"/>
      <c r="T39" s="136"/>
      <c r="U39" s="136"/>
      <c r="V39" s="216">
        <f t="shared" si="0"/>
        <v>25</v>
      </c>
    </row>
    <row r="40" ht="18" customHeight="1" spans="2:22">
      <c r="B40" s="130" t="s">
        <v>121</v>
      </c>
      <c r="C40" s="131"/>
      <c r="D40" s="132">
        <v>5</v>
      </c>
      <c r="E40" s="132"/>
      <c r="F40" s="132"/>
      <c r="G40" s="132"/>
      <c r="H40" s="133">
        <f t="shared" si="1"/>
        <v>5</v>
      </c>
      <c r="I40" s="173" t="s">
        <v>118</v>
      </c>
      <c r="J40" s="174" t="s">
        <v>122</v>
      </c>
      <c r="K40" s="132" t="s">
        <v>59</v>
      </c>
      <c r="L40" s="132"/>
      <c r="M40" s="132"/>
      <c r="N40" s="132"/>
      <c r="O40" s="175">
        <f t="shared" si="2"/>
        <v>0</v>
      </c>
      <c r="P40" s="176" t="s">
        <v>123</v>
      </c>
      <c r="Q40" s="174"/>
      <c r="R40" s="132">
        <v>15</v>
      </c>
      <c r="S40" s="132"/>
      <c r="T40" s="132"/>
      <c r="U40" s="132"/>
      <c r="V40" s="215">
        <f t="shared" si="0"/>
        <v>15</v>
      </c>
    </row>
    <row r="41" ht="18" customHeight="1" spans="2:22">
      <c r="B41" s="134" t="s">
        <v>124</v>
      </c>
      <c r="C41" s="135"/>
      <c r="D41" s="136">
        <v>5</v>
      </c>
      <c r="E41" s="136"/>
      <c r="F41" s="136"/>
      <c r="G41" s="136"/>
      <c r="H41" s="137">
        <f t="shared" si="1"/>
        <v>5</v>
      </c>
      <c r="I41" s="177" t="s">
        <v>118</v>
      </c>
      <c r="J41" s="178" t="s">
        <v>125</v>
      </c>
      <c r="K41" s="136" t="s">
        <v>59</v>
      </c>
      <c r="L41" s="136"/>
      <c r="M41" s="136"/>
      <c r="N41" s="136"/>
      <c r="O41" s="179">
        <f t="shared" si="2"/>
        <v>0</v>
      </c>
      <c r="P41" s="180" t="s">
        <v>126</v>
      </c>
      <c r="Q41" s="178"/>
      <c r="R41" s="136">
        <v>10</v>
      </c>
      <c r="S41" s="136"/>
      <c r="T41" s="136"/>
      <c r="U41" s="136"/>
      <c r="V41" s="216">
        <f t="shared" si="0"/>
        <v>10</v>
      </c>
    </row>
    <row r="42" ht="18" customHeight="1" spans="2:22">
      <c r="B42" s="130" t="s">
        <v>127</v>
      </c>
      <c r="C42" s="131"/>
      <c r="D42" s="132">
        <v>5</v>
      </c>
      <c r="E42" s="132"/>
      <c r="F42" s="132"/>
      <c r="G42" s="132"/>
      <c r="H42" s="133">
        <f t="shared" si="1"/>
        <v>5</v>
      </c>
      <c r="I42" s="173" t="s">
        <v>128</v>
      </c>
      <c r="J42" s="174" t="s">
        <v>129</v>
      </c>
      <c r="K42" s="132" t="s">
        <v>59</v>
      </c>
      <c r="L42" s="132"/>
      <c r="M42" s="132"/>
      <c r="N42" s="132"/>
      <c r="O42" s="175">
        <f t="shared" si="2"/>
        <v>0</v>
      </c>
      <c r="P42" s="176" t="s">
        <v>130</v>
      </c>
      <c r="Q42" s="174"/>
      <c r="R42" s="132">
        <v>1</v>
      </c>
      <c r="S42" s="132"/>
      <c r="T42" s="132"/>
      <c r="U42" s="132"/>
      <c r="V42" s="215">
        <f t="shared" si="0"/>
        <v>1</v>
      </c>
    </row>
    <row r="43" ht="18" customHeight="1" spans="2:22">
      <c r="B43" s="134" t="s">
        <v>131</v>
      </c>
      <c r="C43" s="135" t="s">
        <v>132</v>
      </c>
      <c r="D43" s="136" t="s">
        <v>59</v>
      </c>
      <c r="E43" s="136"/>
      <c r="F43" s="136"/>
      <c r="G43" s="136"/>
      <c r="H43" s="137">
        <f t="shared" si="1"/>
        <v>0</v>
      </c>
      <c r="I43" s="177" t="s">
        <v>128</v>
      </c>
      <c r="J43" s="178" t="s">
        <v>133</v>
      </c>
      <c r="K43" s="136" t="s">
        <v>59</v>
      </c>
      <c r="L43" s="136"/>
      <c r="M43" s="136"/>
      <c r="N43" s="136"/>
      <c r="O43" s="179">
        <f t="shared" si="2"/>
        <v>0</v>
      </c>
      <c r="P43" s="180" t="s">
        <v>134</v>
      </c>
      <c r="Q43" s="178"/>
      <c r="R43" s="136">
        <v>25</v>
      </c>
      <c r="S43" s="136"/>
      <c r="T43" s="136"/>
      <c r="U43" s="136"/>
      <c r="V43" s="216">
        <f t="shared" si="0"/>
        <v>25</v>
      </c>
    </row>
    <row r="44" ht="18" customHeight="1" spans="2:22">
      <c r="B44" s="130" t="s">
        <v>131</v>
      </c>
      <c r="C44" s="131" t="s">
        <v>135</v>
      </c>
      <c r="D44" s="132" t="s">
        <v>59</v>
      </c>
      <c r="E44" s="132"/>
      <c r="F44" s="132"/>
      <c r="G44" s="132"/>
      <c r="H44" s="133">
        <f t="shared" si="1"/>
        <v>0</v>
      </c>
      <c r="I44" s="173" t="s">
        <v>128</v>
      </c>
      <c r="J44" s="174" t="s">
        <v>136</v>
      </c>
      <c r="K44" s="132" t="s">
        <v>59</v>
      </c>
      <c r="L44" s="132"/>
      <c r="M44" s="132"/>
      <c r="N44" s="132"/>
      <c r="O44" s="175">
        <f t="shared" si="2"/>
        <v>0</v>
      </c>
      <c r="P44" s="176" t="s">
        <v>137</v>
      </c>
      <c r="Q44" s="174"/>
      <c r="R44" s="132">
        <v>10</v>
      </c>
      <c r="S44" s="132"/>
      <c r="T44" s="132"/>
      <c r="U44" s="132"/>
      <c r="V44" s="215">
        <f t="shared" si="0"/>
        <v>10</v>
      </c>
    </row>
    <row r="45" ht="18" customHeight="1" spans="2:22">
      <c r="B45" s="134" t="s">
        <v>131</v>
      </c>
      <c r="C45" s="135" t="s">
        <v>138</v>
      </c>
      <c r="D45" s="136" t="s">
        <v>59</v>
      </c>
      <c r="E45" s="136"/>
      <c r="F45" s="136"/>
      <c r="G45" s="136"/>
      <c r="H45" s="137">
        <f t="shared" si="1"/>
        <v>0</v>
      </c>
      <c r="I45" s="177" t="s">
        <v>139</v>
      </c>
      <c r="J45" s="178"/>
      <c r="K45" s="136">
        <v>10</v>
      </c>
      <c r="L45" s="136"/>
      <c r="M45" s="136"/>
      <c r="N45" s="136"/>
      <c r="O45" s="179">
        <f t="shared" si="2"/>
        <v>10</v>
      </c>
      <c r="P45" s="180" t="s">
        <v>140</v>
      </c>
      <c r="Q45" s="178" t="s">
        <v>141</v>
      </c>
      <c r="R45" s="136">
        <v>0</v>
      </c>
      <c r="S45" s="136"/>
      <c r="T45" s="136"/>
      <c r="U45" s="136"/>
      <c r="V45" s="216">
        <f t="shared" si="0"/>
        <v>0</v>
      </c>
    </row>
    <row r="46" ht="18" customHeight="1" spans="2:22">
      <c r="B46" s="130" t="s">
        <v>142</v>
      </c>
      <c r="C46" s="131"/>
      <c r="D46" s="132">
        <v>30</v>
      </c>
      <c r="E46" s="132"/>
      <c r="F46" s="132"/>
      <c r="G46" s="132"/>
      <c r="H46" s="133">
        <f t="shared" si="1"/>
        <v>30</v>
      </c>
      <c r="I46" s="173" t="s">
        <v>143</v>
      </c>
      <c r="J46" s="174" t="s">
        <v>144</v>
      </c>
      <c r="K46" s="132">
        <v>5</v>
      </c>
      <c r="L46" s="132"/>
      <c r="M46" s="132"/>
      <c r="N46" s="132"/>
      <c r="O46" s="175">
        <f t="shared" si="2"/>
        <v>5</v>
      </c>
      <c r="P46" s="176" t="s">
        <v>140</v>
      </c>
      <c r="Q46" s="174" t="s">
        <v>145</v>
      </c>
      <c r="R46" s="132">
        <v>0</v>
      </c>
      <c r="S46" s="132"/>
      <c r="T46" s="132"/>
      <c r="U46" s="132"/>
      <c r="V46" s="215">
        <f t="shared" si="0"/>
        <v>0</v>
      </c>
    </row>
    <row r="47" ht="18" customHeight="1" spans="2:22">
      <c r="B47" s="134" t="s">
        <v>146</v>
      </c>
      <c r="C47" s="135" t="s">
        <v>147</v>
      </c>
      <c r="D47" s="136">
        <f>(I8*1/2)</f>
        <v>0</v>
      </c>
      <c r="E47" s="136"/>
      <c r="F47" s="136"/>
      <c r="G47" s="136"/>
      <c r="H47" s="137">
        <f t="shared" si="1"/>
        <v>0</v>
      </c>
      <c r="I47" s="177" t="s">
        <v>143</v>
      </c>
      <c r="J47" s="178" t="s">
        <v>148</v>
      </c>
      <c r="K47" s="136">
        <v>5</v>
      </c>
      <c r="L47" s="136"/>
      <c r="M47" s="136"/>
      <c r="N47" s="136"/>
      <c r="O47" s="179">
        <f t="shared" si="2"/>
        <v>5</v>
      </c>
      <c r="P47" s="180" t="s">
        <v>140</v>
      </c>
      <c r="Q47" s="178" t="s">
        <v>149</v>
      </c>
      <c r="R47" s="136">
        <v>0</v>
      </c>
      <c r="S47" s="136"/>
      <c r="T47" s="136"/>
      <c r="U47" s="136"/>
      <c r="V47" s="216">
        <f t="shared" si="0"/>
        <v>0</v>
      </c>
    </row>
    <row r="48" ht="18" customHeight="1" spans="2:22">
      <c r="B48" s="130" t="s">
        <v>146</v>
      </c>
      <c r="C48" s="131" t="s">
        <v>150</v>
      </c>
      <c r="D48" s="132">
        <f>(I8*4)</f>
        <v>0</v>
      </c>
      <c r="E48" s="132"/>
      <c r="F48" s="132"/>
      <c r="G48" s="132"/>
      <c r="H48" s="133">
        <f t="shared" si="1"/>
        <v>0</v>
      </c>
      <c r="I48" s="173" t="s">
        <v>143</v>
      </c>
      <c r="J48" s="174" t="s">
        <v>151</v>
      </c>
      <c r="K48" s="132">
        <v>5</v>
      </c>
      <c r="L48" s="132"/>
      <c r="M48" s="132"/>
      <c r="N48" s="132"/>
      <c r="O48" s="175">
        <f t="shared" si="2"/>
        <v>5</v>
      </c>
      <c r="P48" s="176" t="s">
        <v>152</v>
      </c>
      <c r="Q48" s="174"/>
      <c r="R48" s="132">
        <v>25</v>
      </c>
      <c r="S48" s="132"/>
      <c r="T48" s="132"/>
      <c r="U48" s="132"/>
      <c r="V48" s="215">
        <f t="shared" si="0"/>
        <v>25</v>
      </c>
    </row>
    <row r="49" ht="18" customHeight="1" spans="2:22">
      <c r="B49" s="138" t="s">
        <v>153</v>
      </c>
      <c r="C49" s="139"/>
      <c r="D49" s="140">
        <f>(I6+I7)</f>
        <v>0</v>
      </c>
      <c r="E49" s="140"/>
      <c r="F49" s="140"/>
      <c r="G49" s="140"/>
      <c r="H49" s="141">
        <f t="shared" si="1"/>
        <v>0</v>
      </c>
      <c r="I49" s="181" t="s">
        <v>154</v>
      </c>
      <c r="J49" s="182"/>
      <c r="K49" s="140">
        <v>10</v>
      </c>
      <c r="L49" s="140"/>
      <c r="M49" s="140"/>
      <c r="N49" s="140"/>
      <c r="O49" s="183">
        <f t="shared" si="2"/>
        <v>10</v>
      </c>
      <c r="P49" s="184" t="s">
        <v>155</v>
      </c>
      <c r="Q49" s="182"/>
      <c r="R49" s="140">
        <v>0</v>
      </c>
      <c r="S49" s="140"/>
      <c r="T49" s="140"/>
      <c r="U49" s="140"/>
      <c r="V49" s="217">
        <f t="shared" si="0"/>
        <v>0</v>
      </c>
    </row>
    <row r="50" s="29" customFormat="1" ht="16.35" spans="2:23">
      <c r="B50" s="109"/>
      <c r="C50" s="109"/>
      <c r="D50" s="109"/>
      <c r="E50" s="109"/>
      <c r="F50" s="109"/>
      <c r="G50" s="109"/>
      <c r="H50" s="109"/>
      <c r="I50" s="109"/>
      <c r="J50" s="109"/>
      <c r="K50" s="109"/>
      <c r="L50" s="109"/>
      <c r="M50" s="109"/>
      <c r="N50" s="109"/>
      <c r="O50" s="109"/>
      <c r="P50" s="109"/>
      <c r="Q50" s="109"/>
      <c r="R50" s="109"/>
      <c r="S50" s="109"/>
      <c r="T50" s="109"/>
      <c r="U50" s="109"/>
      <c r="V50" s="109"/>
      <c r="W50" s="30"/>
    </row>
    <row r="51" spans="2:22">
      <c r="B51" s="89" t="s">
        <v>156</v>
      </c>
      <c r="C51" s="111"/>
      <c r="D51" s="111"/>
      <c r="E51" s="111"/>
      <c r="F51" s="111"/>
      <c r="G51" s="111"/>
      <c r="H51" s="111"/>
      <c r="I51" s="111"/>
      <c r="J51" s="112"/>
      <c r="K51" s="109"/>
      <c r="L51" s="123" t="s">
        <v>157</v>
      </c>
      <c r="M51" s="124"/>
      <c r="N51" s="124"/>
      <c r="O51" s="124"/>
      <c r="P51" s="124"/>
      <c r="Q51" s="124"/>
      <c r="R51" s="124"/>
      <c r="S51" s="124"/>
      <c r="T51" s="124"/>
      <c r="U51" s="124"/>
      <c r="V51" s="198"/>
    </row>
    <row r="52" spans="2:22">
      <c r="B52" s="142"/>
      <c r="C52" s="143"/>
      <c r="D52" s="143"/>
      <c r="E52" s="143"/>
      <c r="F52" s="143"/>
      <c r="G52" s="143"/>
      <c r="H52" s="143"/>
      <c r="I52" s="143"/>
      <c r="J52" s="185"/>
      <c r="K52" s="109"/>
      <c r="L52" s="114" t="s">
        <v>158</v>
      </c>
      <c r="M52" s="116"/>
      <c r="N52" s="116" t="s">
        <v>45</v>
      </c>
      <c r="O52" s="116" t="s">
        <v>159</v>
      </c>
      <c r="P52" s="116"/>
      <c r="Q52" s="116" t="s">
        <v>160</v>
      </c>
      <c r="R52" s="116" t="s">
        <v>161</v>
      </c>
      <c r="S52" s="116" t="s">
        <v>40</v>
      </c>
      <c r="T52" s="116" t="s">
        <v>162</v>
      </c>
      <c r="U52" s="116"/>
      <c r="V52" s="212"/>
    </row>
    <row r="53" spans="2:22">
      <c r="B53" s="144"/>
      <c r="C53" s="145"/>
      <c r="D53" s="145"/>
      <c r="E53" s="145"/>
      <c r="F53" s="145"/>
      <c r="G53" s="145"/>
      <c r="H53" s="145"/>
      <c r="I53" s="145"/>
      <c r="J53" s="186"/>
      <c r="K53" s="109"/>
      <c r="L53" s="187"/>
      <c r="M53" s="188"/>
      <c r="N53" s="188"/>
      <c r="O53" s="188"/>
      <c r="P53" s="188"/>
      <c r="Q53" s="188"/>
      <c r="R53" s="188"/>
      <c r="S53" s="188"/>
      <c r="T53" s="188"/>
      <c r="U53" s="188"/>
      <c r="V53" s="218"/>
    </row>
    <row r="54" spans="2:22">
      <c r="B54" s="146"/>
      <c r="C54" s="147"/>
      <c r="D54" s="147"/>
      <c r="E54" s="147"/>
      <c r="F54" s="147"/>
      <c r="G54" s="147"/>
      <c r="H54" s="147"/>
      <c r="I54" s="147"/>
      <c r="J54" s="189"/>
      <c r="K54" s="109"/>
      <c r="L54" s="190"/>
      <c r="M54" s="132"/>
      <c r="N54" s="132"/>
      <c r="O54" s="132"/>
      <c r="P54" s="132"/>
      <c r="Q54" s="132"/>
      <c r="R54" s="132"/>
      <c r="S54" s="132"/>
      <c r="T54" s="132"/>
      <c r="U54" s="132"/>
      <c r="V54" s="219"/>
    </row>
    <row r="55" spans="2:22">
      <c r="B55" s="144"/>
      <c r="C55" s="145"/>
      <c r="D55" s="145"/>
      <c r="E55" s="145"/>
      <c r="F55" s="145"/>
      <c r="G55" s="145"/>
      <c r="H55" s="145"/>
      <c r="I55" s="145"/>
      <c r="J55" s="186"/>
      <c r="K55" s="109"/>
      <c r="L55" s="191"/>
      <c r="M55" s="192"/>
      <c r="N55" s="192"/>
      <c r="O55" s="192"/>
      <c r="P55" s="192"/>
      <c r="Q55" s="192"/>
      <c r="R55" s="192"/>
      <c r="S55" s="192"/>
      <c r="T55" s="192"/>
      <c r="U55" s="192"/>
      <c r="V55" s="220"/>
    </row>
    <row r="56" spans="2:22">
      <c r="B56" s="146"/>
      <c r="C56" s="147"/>
      <c r="D56" s="147"/>
      <c r="E56" s="147"/>
      <c r="F56" s="147"/>
      <c r="G56" s="147"/>
      <c r="H56" s="147"/>
      <c r="I56" s="147"/>
      <c r="J56" s="189"/>
      <c r="K56" s="109"/>
      <c r="L56" s="190"/>
      <c r="M56" s="132"/>
      <c r="N56" s="132"/>
      <c r="O56" s="132"/>
      <c r="P56" s="132"/>
      <c r="Q56" s="132"/>
      <c r="R56" s="132"/>
      <c r="S56" s="132"/>
      <c r="T56" s="132"/>
      <c r="U56" s="132"/>
      <c r="V56" s="219"/>
    </row>
    <row r="57" ht="16.35" spans="2:22">
      <c r="B57" s="144"/>
      <c r="C57" s="145"/>
      <c r="D57" s="145"/>
      <c r="E57" s="145"/>
      <c r="F57" s="145"/>
      <c r="G57" s="145"/>
      <c r="H57" s="145"/>
      <c r="I57" s="145"/>
      <c r="J57" s="186"/>
      <c r="K57" s="109"/>
      <c r="L57" s="193"/>
      <c r="M57" s="194"/>
      <c r="N57" s="194"/>
      <c r="O57" s="194"/>
      <c r="P57" s="194"/>
      <c r="Q57" s="194"/>
      <c r="R57" s="194"/>
      <c r="S57" s="194"/>
      <c r="T57" s="194"/>
      <c r="U57" s="194"/>
      <c r="V57" s="221"/>
    </row>
    <row r="58" ht="16.35" spans="2:22">
      <c r="B58" s="146"/>
      <c r="C58" s="147"/>
      <c r="D58" s="147"/>
      <c r="E58" s="147"/>
      <c r="F58" s="147"/>
      <c r="G58" s="147"/>
      <c r="H58" s="147"/>
      <c r="I58" s="147"/>
      <c r="J58" s="189"/>
      <c r="K58" s="109"/>
      <c r="L58" s="113"/>
      <c r="M58" s="113"/>
      <c r="N58" s="113"/>
      <c r="O58" s="113"/>
      <c r="P58" s="113"/>
      <c r="Q58" s="113"/>
      <c r="R58" s="113"/>
      <c r="S58" s="113"/>
      <c r="T58" s="113"/>
      <c r="U58" s="113"/>
      <c r="V58" s="113"/>
    </row>
    <row r="59" spans="2:22">
      <c r="B59" s="144"/>
      <c r="C59" s="145"/>
      <c r="D59" s="145"/>
      <c r="E59" s="145"/>
      <c r="F59" s="145"/>
      <c r="G59" s="145"/>
      <c r="H59" s="145"/>
      <c r="I59" s="145"/>
      <c r="J59" s="186"/>
      <c r="K59" s="109"/>
      <c r="L59" s="123" t="s">
        <v>163</v>
      </c>
      <c r="M59" s="124"/>
      <c r="N59" s="124"/>
      <c r="O59" s="124"/>
      <c r="P59" s="124"/>
      <c r="Q59" s="124"/>
      <c r="R59" s="124"/>
      <c r="S59" s="124"/>
      <c r="T59" s="124"/>
      <c r="U59" s="124"/>
      <c r="V59" s="198"/>
    </row>
    <row r="60" spans="2:22">
      <c r="B60" s="146"/>
      <c r="C60" s="147"/>
      <c r="D60" s="147"/>
      <c r="E60" s="147"/>
      <c r="F60" s="147"/>
      <c r="G60" s="147"/>
      <c r="H60" s="147"/>
      <c r="I60" s="147"/>
      <c r="J60" s="189"/>
      <c r="K60" s="109"/>
      <c r="L60" s="114" t="s">
        <v>164</v>
      </c>
      <c r="M60" s="116"/>
      <c r="N60" s="116"/>
      <c r="O60" s="116" t="s">
        <v>165</v>
      </c>
      <c r="P60" s="116"/>
      <c r="Q60" s="125" t="s">
        <v>166</v>
      </c>
      <c r="R60" s="222"/>
      <c r="S60" s="222"/>
      <c r="T60" s="222"/>
      <c r="U60" s="222"/>
      <c r="V60" s="223"/>
    </row>
    <row r="61" spans="2:22">
      <c r="B61" s="144"/>
      <c r="C61" s="145"/>
      <c r="D61" s="145"/>
      <c r="E61" s="145"/>
      <c r="F61" s="145"/>
      <c r="G61" s="145"/>
      <c r="H61" s="145"/>
      <c r="I61" s="145"/>
      <c r="J61" s="186"/>
      <c r="K61" s="109"/>
      <c r="L61" s="187"/>
      <c r="M61" s="188"/>
      <c r="N61" s="188"/>
      <c r="O61" s="188"/>
      <c r="P61" s="188"/>
      <c r="Q61" s="224"/>
      <c r="R61" s="225"/>
      <c r="S61" s="225"/>
      <c r="T61" s="225"/>
      <c r="U61" s="225"/>
      <c r="V61" s="226"/>
    </row>
    <row r="62" spans="2:22">
      <c r="B62" s="146"/>
      <c r="C62" s="147"/>
      <c r="D62" s="147"/>
      <c r="E62" s="147"/>
      <c r="F62" s="147"/>
      <c r="G62" s="147"/>
      <c r="H62" s="147"/>
      <c r="I62" s="147"/>
      <c r="J62" s="189"/>
      <c r="K62" s="109"/>
      <c r="L62" s="190"/>
      <c r="M62" s="132"/>
      <c r="N62" s="132"/>
      <c r="O62" s="132"/>
      <c r="P62" s="132"/>
      <c r="Q62" s="227"/>
      <c r="R62" s="228"/>
      <c r="S62" s="228"/>
      <c r="T62" s="228"/>
      <c r="U62" s="228"/>
      <c r="V62" s="229"/>
    </row>
    <row r="63" spans="2:22">
      <c r="B63" s="144"/>
      <c r="C63" s="145"/>
      <c r="D63" s="145"/>
      <c r="E63" s="145"/>
      <c r="F63" s="145"/>
      <c r="G63" s="145"/>
      <c r="H63" s="145"/>
      <c r="I63" s="145"/>
      <c r="J63" s="186"/>
      <c r="K63" s="109"/>
      <c r="L63" s="191"/>
      <c r="M63" s="192"/>
      <c r="N63" s="192"/>
      <c r="O63" s="192"/>
      <c r="P63" s="192"/>
      <c r="Q63" s="230"/>
      <c r="R63" s="231"/>
      <c r="S63" s="231"/>
      <c r="T63" s="231"/>
      <c r="U63" s="231"/>
      <c r="V63" s="232"/>
    </row>
    <row r="64" ht="16.35" spans="2:22">
      <c r="B64" s="148"/>
      <c r="C64" s="149"/>
      <c r="D64" s="149"/>
      <c r="E64" s="149"/>
      <c r="F64" s="149"/>
      <c r="G64" s="149"/>
      <c r="H64" s="149"/>
      <c r="I64" s="149"/>
      <c r="J64" s="195"/>
      <c r="K64" s="109"/>
      <c r="L64" s="196"/>
      <c r="M64" s="197"/>
      <c r="N64" s="197"/>
      <c r="O64" s="197"/>
      <c r="P64" s="197"/>
      <c r="Q64" s="233"/>
      <c r="R64" s="234"/>
      <c r="S64" s="234"/>
      <c r="T64" s="234"/>
      <c r="U64" s="234"/>
      <c r="V64" s="235"/>
    </row>
    <row r="65" ht="16.35" spans="2:22">
      <c r="B65" s="109"/>
      <c r="C65" s="109"/>
      <c r="D65" s="109"/>
      <c r="E65" s="109"/>
      <c r="F65" s="109"/>
      <c r="G65" s="109"/>
      <c r="H65" s="109"/>
      <c r="I65" s="109"/>
      <c r="J65" s="109"/>
      <c r="K65" s="109"/>
      <c r="L65" s="109"/>
      <c r="M65" s="109"/>
      <c r="N65" s="109"/>
      <c r="O65" s="109"/>
      <c r="P65" s="109"/>
      <c r="Q65" s="109"/>
      <c r="R65" s="109"/>
      <c r="S65" s="109"/>
      <c r="T65" s="109"/>
      <c r="U65" s="109"/>
      <c r="V65" s="109"/>
    </row>
    <row r="66" spans="2:22">
      <c r="B66" s="89" t="s">
        <v>167</v>
      </c>
      <c r="C66" s="111"/>
      <c r="D66" s="111"/>
      <c r="E66" s="111"/>
      <c r="F66" s="111"/>
      <c r="G66" s="111"/>
      <c r="H66" s="111"/>
      <c r="I66" s="111"/>
      <c r="J66" s="112"/>
      <c r="K66" s="109"/>
      <c r="L66" s="62" t="s">
        <v>168</v>
      </c>
      <c r="M66" s="63"/>
      <c r="N66" s="63"/>
      <c r="O66" s="63"/>
      <c r="P66" s="63"/>
      <c r="Q66" s="63"/>
      <c r="R66" s="63"/>
      <c r="S66" s="63"/>
      <c r="T66" s="63"/>
      <c r="U66" s="63"/>
      <c r="V66" s="64"/>
    </row>
    <row r="67" spans="2:22">
      <c r="B67" s="91"/>
      <c r="C67" s="236"/>
      <c r="D67" s="236"/>
      <c r="E67" s="236"/>
      <c r="F67" s="236"/>
      <c r="G67" s="236"/>
      <c r="H67" s="236"/>
      <c r="I67" s="236"/>
      <c r="J67" s="247"/>
      <c r="K67" s="109"/>
      <c r="L67" s="248"/>
      <c r="M67" s="249"/>
      <c r="N67" s="249"/>
      <c r="O67" s="249"/>
      <c r="P67" s="249"/>
      <c r="Q67" s="249"/>
      <c r="R67" s="249"/>
      <c r="S67" s="249"/>
      <c r="T67" s="249"/>
      <c r="U67" s="249"/>
      <c r="V67" s="261"/>
    </row>
    <row r="68" spans="2:22">
      <c r="B68" s="237" t="s">
        <v>164</v>
      </c>
      <c r="C68" s="238"/>
      <c r="D68" s="238"/>
      <c r="E68" s="238" t="s">
        <v>169</v>
      </c>
      <c r="F68" s="238"/>
      <c r="G68" s="238"/>
      <c r="H68" s="238"/>
      <c r="I68" s="238"/>
      <c r="J68" s="250"/>
      <c r="K68" s="109"/>
      <c r="L68" s="251"/>
      <c r="M68" s="252"/>
      <c r="N68" s="252"/>
      <c r="O68" s="252"/>
      <c r="P68" s="252"/>
      <c r="Q68" s="252"/>
      <c r="R68" s="252"/>
      <c r="S68" s="252"/>
      <c r="T68" s="252"/>
      <c r="U68" s="252"/>
      <c r="V68" s="262"/>
    </row>
    <row r="69" spans="2:22">
      <c r="B69" s="239"/>
      <c r="C69" s="240"/>
      <c r="D69" s="240"/>
      <c r="E69" s="240"/>
      <c r="F69" s="240"/>
      <c r="G69" s="240"/>
      <c r="H69" s="240"/>
      <c r="I69" s="240"/>
      <c r="J69" s="253"/>
      <c r="K69" s="109"/>
      <c r="L69" s="254"/>
      <c r="M69" s="255"/>
      <c r="N69" s="255"/>
      <c r="O69" s="255"/>
      <c r="P69" s="255"/>
      <c r="Q69" s="255"/>
      <c r="R69" s="255"/>
      <c r="S69" s="255"/>
      <c r="T69" s="255"/>
      <c r="U69" s="255"/>
      <c r="V69" s="263"/>
    </row>
    <row r="70" spans="2:22">
      <c r="B70" s="241"/>
      <c r="C70" s="242"/>
      <c r="D70" s="242"/>
      <c r="E70" s="242"/>
      <c r="F70" s="242"/>
      <c r="G70" s="242"/>
      <c r="H70" s="242"/>
      <c r="I70" s="242"/>
      <c r="J70" s="256"/>
      <c r="K70" s="109"/>
      <c r="L70" s="254"/>
      <c r="M70" s="255"/>
      <c r="N70" s="255"/>
      <c r="O70" s="255"/>
      <c r="P70" s="255"/>
      <c r="Q70" s="255"/>
      <c r="R70" s="255"/>
      <c r="S70" s="255"/>
      <c r="T70" s="255"/>
      <c r="U70" s="255"/>
      <c r="V70" s="263"/>
    </row>
    <row r="71" spans="2:22">
      <c r="B71" s="243"/>
      <c r="C71" s="244"/>
      <c r="D71" s="244"/>
      <c r="E71" s="244"/>
      <c r="F71" s="244"/>
      <c r="G71" s="244"/>
      <c r="H71" s="244"/>
      <c r="I71" s="244"/>
      <c r="J71" s="257"/>
      <c r="K71" s="109"/>
      <c r="L71" s="254"/>
      <c r="M71" s="255"/>
      <c r="N71" s="255"/>
      <c r="O71" s="255"/>
      <c r="P71" s="255"/>
      <c r="Q71" s="255"/>
      <c r="R71" s="255"/>
      <c r="S71" s="255"/>
      <c r="T71" s="255"/>
      <c r="U71" s="255"/>
      <c r="V71" s="263"/>
    </row>
    <row r="72" spans="2:22">
      <c r="B72" s="241"/>
      <c r="C72" s="242"/>
      <c r="D72" s="242"/>
      <c r="E72" s="242"/>
      <c r="F72" s="242"/>
      <c r="G72" s="242"/>
      <c r="H72" s="242"/>
      <c r="I72" s="242"/>
      <c r="J72" s="256"/>
      <c r="K72" s="109"/>
      <c r="L72" s="254"/>
      <c r="M72" s="255"/>
      <c r="N72" s="255"/>
      <c r="O72" s="255"/>
      <c r="P72" s="255"/>
      <c r="Q72" s="255"/>
      <c r="R72" s="255"/>
      <c r="S72" s="255"/>
      <c r="T72" s="255"/>
      <c r="U72" s="255"/>
      <c r="V72" s="263"/>
    </row>
    <row r="73" spans="2:22">
      <c r="B73" s="243"/>
      <c r="C73" s="244"/>
      <c r="D73" s="244"/>
      <c r="E73" s="244"/>
      <c r="F73" s="244"/>
      <c r="G73" s="244"/>
      <c r="H73" s="244"/>
      <c r="I73" s="244"/>
      <c r="J73" s="257"/>
      <c r="K73" s="109"/>
      <c r="L73" s="254"/>
      <c r="M73" s="255"/>
      <c r="N73" s="255"/>
      <c r="O73" s="255"/>
      <c r="P73" s="255"/>
      <c r="Q73" s="255"/>
      <c r="R73" s="255"/>
      <c r="S73" s="255"/>
      <c r="T73" s="255"/>
      <c r="U73" s="255"/>
      <c r="V73" s="263"/>
    </row>
    <row r="74" spans="2:22">
      <c r="B74" s="241"/>
      <c r="C74" s="242"/>
      <c r="D74" s="242"/>
      <c r="E74" s="242"/>
      <c r="F74" s="242"/>
      <c r="G74" s="242"/>
      <c r="H74" s="242"/>
      <c r="I74" s="242"/>
      <c r="J74" s="256"/>
      <c r="K74" s="109"/>
      <c r="L74" s="254"/>
      <c r="M74" s="255"/>
      <c r="N74" s="255"/>
      <c r="O74" s="255"/>
      <c r="P74" s="255"/>
      <c r="Q74" s="255"/>
      <c r="R74" s="255"/>
      <c r="S74" s="255"/>
      <c r="T74" s="255"/>
      <c r="U74" s="255"/>
      <c r="V74" s="263"/>
    </row>
    <row r="75" spans="2:22">
      <c r="B75" s="243"/>
      <c r="C75" s="244"/>
      <c r="D75" s="244"/>
      <c r="E75" s="244"/>
      <c r="F75" s="244"/>
      <c r="G75" s="244"/>
      <c r="H75" s="244"/>
      <c r="I75" s="244"/>
      <c r="J75" s="257"/>
      <c r="K75" s="109"/>
      <c r="L75" s="254"/>
      <c r="M75" s="255"/>
      <c r="N75" s="255"/>
      <c r="O75" s="255"/>
      <c r="P75" s="255"/>
      <c r="Q75" s="255"/>
      <c r="R75" s="255"/>
      <c r="S75" s="255"/>
      <c r="T75" s="255"/>
      <c r="U75" s="255"/>
      <c r="V75" s="263"/>
    </row>
    <row r="76" spans="2:22">
      <c r="B76" s="241"/>
      <c r="C76" s="242"/>
      <c r="D76" s="242"/>
      <c r="E76" s="242"/>
      <c r="F76" s="242"/>
      <c r="G76" s="242"/>
      <c r="H76" s="242"/>
      <c r="I76" s="242"/>
      <c r="J76" s="256"/>
      <c r="K76" s="109"/>
      <c r="L76" s="254"/>
      <c r="M76" s="255"/>
      <c r="N76" s="255"/>
      <c r="O76" s="255"/>
      <c r="P76" s="255"/>
      <c r="Q76" s="255"/>
      <c r="R76" s="255"/>
      <c r="S76" s="255"/>
      <c r="T76" s="255"/>
      <c r="U76" s="255"/>
      <c r="V76" s="263"/>
    </row>
    <row r="77" spans="2:22">
      <c r="B77" s="243"/>
      <c r="C77" s="244"/>
      <c r="D77" s="244"/>
      <c r="E77" s="244"/>
      <c r="F77" s="244"/>
      <c r="G77" s="244"/>
      <c r="H77" s="244"/>
      <c r="I77" s="244"/>
      <c r="J77" s="257"/>
      <c r="K77" s="109"/>
      <c r="L77" s="254"/>
      <c r="M77" s="255"/>
      <c r="N77" s="255"/>
      <c r="O77" s="255"/>
      <c r="P77" s="255"/>
      <c r="Q77" s="255"/>
      <c r="R77" s="255"/>
      <c r="S77" s="255"/>
      <c r="T77" s="255"/>
      <c r="U77" s="255"/>
      <c r="V77" s="263"/>
    </row>
    <row r="78" spans="2:22">
      <c r="B78" s="241"/>
      <c r="C78" s="242"/>
      <c r="D78" s="242"/>
      <c r="E78" s="242"/>
      <c r="F78" s="242"/>
      <c r="G78" s="242"/>
      <c r="H78" s="242"/>
      <c r="I78" s="242"/>
      <c r="J78" s="256"/>
      <c r="K78" s="109"/>
      <c r="L78" s="254"/>
      <c r="M78" s="255"/>
      <c r="N78" s="255"/>
      <c r="O78" s="255"/>
      <c r="P78" s="255"/>
      <c r="Q78" s="255"/>
      <c r="R78" s="255"/>
      <c r="S78" s="255"/>
      <c r="T78" s="255"/>
      <c r="U78" s="255"/>
      <c r="V78" s="263"/>
    </row>
    <row r="79" ht="16.35" spans="2:22">
      <c r="B79" s="245"/>
      <c r="C79" s="246"/>
      <c r="D79" s="246"/>
      <c r="E79" s="246"/>
      <c r="F79" s="246"/>
      <c r="G79" s="246"/>
      <c r="H79" s="246"/>
      <c r="I79" s="246"/>
      <c r="J79" s="258"/>
      <c r="K79" s="109"/>
      <c r="L79" s="259"/>
      <c r="M79" s="260"/>
      <c r="N79" s="260"/>
      <c r="O79" s="260"/>
      <c r="P79" s="260"/>
      <c r="Q79" s="260"/>
      <c r="R79" s="260"/>
      <c r="S79" s="260"/>
      <c r="T79" s="260"/>
      <c r="U79" s="260"/>
      <c r="V79" s="264"/>
    </row>
    <row r="80" spans="2:22">
      <c r="B80" s="109"/>
      <c r="C80" s="109"/>
      <c r="D80" s="109"/>
      <c r="E80" s="109"/>
      <c r="F80" s="109"/>
      <c r="G80" s="109"/>
      <c r="H80" s="109"/>
      <c r="I80" s="109"/>
      <c r="J80" s="109"/>
      <c r="K80" s="109"/>
      <c r="L80" s="109"/>
      <c r="M80" s="109"/>
      <c r="N80" s="109"/>
      <c r="O80" s="109"/>
      <c r="P80" s="109"/>
      <c r="Q80" s="109"/>
      <c r="R80" s="109"/>
      <c r="S80" s="109"/>
      <c r="T80" s="109"/>
      <c r="U80" s="109"/>
      <c r="V80" s="109"/>
    </row>
    <row r="81" spans="2:22">
      <c r="B81" s="109"/>
      <c r="C81" s="109"/>
      <c r="D81" s="109"/>
      <c r="E81" s="109"/>
      <c r="F81" s="109"/>
      <c r="G81" s="109"/>
      <c r="H81" s="109"/>
      <c r="I81" s="109"/>
      <c r="J81" s="109"/>
      <c r="K81" s="109"/>
      <c r="L81" s="109"/>
      <c r="M81" s="109"/>
      <c r="N81" s="109"/>
      <c r="O81" s="109"/>
      <c r="P81" s="109"/>
      <c r="Q81" s="109"/>
      <c r="R81" s="109"/>
      <c r="S81" s="109"/>
      <c r="T81" s="109"/>
      <c r="U81" s="109"/>
      <c r="V81" s="109"/>
    </row>
    <row r="82" spans="2:22">
      <c r="B82" s="109"/>
      <c r="C82" s="109"/>
      <c r="D82" s="109"/>
      <c r="E82" s="109"/>
      <c r="F82" s="109"/>
      <c r="G82" s="109"/>
      <c r="H82" s="109"/>
      <c r="I82" s="109"/>
      <c r="J82" s="109"/>
      <c r="K82" s="109"/>
      <c r="L82" s="109"/>
      <c r="M82" s="109"/>
      <c r="N82" s="109"/>
      <c r="O82" s="109"/>
      <c r="P82" s="109"/>
      <c r="Q82" s="109"/>
      <c r="R82" s="109"/>
      <c r="S82" s="109"/>
      <c r="T82" s="109"/>
      <c r="U82" s="109"/>
      <c r="V82" s="109"/>
    </row>
    <row r="83" spans="2:22">
      <c r="B83" s="109"/>
      <c r="C83" s="109"/>
      <c r="D83" s="109"/>
      <c r="E83" s="109"/>
      <c r="F83" s="109"/>
      <c r="G83" s="109"/>
      <c r="H83" s="109"/>
      <c r="I83" s="109"/>
      <c r="J83" s="109"/>
      <c r="K83" s="109"/>
      <c r="L83" s="109"/>
      <c r="M83" s="109"/>
      <c r="N83" s="109"/>
      <c r="O83" s="109"/>
      <c r="P83" s="109"/>
      <c r="Q83" s="109"/>
      <c r="R83" s="109"/>
      <c r="S83" s="109"/>
      <c r="T83" s="109"/>
      <c r="U83" s="109"/>
      <c r="V83" s="109"/>
    </row>
    <row r="84" spans="2:22">
      <c r="B84" s="109"/>
      <c r="C84" s="109"/>
      <c r="D84" s="109"/>
      <c r="E84" s="109"/>
      <c r="F84" s="109"/>
      <c r="G84" s="109"/>
      <c r="H84" s="109"/>
      <c r="I84" s="109"/>
      <c r="J84" s="109"/>
      <c r="K84" s="109"/>
      <c r="L84" s="109"/>
      <c r="M84" s="109"/>
      <c r="N84" s="109"/>
      <c r="O84" s="109"/>
      <c r="P84" s="109"/>
      <c r="Q84" s="109"/>
      <c r="R84" s="109"/>
      <c r="S84" s="109"/>
      <c r="T84" s="109"/>
      <c r="U84" s="109"/>
      <c r="V84" s="109"/>
    </row>
    <row r="85" spans="2:22">
      <c r="B85" s="109"/>
      <c r="C85" s="109"/>
      <c r="D85" s="109"/>
      <c r="E85" s="109"/>
      <c r="F85" s="109"/>
      <c r="G85" s="109"/>
      <c r="H85" s="109"/>
      <c r="I85" s="109"/>
      <c r="J85" s="109"/>
      <c r="K85" s="109"/>
      <c r="L85" s="109"/>
      <c r="M85" s="109"/>
      <c r="N85" s="109"/>
      <c r="O85" s="109"/>
      <c r="P85" s="109"/>
      <c r="Q85" s="109"/>
      <c r="R85" s="109"/>
      <c r="S85" s="109"/>
      <c r="T85" s="109"/>
      <c r="U85" s="109"/>
      <c r="V85" s="109"/>
    </row>
    <row r="86" spans="2:22">
      <c r="B86" s="109"/>
      <c r="C86" s="109"/>
      <c r="D86" s="109"/>
      <c r="E86" s="109"/>
      <c r="F86" s="109"/>
      <c r="G86" s="109"/>
      <c r="H86" s="109"/>
      <c r="I86" s="109"/>
      <c r="J86" s="109"/>
      <c r="K86" s="109"/>
      <c r="L86" s="109"/>
      <c r="M86" s="109"/>
      <c r="N86" s="109"/>
      <c r="O86" s="109"/>
      <c r="P86" s="109"/>
      <c r="Q86" s="109"/>
      <c r="R86" s="109"/>
      <c r="S86" s="109"/>
      <c r="T86" s="109"/>
      <c r="U86" s="109"/>
      <c r="V86" s="109"/>
    </row>
    <row r="87" spans="2:22">
      <c r="B87" s="109"/>
      <c r="C87" s="109"/>
      <c r="D87" s="109"/>
      <c r="E87" s="109"/>
      <c r="F87" s="109"/>
      <c r="G87" s="109"/>
      <c r="H87" s="109"/>
      <c r="I87" s="109"/>
      <c r="J87" s="109"/>
      <c r="K87" s="109"/>
      <c r="L87" s="109"/>
      <c r="M87" s="109"/>
      <c r="N87" s="109"/>
      <c r="O87" s="109"/>
      <c r="P87" s="109"/>
      <c r="Q87" s="109"/>
      <c r="R87" s="109"/>
      <c r="S87" s="109"/>
      <c r="T87" s="109"/>
      <c r="U87" s="109"/>
      <c r="V87" s="109"/>
    </row>
    <row r="88" spans="2:22">
      <c r="B88" s="109"/>
      <c r="C88" s="109"/>
      <c r="D88" s="109"/>
      <c r="E88" s="109"/>
      <c r="F88" s="109"/>
      <c r="G88" s="109"/>
      <c r="H88" s="109"/>
      <c r="I88" s="109"/>
      <c r="J88" s="109"/>
      <c r="K88" s="109"/>
      <c r="L88" s="109"/>
      <c r="M88" s="109"/>
      <c r="N88" s="109"/>
      <c r="O88" s="109"/>
      <c r="P88" s="109"/>
      <c r="Q88" s="109"/>
      <c r="R88" s="109"/>
      <c r="S88" s="109"/>
      <c r="T88" s="109"/>
      <c r="U88" s="109"/>
      <c r="V88" s="109"/>
    </row>
    <row r="89" spans="2:22">
      <c r="B89" s="109"/>
      <c r="C89" s="109"/>
      <c r="D89" s="109"/>
      <c r="E89" s="109"/>
      <c r="F89" s="109"/>
      <c r="G89" s="109"/>
      <c r="H89" s="109"/>
      <c r="I89" s="109"/>
      <c r="J89" s="109"/>
      <c r="K89" s="109"/>
      <c r="L89" s="109"/>
      <c r="M89" s="109"/>
      <c r="N89" s="109"/>
      <c r="O89" s="109"/>
      <c r="P89" s="109"/>
      <c r="Q89" s="109"/>
      <c r="R89" s="109"/>
      <c r="S89" s="109"/>
      <c r="T89" s="109"/>
      <c r="U89" s="109"/>
      <c r="V89" s="109"/>
    </row>
    <row r="90" spans="2:22">
      <c r="B90" s="109"/>
      <c r="C90" s="109"/>
      <c r="D90" s="109"/>
      <c r="E90" s="109"/>
      <c r="F90" s="109"/>
      <c r="G90" s="109"/>
      <c r="H90" s="109"/>
      <c r="I90" s="109"/>
      <c r="J90" s="109"/>
      <c r="K90" s="109"/>
      <c r="L90" s="109"/>
      <c r="M90" s="109"/>
      <c r="N90" s="109"/>
      <c r="O90" s="109"/>
      <c r="P90" s="109"/>
      <c r="Q90" s="109"/>
      <c r="R90" s="109"/>
      <c r="S90" s="109"/>
      <c r="T90" s="109"/>
      <c r="U90" s="109"/>
      <c r="V90" s="109"/>
    </row>
    <row r="91" spans="2:22">
      <c r="B91" s="109"/>
      <c r="C91" s="109"/>
      <c r="D91" s="109"/>
      <c r="E91" s="109"/>
      <c r="F91" s="109"/>
      <c r="G91" s="109"/>
      <c r="H91" s="109"/>
      <c r="I91" s="109"/>
      <c r="J91" s="109"/>
      <c r="K91" s="109"/>
      <c r="L91" s="109"/>
      <c r="M91" s="109"/>
      <c r="N91" s="109"/>
      <c r="O91" s="109"/>
      <c r="P91" s="109"/>
      <c r="Q91" s="109"/>
      <c r="R91" s="109"/>
      <c r="S91" s="109"/>
      <c r="T91" s="109"/>
      <c r="U91" s="109"/>
      <c r="V91" s="109"/>
    </row>
    <row r="92" spans="2:22">
      <c r="B92" s="109"/>
      <c r="C92" s="109"/>
      <c r="D92" s="109"/>
      <c r="E92" s="109"/>
      <c r="F92" s="109"/>
      <c r="G92" s="109"/>
      <c r="H92" s="109"/>
      <c r="I92" s="109"/>
      <c r="J92" s="109"/>
      <c r="K92" s="109"/>
      <c r="L92" s="109"/>
      <c r="M92" s="109"/>
      <c r="N92" s="109"/>
      <c r="O92" s="109"/>
      <c r="P92" s="109"/>
      <c r="Q92" s="109"/>
      <c r="R92" s="109"/>
      <c r="S92" s="109"/>
      <c r="T92" s="109"/>
      <c r="U92" s="109"/>
      <c r="V92" s="109"/>
    </row>
    <row r="93" spans="2:22">
      <c r="B93" s="109"/>
      <c r="C93" s="109"/>
      <c r="D93" s="109"/>
      <c r="E93" s="109"/>
      <c r="F93" s="109"/>
      <c r="G93" s="109"/>
      <c r="H93" s="109"/>
      <c r="I93" s="109"/>
      <c r="J93" s="109"/>
      <c r="K93" s="109"/>
      <c r="L93" s="109"/>
      <c r="M93" s="109"/>
      <c r="N93" s="109"/>
      <c r="O93" s="109"/>
      <c r="P93" s="109"/>
      <c r="Q93" s="109"/>
      <c r="R93" s="109"/>
      <c r="S93" s="109"/>
      <c r="T93" s="109"/>
      <c r="U93" s="109"/>
      <c r="V93" s="109"/>
    </row>
    <row r="94" spans="2:22">
      <c r="B94" s="109"/>
      <c r="C94" s="109"/>
      <c r="D94" s="109"/>
      <c r="E94" s="109"/>
      <c r="F94" s="109"/>
      <c r="G94" s="109"/>
      <c r="H94" s="109"/>
      <c r="I94" s="109"/>
      <c r="J94" s="109"/>
      <c r="K94" s="109"/>
      <c r="L94" s="109"/>
      <c r="M94" s="109"/>
      <c r="N94" s="109"/>
      <c r="O94" s="109"/>
      <c r="P94" s="109"/>
      <c r="Q94" s="109"/>
      <c r="R94" s="109"/>
      <c r="S94" s="109"/>
      <c r="T94" s="109"/>
      <c r="U94" s="109"/>
      <c r="V94" s="109"/>
    </row>
  </sheetData>
  <sheetProtection password="809F" sheet="1" selectLockedCells="1" objects="1"/>
  <mergeCells count="111">
    <mergeCell ref="B2:F2"/>
    <mergeCell ref="H2:L2"/>
    <mergeCell ref="N2:Q2"/>
    <mergeCell ref="S2:V2"/>
    <mergeCell ref="C3:D3"/>
    <mergeCell ref="K3:L3"/>
    <mergeCell ref="C4:D4"/>
    <mergeCell ref="K4:L4"/>
    <mergeCell ref="T4:V4"/>
    <mergeCell ref="C5:D5"/>
    <mergeCell ref="K5:L5"/>
    <mergeCell ref="C6:D6"/>
    <mergeCell ref="K6:L6"/>
    <mergeCell ref="K7:L7"/>
    <mergeCell ref="K8:L8"/>
    <mergeCell ref="K9:L9"/>
    <mergeCell ref="I10:L10"/>
    <mergeCell ref="T11:V11"/>
    <mergeCell ref="H12:L12"/>
    <mergeCell ref="K13:L13"/>
    <mergeCell ref="K14:L14"/>
    <mergeCell ref="H15:I15"/>
    <mergeCell ref="B17:V17"/>
    <mergeCell ref="B18:C18"/>
    <mergeCell ref="I18:J18"/>
    <mergeCell ref="P18:Q18"/>
    <mergeCell ref="B51:J51"/>
    <mergeCell ref="L51:V51"/>
    <mergeCell ref="B52:J52"/>
    <mergeCell ref="L52:M52"/>
    <mergeCell ref="O52:P52"/>
    <mergeCell ref="T52:V52"/>
    <mergeCell ref="B53:J53"/>
    <mergeCell ref="L53:M53"/>
    <mergeCell ref="O53:P53"/>
    <mergeCell ref="T53:V53"/>
    <mergeCell ref="B54:J54"/>
    <mergeCell ref="L54:M54"/>
    <mergeCell ref="O54:P54"/>
    <mergeCell ref="T54:V54"/>
    <mergeCell ref="B55:J55"/>
    <mergeCell ref="L55:M55"/>
    <mergeCell ref="O55:P55"/>
    <mergeCell ref="T55:V55"/>
    <mergeCell ref="B56:J56"/>
    <mergeCell ref="L56:M56"/>
    <mergeCell ref="O56:P56"/>
    <mergeCell ref="T56:V56"/>
    <mergeCell ref="B57:J57"/>
    <mergeCell ref="L57:M57"/>
    <mergeCell ref="O57:P57"/>
    <mergeCell ref="T57:V57"/>
    <mergeCell ref="B58:J58"/>
    <mergeCell ref="B59:J59"/>
    <mergeCell ref="L59:V59"/>
    <mergeCell ref="B60:J60"/>
    <mergeCell ref="L60:N60"/>
    <mergeCell ref="O60:P60"/>
    <mergeCell ref="Q60:V60"/>
    <mergeCell ref="B61:J61"/>
    <mergeCell ref="L61:N61"/>
    <mergeCell ref="O61:P61"/>
    <mergeCell ref="Q61:V61"/>
    <mergeCell ref="B62:J62"/>
    <mergeCell ref="L62:N62"/>
    <mergeCell ref="O62:P62"/>
    <mergeCell ref="Q62:V62"/>
    <mergeCell ref="B63:J63"/>
    <mergeCell ref="L63:N63"/>
    <mergeCell ref="O63:P63"/>
    <mergeCell ref="Q63:V63"/>
    <mergeCell ref="B64:J64"/>
    <mergeCell ref="L64:N64"/>
    <mergeCell ref="O64:P64"/>
    <mergeCell ref="Q64:V64"/>
    <mergeCell ref="B68:D68"/>
    <mergeCell ref="E68:J68"/>
    <mergeCell ref="B69:D69"/>
    <mergeCell ref="E69:J69"/>
    <mergeCell ref="B70:D70"/>
    <mergeCell ref="E70:J70"/>
    <mergeCell ref="B71:D71"/>
    <mergeCell ref="E71:J71"/>
    <mergeCell ref="B72:D72"/>
    <mergeCell ref="E72:J72"/>
    <mergeCell ref="B73:D73"/>
    <mergeCell ref="E73:J73"/>
    <mergeCell ref="B74:D74"/>
    <mergeCell ref="E74:J74"/>
    <mergeCell ref="B75:D75"/>
    <mergeCell ref="E75:J75"/>
    <mergeCell ref="B76:D76"/>
    <mergeCell ref="E76:J76"/>
    <mergeCell ref="B77:D77"/>
    <mergeCell ref="E77:J77"/>
    <mergeCell ref="B78:D78"/>
    <mergeCell ref="E78:J78"/>
    <mergeCell ref="B79:D79"/>
    <mergeCell ref="E79:J79"/>
    <mergeCell ref="B7:B10"/>
    <mergeCell ref="B11:B14"/>
    <mergeCell ref="S5:S9"/>
    <mergeCell ref="S13:S14"/>
    <mergeCell ref="C7:F10"/>
    <mergeCell ref="C11:F14"/>
    <mergeCell ref="B66:J67"/>
    <mergeCell ref="L68:V79"/>
    <mergeCell ref="L66:V67"/>
    <mergeCell ref="T13:V14"/>
    <mergeCell ref="N3:Q14"/>
    <mergeCell ref="T5:V9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3"/>
  <sheetViews>
    <sheetView workbookViewId="0">
      <selection activeCell="C15" sqref="C15:L26"/>
    </sheetView>
  </sheetViews>
  <sheetFormatPr defaultColWidth="9" defaultRowHeight="14.4"/>
  <cols>
    <col min="2" max="2" width="10.4444444444444" customWidth="1"/>
  </cols>
  <sheetData>
    <row r="1" ht="15.15" spans="1:23">
      <c r="A1" s="29"/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29"/>
      <c r="N1" s="29"/>
      <c r="O1" s="88"/>
      <c r="P1" s="29"/>
      <c r="Q1" s="29"/>
      <c r="R1" s="29"/>
      <c r="S1" s="29"/>
      <c r="T1" s="29"/>
      <c r="U1" s="29"/>
      <c r="V1" s="29"/>
      <c r="W1" s="88"/>
    </row>
    <row r="2" spans="1:23">
      <c r="A2" s="29"/>
      <c r="B2" s="89" t="s">
        <v>170</v>
      </c>
      <c r="C2" s="90" t="str">
        <f>附表!B2</f>
        <v>.st 力量0str0敏捷0dex0意志0pow0体质0con0外貌0app0体型0siz0智力0灵感0int0气力0耐力0灵巧0魅力0幸运0运气0能量值0pp0hp0生命值0mov0移动力0伤害加值-1D6db-1D6估价15炮术0议价5搏斗25攀爬40指挥5摄影5绘画5雕塑5爆破1伪装1闪避0礼仪5话术5精细操作5急救30飞行工具0飞行0博弈0擒抱25躲藏10洞察5跳跃25聆听25读写能力0读写0木工5铁匠5缝纫5汽车0马车0战车0能量手枪0能量步枪0能量冲锋枪0手枪0步枪0冲锋枪0武术1医学5导航10追踪10能量放射0精神治疗1查阅资料25感知10妙手5地位15侦查25潜行10游泳25战术1教导10投掷25火箭发射器0火箭弹0转轮机枪0文学5神秘学5政治5母语0英语0日语0棍棒0匕首0剑0弓0十字弩0长矛0音乐5演戏5体操5轮船1飞船1飞机1电气维修15机械维修15电子维修15骑马1骑龙1骑猫头鹰1天文学1生物学1物理学1小圆盾0能量盾0全身盾0计算机编程0计算机使用0机器人技术0</v>
      </c>
      <c r="D2" s="90"/>
      <c r="E2" s="90"/>
      <c r="F2" s="90"/>
      <c r="G2" s="90"/>
      <c r="H2" s="90"/>
      <c r="I2" s="90"/>
      <c r="J2" s="90"/>
      <c r="K2" s="90"/>
      <c r="L2" s="100"/>
      <c r="M2" s="29"/>
      <c r="N2" s="29"/>
      <c r="O2" s="88"/>
      <c r="P2" s="29"/>
      <c r="Q2" s="29"/>
      <c r="R2" s="29"/>
      <c r="S2" s="29"/>
      <c r="T2" s="29"/>
      <c r="U2" s="29"/>
      <c r="V2" s="29"/>
      <c r="W2" s="88"/>
    </row>
    <row r="3" spans="1:23">
      <c r="A3" s="29"/>
      <c r="B3" s="91"/>
      <c r="C3" s="92"/>
      <c r="D3" s="92"/>
      <c r="E3" s="92"/>
      <c r="F3" s="92"/>
      <c r="G3" s="92"/>
      <c r="H3" s="92"/>
      <c r="I3" s="92"/>
      <c r="J3" s="92"/>
      <c r="K3" s="92"/>
      <c r="L3" s="101"/>
      <c r="M3" s="29"/>
      <c r="N3" s="29"/>
      <c r="O3" s="88"/>
      <c r="P3" s="29"/>
      <c r="Q3" s="29"/>
      <c r="R3" s="29"/>
      <c r="S3" s="29"/>
      <c r="T3" s="29"/>
      <c r="U3" s="29"/>
      <c r="V3" s="29"/>
      <c r="W3" s="88"/>
    </row>
    <row r="4" spans="1:23">
      <c r="A4" s="29"/>
      <c r="B4" s="91"/>
      <c r="C4" s="92"/>
      <c r="D4" s="92"/>
      <c r="E4" s="92"/>
      <c r="F4" s="92"/>
      <c r="G4" s="92"/>
      <c r="H4" s="92"/>
      <c r="I4" s="92"/>
      <c r="J4" s="92"/>
      <c r="K4" s="92"/>
      <c r="L4" s="101"/>
      <c r="M4" s="29"/>
      <c r="N4" s="29"/>
      <c r="O4" s="88"/>
      <c r="P4" s="29"/>
      <c r="Q4" s="29"/>
      <c r="R4" s="29"/>
      <c r="S4" s="29"/>
      <c r="T4" s="29"/>
      <c r="U4" s="29"/>
      <c r="V4" s="29"/>
      <c r="W4" s="88"/>
    </row>
    <row r="5" spans="1:23">
      <c r="A5" s="29"/>
      <c r="B5" s="91"/>
      <c r="C5" s="92"/>
      <c r="D5" s="92"/>
      <c r="E5" s="92"/>
      <c r="F5" s="92"/>
      <c r="G5" s="92"/>
      <c r="H5" s="92"/>
      <c r="I5" s="92"/>
      <c r="J5" s="92"/>
      <c r="K5" s="92"/>
      <c r="L5" s="101"/>
      <c r="M5" s="29"/>
      <c r="N5" s="29"/>
      <c r="O5" s="88"/>
      <c r="P5" s="29"/>
      <c r="Q5" s="29"/>
      <c r="R5" s="29"/>
      <c r="S5" s="29"/>
      <c r="T5" s="29"/>
      <c r="U5" s="29"/>
      <c r="V5" s="29"/>
      <c r="W5" s="88"/>
    </row>
    <row r="6" spans="1:23">
      <c r="A6" s="29"/>
      <c r="B6" s="91"/>
      <c r="C6" s="92"/>
      <c r="D6" s="92"/>
      <c r="E6" s="92"/>
      <c r="F6" s="92"/>
      <c r="G6" s="92"/>
      <c r="H6" s="92"/>
      <c r="I6" s="92"/>
      <c r="J6" s="92"/>
      <c r="K6" s="92"/>
      <c r="L6" s="101"/>
      <c r="M6" s="29"/>
      <c r="N6" s="29"/>
      <c r="O6" s="88"/>
      <c r="P6" s="29"/>
      <c r="Q6" s="29"/>
      <c r="R6" s="29"/>
      <c r="S6" s="29"/>
      <c r="T6" s="29"/>
      <c r="U6" s="29"/>
      <c r="V6" s="29"/>
      <c r="W6" s="88"/>
    </row>
    <row r="7" spans="1:23">
      <c r="A7" s="29"/>
      <c r="B7" s="91"/>
      <c r="C7" s="92"/>
      <c r="D7" s="92"/>
      <c r="E7" s="92"/>
      <c r="F7" s="92"/>
      <c r="G7" s="92"/>
      <c r="H7" s="92"/>
      <c r="I7" s="92"/>
      <c r="J7" s="92"/>
      <c r="K7" s="92"/>
      <c r="L7" s="101"/>
      <c r="M7" s="29"/>
      <c r="N7" s="29"/>
      <c r="O7" s="88"/>
      <c r="P7" s="29"/>
      <c r="Q7" s="29"/>
      <c r="R7" s="29"/>
      <c r="S7" s="29"/>
      <c r="T7" s="29"/>
      <c r="U7" s="29"/>
      <c r="V7" s="29"/>
      <c r="W7" s="88"/>
    </row>
    <row r="8" spans="1:23">
      <c r="A8" s="29"/>
      <c r="B8" s="91"/>
      <c r="C8" s="92"/>
      <c r="D8" s="92"/>
      <c r="E8" s="92"/>
      <c r="F8" s="92"/>
      <c r="G8" s="92"/>
      <c r="H8" s="92"/>
      <c r="I8" s="92"/>
      <c r="J8" s="92"/>
      <c r="K8" s="92"/>
      <c r="L8" s="101"/>
      <c r="M8" s="29"/>
      <c r="N8" s="29"/>
      <c r="O8" s="88"/>
      <c r="P8" s="29"/>
      <c r="Q8" s="29"/>
      <c r="R8" s="29"/>
      <c r="S8" s="29"/>
      <c r="T8" s="29"/>
      <c r="U8" s="29"/>
      <c r="V8" s="29"/>
      <c r="W8" s="88"/>
    </row>
    <row r="9" spans="1:23">
      <c r="A9" s="29"/>
      <c r="B9" s="91"/>
      <c r="C9" s="92"/>
      <c r="D9" s="92"/>
      <c r="E9" s="92"/>
      <c r="F9" s="92"/>
      <c r="G9" s="92"/>
      <c r="H9" s="92"/>
      <c r="I9" s="92"/>
      <c r="J9" s="92"/>
      <c r="K9" s="92"/>
      <c r="L9" s="101"/>
      <c r="M9" s="29"/>
      <c r="N9" s="29"/>
      <c r="O9" s="88"/>
      <c r="P9" s="29"/>
      <c r="Q9" s="29"/>
      <c r="R9" s="29"/>
      <c r="S9" s="29"/>
      <c r="T9" s="29"/>
      <c r="U9" s="29"/>
      <c r="V9" s="29"/>
      <c r="W9" s="88"/>
    </row>
    <row r="10" spans="1:23">
      <c r="A10" s="29"/>
      <c r="B10" s="91"/>
      <c r="C10" s="92"/>
      <c r="D10" s="92"/>
      <c r="E10" s="92"/>
      <c r="F10" s="92"/>
      <c r="G10" s="92"/>
      <c r="H10" s="92"/>
      <c r="I10" s="92"/>
      <c r="J10" s="92"/>
      <c r="K10" s="92"/>
      <c r="L10" s="101"/>
      <c r="M10" s="29"/>
      <c r="N10" s="29"/>
      <c r="O10" s="88"/>
      <c r="P10" s="29"/>
      <c r="Q10" s="29"/>
      <c r="R10" s="29"/>
      <c r="S10" s="29"/>
      <c r="T10" s="29"/>
      <c r="U10" s="29"/>
      <c r="V10" s="29"/>
      <c r="W10" s="88"/>
    </row>
    <row r="11" spans="1:23">
      <c r="A11" s="29"/>
      <c r="B11" s="91"/>
      <c r="C11" s="92"/>
      <c r="D11" s="92"/>
      <c r="E11" s="92"/>
      <c r="F11" s="92"/>
      <c r="G11" s="92"/>
      <c r="H11" s="92"/>
      <c r="I11" s="92"/>
      <c r="J11" s="92"/>
      <c r="K11" s="92"/>
      <c r="L11" s="101"/>
      <c r="M11" s="29"/>
      <c r="N11" s="29"/>
      <c r="O11" s="88"/>
      <c r="P11" s="29"/>
      <c r="Q11" s="29"/>
      <c r="R11" s="29"/>
      <c r="S11" s="29"/>
      <c r="T11" s="29"/>
      <c r="U11" s="29"/>
      <c r="V11" s="29"/>
      <c r="W11" s="88"/>
    </row>
    <row r="12" spans="1:23">
      <c r="A12" s="29"/>
      <c r="B12" s="91"/>
      <c r="C12" s="92"/>
      <c r="D12" s="92"/>
      <c r="E12" s="92"/>
      <c r="F12" s="92"/>
      <c r="G12" s="92"/>
      <c r="H12" s="92"/>
      <c r="I12" s="92"/>
      <c r="J12" s="92"/>
      <c r="K12" s="92"/>
      <c r="L12" s="101"/>
      <c r="M12" s="29"/>
      <c r="N12" s="29"/>
      <c r="O12" s="88"/>
      <c r="P12" s="29"/>
      <c r="Q12" s="29"/>
      <c r="R12" s="29"/>
      <c r="S12" s="29"/>
      <c r="T12" s="29"/>
      <c r="U12" s="29"/>
      <c r="V12" s="29"/>
      <c r="W12" s="88"/>
    </row>
    <row r="13" ht="15.15" spans="1:23">
      <c r="A13" s="29"/>
      <c r="B13" s="93"/>
      <c r="C13" s="94"/>
      <c r="D13" s="94"/>
      <c r="E13" s="94"/>
      <c r="F13" s="94"/>
      <c r="G13" s="94"/>
      <c r="H13" s="94"/>
      <c r="I13" s="94"/>
      <c r="J13" s="94"/>
      <c r="K13" s="94"/>
      <c r="L13" s="102"/>
      <c r="M13" s="29"/>
      <c r="N13" s="29"/>
      <c r="O13" s="88"/>
      <c r="P13" s="29"/>
      <c r="Q13" s="29"/>
      <c r="R13" s="29"/>
      <c r="S13" s="29"/>
      <c r="T13" s="29"/>
      <c r="U13" s="29"/>
      <c r="V13" s="29"/>
      <c r="W13" s="88"/>
    </row>
    <row r="14" ht="15.15" spans="1:23">
      <c r="A14" s="29"/>
      <c r="B14" s="88"/>
      <c r="C14" s="88"/>
      <c r="D14" s="88"/>
      <c r="E14" s="88"/>
      <c r="F14" s="88"/>
      <c r="G14" s="88"/>
      <c r="H14" s="88"/>
      <c r="I14" s="88"/>
      <c r="J14" s="88"/>
      <c r="K14" s="88"/>
      <c r="L14" s="88"/>
      <c r="M14" s="29"/>
      <c r="N14" s="29"/>
      <c r="O14" s="88"/>
      <c r="P14" s="29"/>
      <c r="Q14" s="29"/>
      <c r="R14" s="29"/>
      <c r="S14" s="29"/>
      <c r="T14" s="29"/>
      <c r="U14" s="29"/>
      <c r="V14" s="29"/>
      <c r="W14" s="88"/>
    </row>
    <row r="15" spans="1:23">
      <c r="A15" s="29"/>
      <c r="B15" s="89" t="s">
        <v>171</v>
      </c>
      <c r="C15" s="95"/>
      <c r="D15" s="95"/>
      <c r="E15" s="95"/>
      <c r="F15" s="95"/>
      <c r="G15" s="95"/>
      <c r="H15" s="95"/>
      <c r="I15" s="95"/>
      <c r="J15" s="95"/>
      <c r="K15" s="95"/>
      <c r="L15" s="103"/>
      <c r="M15" s="29"/>
      <c r="N15" s="29"/>
      <c r="O15" s="88"/>
      <c r="P15" s="29"/>
      <c r="Q15" s="29"/>
      <c r="R15" s="29"/>
      <c r="S15" s="29"/>
      <c r="T15" s="29"/>
      <c r="U15" s="29"/>
      <c r="V15" s="29"/>
      <c r="W15" s="88"/>
    </row>
    <row r="16" spans="1:23">
      <c r="A16" s="29"/>
      <c r="B16" s="91"/>
      <c r="C16" s="96"/>
      <c r="D16" s="96"/>
      <c r="E16" s="96"/>
      <c r="F16" s="96"/>
      <c r="G16" s="96"/>
      <c r="H16" s="96"/>
      <c r="I16" s="96"/>
      <c r="J16" s="96"/>
      <c r="K16" s="96"/>
      <c r="L16" s="104"/>
      <c r="M16" s="29"/>
      <c r="N16" s="29"/>
      <c r="O16" s="88"/>
      <c r="P16" s="29"/>
      <c r="Q16" s="29"/>
      <c r="R16" s="29"/>
      <c r="S16" s="29"/>
      <c r="T16" s="29"/>
      <c r="U16" s="29"/>
      <c r="V16" s="29"/>
      <c r="W16" s="88"/>
    </row>
    <row r="17" spans="1:23">
      <c r="A17" s="29"/>
      <c r="B17" s="91"/>
      <c r="C17" s="96"/>
      <c r="D17" s="96"/>
      <c r="E17" s="96"/>
      <c r="F17" s="96"/>
      <c r="G17" s="96"/>
      <c r="H17" s="96"/>
      <c r="I17" s="96"/>
      <c r="J17" s="96"/>
      <c r="K17" s="96"/>
      <c r="L17" s="104"/>
      <c r="M17" s="29"/>
      <c r="N17" s="29"/>
      <c r="O17" s="88"/>
      <c r="P17" s="29"/>
      <c r="Q17" s="29"/>
      <c r="R17" s="29"/>
      <c r="S17" s="29"/>
      <c r="T17" s="29"/>
      <c r="U17" s="29"/>
      <c r="V17" s="29"/>
      <c r="W17" s="88"/>
    </row>
    <row r="18" spans="1:23">
      <c r="A18" s="29"/>
      <c r="B18" s="91"/>
      <c r="C18" s="96"/>
      <c r="D18" s="96"/>
      <c r="E18" s="96"/>
      <c r="F18" s="96"/>
      <c r="G18" s="96"/>
      <c r="H18" s="96"/>
      <c r="I18" s="96"/>
      <c r="J18" s="96"/>
      <c r="K18" s="96"/>
      <c r="L18" s="104"/>
      <c r="M18" s="29"/>
      <c r="N18" s="29"/>
      <c r="O18" s="88"/>
      <c r="P18" s="29"/>
      <c r="Q18" s="29"/>
      <c r="R18" s="29"/>
      <c r="S18" s="29"/>
      <c r="T18" s="29"/>
      <c r="U18" s="29"/>
      <c r="V18" s="29"/>
      <c r="W18" s="88"/>
    </row>
    <row r="19" spans="1:23">
      <c r="A19" s="29"/>
      <c r="B19" s="91"/>
      <c r="C19" s="96"/>
      <c r="D19" s="96"/>
      <c r="E19" s="96"/>
      <c r="F19" s="96"/>
      <c r="G19" s="96"/>
      <c r="H19" s="96"/>
      <c r="I19" s="96"/>
      <c r="J19" s="96"/>
      <c r="K19" s="96"/>
      <c r="L19" s="104"/>
      <c r="M19" s="29"/>
      <c r="N19" s="29"/>
      <c r="O19" s="88"/>
      <c r="P19" s="29"/>
      <c r="Q19" s="29"/>
      <c r="R19" s="29"/>
      <c r="S19" s="29"/>
      <c r="T19" s="29"/>
      <c r="U19" s="29"/>
      <c r="V19" s="29"/>
      <c r="W19" s="88"/>
    </row>
    <row r="20" spans="1:23">
      <c r="A20" s="29"/>
      <c r="B20" s="91"/>
      <c r="C20" s="96"/>
      <c r="D20" s="96"/>
      <c r="E20" s="96"/>
      <c r="F20" s="96"/>
      <c r="G20" s="96"/>
      <c r="H20" s="96"/>
      <c r="I20" s="96"/>
      <c r="J20" s="96"/>
      <c r="K20" s="96"/>
      <c r="L20" s="104"/>
      <c r="M20" s="29"/>
      <c r="N20" s="29"/>
      <c r="O20" s="88"/>
      <c r="P20" s="29"/>
      <c r="Q20" s="29"/>
      <c r="R20" s="29"/>
      <c r="S20" s="29"/>
      <c r="T20" s="29"/>
      <c r="U20" s="29"/>
      <c r="V20" s="29"/>
      <c r="W20" s="88"/>
    </row>
    <row r="21" spans="1:23">
      <c r="A21" s="29"/>
      <c r="B21" s="91"/>
      <c r="C21" s="96"/>
      <c r="D21" s="96"/>
      <c r="E21" s="96"/>
      <c r="F21" s="96"/>
      <c r="G21" s="96"/>
      <c r="H21" s="96"/>
      <c r="I21" s="96"/>
      <c r="J21" s="96"/>
      <c r="K21" s="96"/>
      <c r="L21" s="104"/>
      <c r="M21" s="29"/>
      <c r="N21" s="29"/>
      <c r="O21" s="88"/>
      <c r="P21" s="29"/>
      <c r="Q21" s="29"/>
      <c r="R21" s="29"/>
      <c r="S21" s="29"/>
      <c r="T21" s="29"/>
      <c r="U21" s="29"/>
      <c r="V21" s="29"/>
      <c r="W21" s="88"/>
    </row>
    <row r="22" spans="1:23">
      <c r="A22" s="29"/>
      <c r="B22" s="91"/>
      <c r="C22" s="96"/>
      <c r="D22" s="96"/>
      <c r="E22" s="96"/>
      <c r="F22" s="96"/>
      <c r="G22" s="96"/>
      <c r="H22" s="96"/>
      <c r="I22" s="96"/>
      <c r="J22" s="96"/>
      <c r="K22" s="96"/>
      <c r="L22" s="104"/>
      <c r="M22" s="29"/>
      <c r="N22" s="29"/>
      <c r="O22" s="88"/>
      <c r="P22" s="29"/>
      <c r="Q22" s="29"/>
      <c r="R22" s="29"/>
      <c r="S22" s="29"/>
      <c r="T22" s="29"/>
      <c r="U22" s="29"/>
      <c r="V22" s="29"/>
      <c r="W22" s="88"/>
    </row>
    <row r="23" spans="1:23">
      <c r="A23" s="29"/>
      <c r="B23" s="91"/>
      <c r="C23" s="96"/>
      <c r="D23" s="96"/>
      <c r="E23" s="96"/>
      <c r="F23" s="96"/>
      <c r="G23" s="96"/>
      <c r="H23" s="96"/>
      <c r="I23" s="96"/>
      <c r="J23" s="96"/>
      <c r="K23" s="96"/>
      <c r="L23" s="104"/>
      <c r="M23" s="29"/>
      <c r="N23" s="29"/>
      <c r="O23" s="88"/>
      <c r="P23" s="29"/>
      <c r="Q23" s="29"/>
      <c r="R23" s="29"/>
      <c r="S23" s="29"/>
      <c r="T23" s="29"/>
      <c r="U23" s="29"/>
      <c r="V23" s="29"/>
      <c r="W23" s="88"/>
    </row>
    <row r="24" spans="1:23">
      <c r="A24" s="29"/>
      <c r="B24" s="91"/>
      <c r="C24" s="96"/>
      <c r="D24" s="96"/>
      <c r="E24" s="96"/>
      <c r="F24" s="96"/>
      <c r="G24" s="96"/>
      <c r="H24" s="96"/>
      <c r="I24" s="96"/>
      <c r="J24" s="96"/>
      <c r="K24" s="96"/>
      <c r="L24" s="104"/>
      <c r="M24" s="29"/>
      <c r="N24" s="29"/>
      <c r="O24" s="88"/>
      <c r="P24" s="29"/>
      <c r="Q24" s="29"/>
      <c r="R24" s="29"/>
      <c r="S24" s="29"/>
      <c r="T24" s="29"/>
      <c r="U24" s="29"/>
      <c r="V24" s="29"/>
      <c r="W24" s="88"/>
    </row>
    <row r="25" spans="1:23">
      <c r="A25" s="29"/>
      <c r="B25" s="91"/>
      <c r="C25" s="96"/>
      <c r="D25" s="96"/>
      <c r="E25" s="96"/>
      <c r="F25" s="96"/>
      <c r="G25" s="96"/>
      <c r="H25" s="96"/>
      <c r="I25" s="96"/>
      <c r="J25" s="96"/>
      <c r="K25" s="96"/>
      <c r="L25" s="104"/>
      <c r="M25" s="29"/>
      <c r="N25" s="29"/>
      <c r="O25" s="88"/>
      <c r="P25" s="29"/>
      <c r="Q25" s="29"/>
      <c r="R25" s="29"/>
      <c r="S25" s="29"/>
      <c r="T25" s="29"/>
      <c r="U25" s="29"/>
      <c r="V25" s="29"/>
      <c r="W25" s="88"/>
    </row>
    <row r="26" ht="15.15" spans="1:23">
      <c r="A26" s="29"/>
      <c r="B26" s="93"/>
      <c r="C26" s="97"/>
      <c r="D26" s="97"/>
      <c r="E26" s="97"/>
      <c r="F26" s="97"/>
      <c r="G26" s="97"/>
      <c r="H26" s="97"/>
      <c r="I26" s="97"/>
      <c r="J26" s="97"/>
      <c r="K26" s="97"/>
      <c r="L26" s="105"/>
      <c r="M26" s="29"/>
      <c r="N26" s="29"/>
      <c r="O26" s="88"/>
      <c r="P26" s="29"/>
      <c r="Q26" s="29"/>
      <c r="R26" s="29"/>
      <c r="S26" s="29"/>
      <c r="T26" s="29"/>
      <c r="U26" s="29"/>
      <c r="V26" s="29"/>
      <c r="W26" s="88"/>
    </row>
    <row r="27" spans="1:23">
      <c r="A27" s="29"/>
      <c r="B27" s="88"/>
      <c r="C27" s="88"/>
      <c r="D27" s="88"/>
      <c r="E27" s="88"/>
      <c r="F27" s="88"/>
      <c r="G27" s="88"/>
      <c r="H27" s="88"/>
      <c r="I27" s="88"/>
      <c r="J27" s="88"/>
      <c r="K27" s="88"/>
      <c r="L27" s="88"/>
      <c r="M27" s="29"/>
      <c r="N27" s="29"/>
      <c r="O27" s="88"/>
      <c r="P27" s="29"/>
      <c r="Q27" s="29"/>
      <c r="R27" s="29"/>
      <c r="S27" s="29"/>
      <c r="T27" s="29"/>
      <c r="U27" s="29"/>
      <c r="V27" s="29"/>
      <c r="W27" s="88"/>
    </row>
    <row r="28" ht="16.35" spans="1:23">
      <c r="A28" s="29"/>
      <c r="B28" s="98" t="s">
        <v>172</v>
      </c>
      <c r="C28" s="99"/>
      <c r="D28" s="99"/>
      <c r="E28" s="99"/>
      <c r="F28" s="99"/>
      <c r="G28" s="99"/>
      <c r="H28" s="99"/>
      <c r="I28" s="99"/>
      <c r="J28" s="99"/>
      <c r="K28" s="99"/>
      <c r="L28" s="106"/>
      <c r="M28" s="29"/>
      <c r="N28" s="29"/>
      <c r="O28" s="88"/>
      <c r="P28" s="29"/>
      <c r="Q28" s="29"/>
      <c r="R28" s="29"/>
      <c r="S28" s="29"/>
      <c r="T28" s="29"/>
      <c r="U28" s="29"/>
      <c r="V28" s="29"/>
      <c r="W28" s="88"/>
    </row>
    <row r="29" spans="1:23">
      <c r="A29" s="29"/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29"/>
      <c r="N29" s="29"/>
      <c r="O29" s="88"/>
      <c r="P29" s="29"/>
      <c r="Q29" s="29"/>
      <c r="R29" s="29"/>
      <c r="S29" s="29"/>
      <c r="T29" s="29"/>
      <c r="U29" s="29"/>
      <c r="V29" s="29"/>
      <c r="W29" s="88"/>
    </row>
    <row r="30" spans="1:23">
      <c r="A30" s="29"/>
      <c r="B30" s="88"/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29"/>
      <c r="N30" s="29"/>
      <c r="O30" s="88"/>
      <c r="P30" s="29"/>
      <c r="Q30" s="29"/>
      <c r="R30" s="29"/>
      <c r="S30" s="29"/>
      <c r="T30" s="29"/>
      <c r="U30" s="29"/>
      <c r="V30" s="29"/>
      <c r="W30" s="88"/>
    </row>
    <row r="31" spans="1:23">
      <c r="A31" s="29"/>
      <c r="B31" s="88"/>
      <c r="C31" s="88"/>
      <c r="D31" s="88"/>
      <c r="E31" s="88"/>
      <c r="F31" s="88"/>
      <c r="G31" s="88"/>
      <c r="H31" s="88"/>
      <c r="I31" s="88"/>
      <c r="J31" s="88"/>
      <c r="K31" s="88"/>
      <c r="L31" s="88"/>
      <c r="M31" s="29"/>
      <c r="N31" s="29"/>
      <c r="O31" s="88"/>
      <c r="P31" s="29"/>
      <c r="Q31" s="29"/>
      <c r="R31" s="29"/>
      <c r="S31" s="29"/>
      <c r="T31" s="29"/>
      <c r="U31" s="29"/>
      <c r="V31" s="29"/>
      <c r="W31" s="88"/>
    </row>
    <row r="32" spans="1:23">
      <c r="A32" s="29"/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88"/>
    </row>
    <row r="33" spans="1:23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88"/>
      <c r="Q33" s="88"/>
      <c r="R33" s="88"/>
      <c r="S33" s="88"/>
      <c r="T33" s="88"/>
      <c r="U33" s="88"/>
      <c r="V33" s="88"/>
      <c r="W33" s="88"/>
    </row>
  </sheetData>
  <sheetProtection password="809F" sheet="1" selectLockedCells="1" objects="1"/>
  <mergeCells count="5">
    <mergeCell ref="B28:L28"/>
    <mergeCell ref="B2:B13"/>
    <mergeCell ref="B15:B26"/>
    <mergeCell ref="C2:L13"/>
    <mergeCell ref="C15:L26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64"/>
  <sheetViews>
    <sheetView workbookViewId="0">
      <selection activeCell="Y36" sqref="Y36:AJ36"/>
    </sheetView>
  </sheetViews>
  <sheetFormatPr defaultColWidth="9" defaultRowHeight="14.4"/>
  <cols>
    <col min="1" max="1" width="3.88888888888889" customWidth="1"/>
    <col min="2" max="22" width="3.66666666666667" style="17" customWidth="1"/>
    <col min="23" max="23" width="3.66666666666667" customWidth="1"/>
    <col min="29" max="29" width="10.1111111111111" customWidth="1"/>
  </cols>
  <sheetData>
    <row r="1" ht="16.35" spans="3:39">
      <c r="C1" s="18" t="s">
        <v>173</v>
      </c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44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</row>
    <row r="2" ht="16.35" spans="3:39">
      <c r="C2" s="17" t="s">
        <v>174</v>
      </c>
      <c r="W2" s="17"/>
      <c r="X2" s="29"/>
      <c r="Y2" s="18" t="s">
        <v>175</v>
      </c>
      <c r="Z2" s="19"/>
      <c r="AA2" s="19"/>
      <c r="AB2" s="19"/>
      <c r="AC2" s="44"/>
      <c r="AD2" s="29"/>
      <c r="AE2" s="18" t="s">
        <v>36</v>
      </c>
      <c r="AF2" s="19"/>
      <c r="AG2" s="19"/>
      <c r="AH2" s="19"/>
      <c r="AI2" s="44"/>
      <c r="AJ2" s="29"/>
      <c r="AK2" s="29"/>
      <c r="AL2" s="29"/>
      <c r="AM2" s="29"/>
    </row>
    <row r="3" ht="18" customHeight="1" spans="3:39">
      <c r="C3" s="17">
        <v>1</v>
      </c>
      <c r="D3" s="17">
        <v>2</v>
      </c>
      <c r="E3" s="17">
        <v>3</v>
      </c>
      <c r="F3" s="17">
        <v>4</v>
      </c>
      <c r="G3" s="17">
        <v>5</v>
      </c>
      <c r="H3" s="17">
        <v>6</v>
      </c>
      <c r="I3" s="17">
        <v>7</v>
      </c>
      <c r="J3" s="17">
        <v>8</v>
      </c>
      <c r="K3" s="17">
        <v>9</v>
      </c>
      <c r="L3" s="17">
        <v>10</v>
      </c>
      <c r="M3" s="17">
        <v>11</v>
      </c>
      <c r="N3" s="17">
        <v>12</v>
      </c>
      <c r="O3" s="17">
        <v>13</v>
      </c>
      <c r="P3" s="17">
        <v>14</v>
      </c>
      <c r="Q3" s="17">
        <v>15</v>
      </c>
      <c r="R3" s="17">
        <v>16</v>
      </c>
      <c r="S3" s="17">
        <v>17</v>
      </c>
      <c r="T3" s="17">
        <v>18</v>
      </c>
      <c r="U3" s="17">
        <v>19</v>
      </c>
      <c r="V3" s="17">
        <v>20</v>
      </c>
      <c r="W3" s="17">
        <v>21</v>
      </c>
      <c r="X3" s="29"/>
      <c r="Y3" s="17" t="s">
        <v>176</v>
      </c>
      <c r="Z3" s="17"/>
      <c r="AA3" s="17"/>
      <c r="AB3" s="17" t="s">
        <v>16</v>
      </c>
      <c r="AC3" s="17"/>
      <c r="AD3" s="29"/>
      <c r="AE3" s="17" t="s">
        <v>177</v>
      </c>
      <c r="AF3" s="17"/>
      <c r="AG3" s="17"/>
      <c r="AH3" s="17" t="s">
        <v>178</v>
      </c>
      <c r="AI3" s="17"/>
      <c r="AJ3" s="29"/>
      <c r="AK3" s="29"/>
      <c r="AL3" s="29"/>
      <c r="AM3" s="29"/>
    </row>
    <row r="4" ht="18" customHeight="1" spans="1:39">
      <c r="A4" s="20" t="s">
        <v>179</v>
      </c>
      <c r="B4" s="17">
        <v>1</v>
      </c>
      <c r="C4" s="21">
        <v>50</v>
      </c>
      <c r="D4" s="22">
        <v>55</v>
      </c>
      <c r="E4" s="22">
        <v>60</v>
      </c>
      <c r="F4" s="22">
        <v>65</v>
      </c>
      <c r="G4" s="22">
        <v>70</v>
      </c>
      <c r="H4" s="22">
        <v>75</v>
      </c>
      <c r="I4" s="22">
        <v>80</v>
      </c>
      <c r="J4" s="22">
        <v>85</v>
      </c>
      <c r="K4" s="22">
        <v>90</v>
      </c>
      <c r="L4" s="22">
        <v>95</v>
      </c>
      <c r="M4" s="22" t="s">
        <v>180</v>
      </c>
      <c r="N4" s="22" t="s">
        <v>180</v>
      </c>
      <c r="O4" s="22" t="s">
        <v>180</v>
      </c>
      <c r="P4" s="22" t="s">
        <v>180</v>
      </c>
      <c r="Q4" s="22" t="s">
        <v>180</v>
      </c>
      <c r="R4" s="22" t="s">
        <v>180</v>
      </c>
      <c r="S4" s="22" t="s">
        <v>180</v>
      </c>
      <c r="T4" s="22" t="s">
        <v>180</v>
      </c>
      <c r="U4" s="22" t="s">
        <v>180</v>
      </c>
      <c r="V4" s="22" t="s">
        <v>180</v>
      </c>
      <c r="W4" s="45" t="s">
        <v>180</v>
      </c>
      <c r="X4" s="29"/>
      <c r="Y4" s="49" t="s">
        <v>181</v>
      </c>
      <c r="Z4" s="49"/>
      <c r="AA4" s="49"/>
      <c r="AB4" s="49">
        <v>3</v>
      </c>
      <c r="AC4" s="49"/>
      <c r="AD4" s="29"/>
      <c r="AE4" s="49" t="s">
        <v>182</v>
      </c>
      <c r="AF4" s="49"/>
      <c r="AG4" s="49"/>
      <c r="AH4" s="265" t="s">
        <v>183</v>
      </c>
      <c r="AI4" s="49"/>
      <c r="AJ4" s="29"/>
      <c r="AK4" s="29"/>
      <c r="AL4" s="29"/>
      <c r="AM4" s="29"/>
    </row>
    <row r="5" ht="18" customHeight="1" spans="1:39">
      <c r="A5" s="20"/>
      <c r="B5" s="17">
        <v>2</v>
      </c>
      <c r="C5" s="23">
        <v>45</v>
      </c>
      <c r="D5" s="24">
        <v>50</v>
      </c>
      <c r="E5" s="24">
        <v>55</v>
      </c>
      <c r="F5" s="24">
        <v>60</v>
      </c>
      <c r="G5" s="24">
        <v>65</v>
      </c>
      <c r="H5" s="24">
        <v>70</v>
      </c>
      <c r="I5" s="24">
        <v>75</v>
      </c>
      <c r="J5" s="24">
        <v>80</v>
      </c>
      <c r="K5" s="24">
        <v>85</v>
      </c>
      <c r="L5" s="24">
        <v>90</v>
      </c>
      <c r="M5" s="24">
        <v>95</v>
      </c>
      <c r="N5" s="24" t="s">
        <v>180</v>
      </c>
      <c r="O5" s="24" t="s">
        <v>180</v>
      </c>
      <c r="P5" s="24" t="s">
        <v>180</v>
      </c>
      <c r="Q5" s="24" t="s">
        <v>180</v>
      </c>
      <c r="R5" s="24" t="s">
        <v>180</v>
      </c>
      <c r="S5" s="24" t="s">
        <v>180</v>
      </c>
      <c r="T5" s="24" t="s">
        <v>180</v>
      </c>
      <c r="U5" s="24" t="s">
        <v>180</v>
      </c>
      <c r="V5" s="24" t="s">
        <v>180</v>
      </c>
      <c r="W5" s="46" t="s">
        <v>180</v>
      </c>
      <c r="X5" s="29"/>
      <c r="Y5" s="24" t="s">
        <v>184</v>
      </c>
      <c r="Z5" s="24"/>
      <c r="AA5" s="24"/>
      <c r="AB5" s="50" t="s">
        <v>185</v>
      </c>
      <c r="AC5" s="50"/>
      <c r="AD5" s="29"/>
      <c r="AE5" s="24" t="s">
        <v>186</v>
      </c>
      <c r="AF5" s="24"/>
      <c r="AG5" s="24"/>
      <c r="AH5" s="266" t="s">
        <v>187</v>
      </c>
      <c r="AI5" s="50"/>
      <c r="AJ5" s="29"/>
      <c r="AK5" s="29"/>
      <c r="AL5" s="29"/>
      <c r="AM5" s="29"/>
    </row>
    <row r="6" ht="18" customHeight="1" spans="1:39">
      <c r="A6" s="20"/>
      <c r="B6" s="17">
        <v>3</v>
      </c>
      <c r="C6" s="25">
        <v>40</v>
      </c>
      <c r="D6" s="26">
        <v>45</v>
      </c>
      <c r="E6" s="26">
        <v>50</v>
      </c>
      <c r="F6" s="26">
        <v>55</v>
      </c>
      <c r="G6" s="26">
        <v>60</v>
      </c>
      <c r="H6" s="26">
        <v>65</v>
      </c>
      <c r="I6" s="26">
        <v>70</v>
      </c>
      <c r="J6" s="26">
        <v>75</v>
      </c>
      <c r="K6" s="26">
        <v>80</v>
      </c>
      <c r="L6" s="26">
        <v>85</v>
      </c>
      <c r="M6" s="26">
        <v>90</v>
      </c>
      <c r="N6" s="26">
        <v>95</v>
      </c>
      <c r="O6" s="26" t="s">
        <v>180</v>
      </c>
      <c r="P6" s="26" t="s">
        <v>180</v>
      </c>
      <c r="Q6" s="26" t="s">
        <v>180</v>
      </c>
      <c r="R6" s="26" t="s">
        <v>180</v>
      </c>
      <c r="S6" s="26" t="s">
        <v>180</v>
      </c>
      <c r="T6" s="26" t="s">
        <v>180</v>
      </c>
      <c r="U6" s="26" t="s">
        <v>180</v>
      </c>
      <c r="V6" s="26" t="s">
        <v>180</v>
      </c>
      <c r="W6" s="47" t="s">
        <v>180</v>
      </c>
      <c r="X6" s="29"/>
      <c r="Y6" s="26" t="s">
        <v>188</v>
      </c>
      <c r="Z6" s="26"/>
      <c r="AA6" s="26"/>
      <c r="AB6" s="26" t="s">
        <v>189</v>
      </c>
      <c r="AC6" s="26"/>
      <c r="AD6" s="29"/>
      <c r="AE6" s="26" t="s">
        <v>190</v>
      </c>
      <c r="AF6" s="26"/>
      <c r="AG6" s="26"/>
      <c r="AH6" s="26" t="s">
        <v>191</v>
      </c>
      <c r="AI6" s="26"/>
      <c r="AJ6" s="29"/>
      <c r="AK6" s="29"/>
      <c r="AL6" s="29"/>
      <c r="AM6" s="29"/>
    </row>
    <row r="7" ht="18" customHeight="1" spans="1:39">
      <c r="A7" s="20"/>
      <c r="B7" s="17">
        <v>4</v>
      </c>
      <c r="C7" s="23">
        <v>35</v>
      </c>
      <c r="D7" s="24">
        <v>40</v>
      </c>
      <c r="E7" s="24">
        <v>45</v>
      </c>
      <c r="F7" s="24">
        <v>50</v>
      </c>
      <c r="G7" s="24">
        <v>55</v>
      </c>
      <c r="H7" s="24">
        <v>60</v>
      </c>
      <c r="I7" s="24">
        <v>65</v>
      </c>
      <c r="J7" s="24">
        <v>70</v>
      </c>
      <c r="K7" s="24">
        <v>75</v>
      </c>
      <c r="L7" s="24">
        <v>80</v>
      </c>
      <c r="M7" s="24">
        <v>85</v>
      </c>
      <c r="N7" s="24">
        <v>90</v>
      </c>
      <c r="O7" s="24">
        <v>95</v>
      </c>
      <c r="P7" s="24" t="s">
        <v>180</v>
      </c>
      <c r="Q7" s="24" t="s">
        <v>180</v>
      </c>
      <c r="R7" s="24" t="s">
        <v>180</v>
      </c>
      <c r="S7" s="24" t="s">
        <v>180</v>
      </c>
      <c r="T7" s="24" t="s">
        <v>180</v>
      </c>
      <c r="U7" s="24" t="s">
        <v>180</v>
      </c>
      <c r="V7" s="24" t="s">
        <v>180</v>
      </c>
      <c r="W7" s="46" t="s">
        <v>180</v>
      </c>
      <c r="X7" s="29"/>
      <c r="Y7" s="24" t="s">
        <v>192</v>
      </c>
      <c r="Z7" s="24"/>
      <c r="AA7" s="24"/>
      <c r="AB7" s="24" t="s">
        <v>193</v>
      </c>
      <c r="AC7" s="24"/>
      <c r="AD7" s="29"/>
      <c r="AE7" s="24" t="s">
        <v>194</v>
      </c>
      <c r="AF7" s="24"/>
      <c r="AG7" s="24"/>
      <c r="AH7" s="267" t="s">
        <v>195</v>
      </c>
      <c r="AI7" s="24"/>
      <c r="AJ7" s="29"/>
      <c r="AK7" s="29"/>
      <c r="AL7" s="29"/>
      <c r="AM7" s="29"/>
    </row>
    <row r="8" ht="18" customHeight="1" spans="1:39">
      <c r="A8" s="20"/>
      <c r="B8" s="17">
        <v>5</v>
      </c>
      <c r="C8" s="25">
        <v>30</v>
      </c>
      <c r="D8" s="26">
        <v>35</v>
      </c>
      <c r="E8" s="26">
        <v>40</v>
      </c>
      <c r="F8" s="26">
        <v>45</v>
      </c>
      <c r="G8" s="26">
        <v>50</v>
      </c>
      <c r="H8" s="26">
        <v>55</v>
      </c>
      <c r="I8" s="26">
        <v>60</v>
      </c>
      <c r="J8" s="26">
        <v>65</v>
      </c>
      <c r="K8" s="26">
        <v>70</v>
      </c>
      <c r="L8" s="26">
        <v>75</v>
      </c>
      <c r="M8" s="26">
        <v>80</v>
      </c>
      <c r="N8" s="26">
        <v>85</v>
      </c>
      <c r="O8" s="26">
        <v>90</v>
      </c>
      <c r="P8" s="26">
        <v>95</v>
      </c>
      <c r="Q8" s="26" t="s">
        <v>180</v>
      </c>
      <c r="R8" s="26" t="s">
        <v>180</v>
      </c>
      <c r="S8" s="26" t="s">
        <v>180</v>
      </c>
      <c r="T8" s="26" t="s">
        <v>180</v>
      </c>
      <c r="U8" s="26" t="s">
        <v>180</v>
      </c>
      <c r="V8" s="26" t="s">
        <v>180</v>
      </c>
      <c r="W8" s="47" t="s">
        <v>180</v>
      </c>
      <c r="X8" s="29"/>
      <c r="Y8" s="26" t="s">
        <v>196</v>
      </c>
      <c r="Z8" s="26"/>
      <c r="AA8" s="26"/>
      <c r="AB8" s="26">
        <v>30</v>
      </c>
      <c r="AC8" s="26"/>
      <c r="AD8" s="29"/>
      <c r="AE8" s="26" t="s">
        <v>197</v>
      </c>
      <c r="AF8" s="26"/>
      <c r="AG8" s="26"/>
      <c r="AH8" s="268" t="s">
        <v>198</v>
      </c>
      <c r="AI8" s="26"/>
      <c r="AJ8" s="29"/>
      <c r="AK8" s="29"/>
      <c r="AL8" s="29"/>
      <c r="AM8" s="29"/>
    </row>
    <row r="9" ht="18" customHeight="1" spans="1:39">
      <c r="A9" s="20"/>
      <c r="B9" s="17">
        <v>6</v>
      </c>
      <c r="C9" s="23">
        <v>25</v>
      </c>
      <c r="D9" s="24">
        <v>30</v>
      </c>
      <c r="E9" s="24">
        <v>35</v>
      </c>
      <c r="F9" s="24">
        <v>40</v>
      </c>
      <c r="G9" s="24">
        <v>45</v>
      </c>
      <c r="H9" s="24">
        <v>50</v>
      </c>
      <c r="I9" s="24">
        <v>55</v>
      </c>
      <c r="J9" s="24">
        <v>60</v>
      </c>
      <c r="K9" s="24">
        <v>65</v>
      </c>
      <c r="L9" s="24">
        <v>70</v>
      </c>
      <c r="M9" s="24">
        <v>75</v>
      </c>
      <c r="N9" s="24">
        <v>80</v>
      </c>
      <c r="O9" s="24">
        <v>85</v>
      </c>
      <c r="P9" s="24">
        <v>90</v>
      </c>
      <c r="Q9" s="24">
        <v>95</v>
      </c>
      <c r="R9" s="24" t="s">
        <v>180</v>
      </c>
      <c r="S9" s="24" t="s">
        <v>180</v>
      </c>
      <c r="T9" s="24" t="s">
        <v>180</v>
      </c>
      <c r="U9" s="24" t="s">
        <v>180</v>
      </c>
      <c r="V9" s="24" t="s">
        <v>180</v>
      </c>
      <c r="W9" s="46" t="s">
        <v>180</v>
      </c>
      <c r="X9" s="29"/>
      <c r="Y9" s="24" t="s">
        <v>199</v>
      </c>
      <c r="Z9" s="24"/>
      <c r="AA9" s="24"/>
      <c r="AB9" s="24" t="s">
        <v>200</v>
      </c>
      <c r="AC9" s="24"/>
      <c r="AD9" s="29"/>
      <c r="AE9" s="51" t="s">
        <v>201</v>
      </c>
      <c r="AF9" s="51"/>
      <c r="AG9" s="51"/>
      <c r="AH9" s="269" t="s">
        <v>202</v>
      </c>
      <c r="AI9" s="51"/>
      <c r="AJ9" s="29"/>
      <c r="AK9" s="29"/>
      <c r="AL9" s="29"/>
      <c r="AM9" s="29"/>
    </row>
    <row r="10" ht="18" customHeight="1" spans="1:39">
      <c r="A10" s="20"/>
      <c r="B10" s="17">
        <v>7</v>
      </c>
      <c r="C10" s="25">
        <v>20</v>
      </c>
      <c r="D10" s="26">
        <v>25</v>
      </c>
      <c r="E10" s="26">
        <v>30</v>
      </c>
      <c r="F10" s="26">
        <v>35</v>
      </c>
      <c r="G10" s="26">
        <v>40</v>
      </c>
      <c r="H10" s="26">
        <v>45</v>
      </c>
      <c r="I10" s="26">
        <v>50</v>
      </c>
      <c r="J10" s="26">
        <v>55</v>
      </c>
      <c r="K10" s="26">
        <v>60</v>
      </c>
      <c r="L10" s="26">
        <v>65</v>
      </c>
      <c r="M10" s="26">
        <v>70</v>
      </c>
      <c r="N10" s="26">
        <v>75</v>
      </c>
      <c r="O10" s="26">
        <v>80</v>
      </c>
      <c r="P10" s="26">
        <v>85</v>
      </c>
      <c r="Q10" s="26">
        <v>90</v>
      </c>
      <c r="R10" s="26">
        <v>95</v>
      </c>
      <c r="S10" s="26" t="s">
        <v>180</v>
      </c>
      <c r="T10" s="26" t="s">
        <v>180</v>
      </c>
      <c r="U10" s="26" t="s">
        <v>180</v>
      </c>
      <c r="V10" s="26" t="s">
        <v>180</v>
      </c>
      <c r="W10" s="47" t="s">
        <v>180</v>
      </c>
      <c r="X10" s="29"/>
      <c r="Y10" s="26" t="s">
        <v>203</v>
      </c>
      <c r="Z10" s="26"/>
      <c r="AA10" s="26"/>
      <c r="AB10" s="26" t="s">
        <v>204</v>
      </c>
      <c r="AC10" s="26"/>
      <c r="AD10" s="29"/>
      <c r="AE10" s="29"/>
      <c r="AF10" s="29"/>
      <c r="AG10" s="29"/>
      <c r="AH10" s="29"/>
      <c r="AI10" s="29"/>
      <c r="AJ10" s="29"/>
      <c r="AK10" s="29"/>
      <c r="AL10" s="29"/>
      <c r="AM10" s="29"/>
    </row>
    <row r="11" ht="18" customHeight="1" spans="1:39">
      <c r="A11" s="20"/>
      <c r="B11" s="17">
        <v>8</v>
      </c>
      <c r="C11" s="23">
        <v>15</v>
      </c>
      <c r="D11" s="24">
        <v>20</v>
      </c>
      <c r="E11" s="24">
        <v>25</v>
      </c>
      <c r="F11" s="24">
        <v>30</v>
      </c>
      <c r="G11" s="24">
        <v>35</v>
      </c>
      <c r="H11" s="24">
        <v>40</v>
      </c>
      <c r="I11" s="24">
        <v>45</v>
      </c>
      <c r="J11" s="24">
        <v>50</v>
      </c>
      <c r="K11" s="24">
        <v>55</v>
      </c>
      <c r="L11" s="24">
        <v>60</v>
      </c>
      <c r="M11" s="24">
        <v>65</v>
      </c>
      <c r="N11" s="24">
        <v>70</v>
      </c>
      <c r="O11" s="24">
        <v>75</v>
      </c>
      <c r="P11" s="24">
        <v>80</v>
      </c>
      <c r="Q11" s="24">
        <v>85</v>
      </c>
      <c r="R11" s="24">
        <v>90</v>
      </c>
      <c r="S11" s="24">
        <v>95</v>
      </c>
      <c r="T11" s="24" t="s">
        <v>180</v>
      </c>
      <c r="U11" s="24" t="s">
        <v>180</v>
      </c>
      <c r="V11" s="24" t="s">
        <v>180</v>
      </c>
      <c r="W11" s="46" t="s">
        <v>180</v>
      </c>
      <c r="X11" s="29"/>
      <c r="Y11" s="24" t="s">
        <v>205</v>
      </c>
      <c r="Z11" s="24"/>
      <c r="AA11" s="24"/>
      <c r="AB11" s="24" t="s">
        <v>204</v>
      </c>
      <c r="AC11" s="24"/>
      <c r="AD11" s="29"/>
      <c r="AE11" s="29"/>
      <c r="AF11" s="29"/>
      <c r="AG11" s="29"/>
      <c r="AH11" s="29"/>
      <c r="AI11" s="29"/>
      <c r="AJ11" s="29"/>
      <c r="AK11" s="29"/>
      <c r="AL11" s="29"/>
      <c r="AM11" s="29"/>
    </row>
    <row r="12" ht="18" customHeight="1" spans="1:39">
      <c r="A12" s="20"/>
      <c r="B12" s="17">
        <v>9</v>
      </c>
      <c r="C12" s="25">
        <v>10</v>
      </c>
      <c r="D12" s="26">
        <v>15</v>
      </c>
      <c r="E12" s="26">
        <v>20</v>
      </c>
      <c r="F12" s="26">
        <v>25</v>
      </c>
      <c r="G12" s="26">
        <v>30</v>
      </c>
      <c r="H12" s="26">
        <v>35</v>
      </c>
      <c r="I12" s="26">
        <v>40</v>
      </c>
      <c r="J12" s="26">
        <v>45</v>
      </c>
      <c r="K12" s="26">
        <v>50</v>
      </c>
      <c r="L12" s="26">
        <v>55</v>
      </c>
      <c r="M12" s="26">
        <v>60</v>
      </c>
      <c r="N12" s="26">
        <v>65</v>
      </c>
      <c r="O12" s="26">
        <v>70</v>
      </c>
      <c r="P12" s="26">
        <v>75</v>
      </c>
      <c r="Q12" s="26">
        <v>80</v>
      </c>
      <c r="R12" s="26">
        <v>85</v>
      </c>
      <c r="S12" s="26">
        <v>90</v>
      </c>
      <c r="T12" s="26">
        <v>95</v>
      </c>
      <c r="U12" s="26" t="s">
        <v>180</v>
      </c>
      <c r="V12" s="26" t="s">
        <v>180</v>
      </c>
      <c r="W12" s="47" t="s">
        <v>180</v>
      </c>
      <c r="X12" s="29"/>
      <c r="Y12" s="26" t="s">
        <v>206</v>
      </c>
      <c r="Z12" s="26"/>
      <c r="AA12" s="26"/>
      <c r="AB12" s="26" t="s">
        <v>207</v>
      </c>
      <c r="AC12" s="26"/>
      <c r="AD12" s="29"/>
      <c r="AE12" s="29"/>
      <c r="AF12" s="29"/>
      <c r="AG12" s="29"/>
      <c r="AH12" s="29"/>
      <c r="AI12" s="29"/>
      <c r="AJ12" s="29"/>
      <c r="AK12" s="29"/>
      <c r="AL12" s="29"/>
      <c r="AM12" s="29"/>
    </row>
    <row r="13" ht="18" customHeight="1" spans="1:39">
      <c r="A13" s="20"/>
      <c r="B13" s="17">
        <v>10</v>
      </c>
      <c r="C13" s="23">
        <v>5</v>
      </c>
      <c r="D13" s="24">
        <v>10</v>
      </c>
      <c r="E13" s="24">
        <v>15</v>
      </c>
      <c r="F13" s="24">
        <v>20</v>
      </c>
      <c r="G13" s="24">
        <v>25</v>
      </c>
      <c r="H13" s="24">
        <v>30</v>
      </c>
      <c r="I13" s="24">
        <v>35</v>
      </c>
      <c r="J13" s="24">
        <v>40</v>
      </c>
      <c r="K13" s="24">
        <v>45</v>
      </c>
      <c r="L13" s="24">
        <v>50</v>
      </c>
      <c r="M13" s="24">
        <v>55</v>
      </c>
      <c r="N13" s="24">
        <v>60</v>
      </c>
      <c r="O13" s="24">
        <v>65</v>
      </c>
      <c r="P13" s="24">
        <v>70</v>
      </c>
      <c r="Q13" s="24">
        <v>75</v>
      </c>
      <c r="R13" s="24">
        <v>80</v>
      </c>
      <c r="S13" s="24">
        <v>85</v>
      </c>
      <c r="T13" s="24">
        <v>90</v>
      </c>
      <c r="U13" s="24">
        <v>95</v>
      </c>
      <c r="V13" s="24" t="s">
        <v>180</v>
      </c>
      <c r="W13" s="46" t="s">
        <v>180</v>
      </c>
      <c r="X13" s="29"/>
      <c r="Y13" s="24" t="s">
        <v>208</v>
      </c>
      <c r="Z13" s="24"/>
      <c r="AA13" s="24"/>
      <c r="AB13" s="24">
        <v>40</v>
      </c>
      <c r="AC13" s="24"/>
      <c r="AD13" s="29"/>
      <c r="AE13" s="29"/>
      <c r="AF13" s="29"/>
      <c r="AG13" s="29"/>
      <c r="AH13" s="29"/>
      <c r="AI13" s="29"/>
      <c r="AJ13" s="29"/>
      <c r="AK13" s="29"/>
      <c r="AL13" s="29"/>
      <c r="AM13" s="29"/>
    </row>
    <row r="14" ht="18" customHeight="1" spans="1:39">
      <c r="A14" s="20"/>
      <c r="B14" s="17">
        <v>11</v>
      </c>
      <c r="C14" s="25" t="s">
        <v>180</v>
      </c>
      <c r="D14" s="26">
        <v>5</v>
      </c>
      <c r="E14" s="26">
        <v>10</v>
      </c>
      <c r="F14" s="26">
        <v>15</v>
      </c>
      <c r="G14" s="26">
        <v>20</v>
      </c>
      <c r="H14" s="26">
        <v>25</v>
      </c>
      <c r="I14" s="26">
        <v>30</v>
      </c>
      <c r="J14" s="26">
        <v>35</v>
      </c>
      <c r="K14" s="26">
        <v>40</v>
      </c>
      <c r="L14" s="26">
        <v>45</v>
      </c>
      <c r="M14" s="26">
        <v>50</v>
      </c>
      <c r="N14" s="26">
        <v>55</v>
      </c>
      <c r="O14" s="26">
        <v>60</v>
      </c>
      <c r="P14" s="26">
        <v>65</v>
      </c>
      <c r="Q14" s="26">
        <v>70</v>
      </c>
      <c r="R14" s="26">
        <v>75</v>
      </c>
      <c r="S14" s="26">
        <v>80</v>
      </c>
      <c r="T14" s="26">
        <v>85</v>
      </c>
      <c r="U14" s="26">
        <v>90</v>
      </c>
      <c r="V14" s="26">
        <v>95</v>
      </c>
      <c r="W14" s="47" t="s">
        <v>180</v>
      </c>
      <c r="X14" s="29"/>
      <c r="Y14" s="26" t="s">
        <v>100</v>
      </c>
      <c r="Z14" s="26"/>
      <c r="AA14" s="26"/>
      <c r="AB14" s="26">
        <v>50</v>
      </c>
      <c r="AC14" s="26"/>
      <c r="AD14" s="29"/>
      <c r="AE14" s="18" t="s">
        <v>209</v>
      </c>
      <c r="AF14" s="19"/>
      <c r="AG14" s="19"/>
      <c r="AH14" s="19"/>
      <c r="AI14" s="44"/>
      <c r="AJ14" s="29"/>
      <c r="AK14" s="29"/>
      <c r="AL14" s="29"/>
      <c r="AM14" s="29"/>
    </row>
    <row r="15" ht="18" customHeight="1" spans="1:39">
      <c r="A15" s="20"/>
      <c r="B15" s="17">
        <v>12</v>
      </c>
      <c r="C15" s="23" t="s">
        <v>180</v>
      </c>
      <c r="D15" s="24" t="s">
        <v>180</v>
      </c>
      <c r="E15" s="24">
        <v>5</v>
      </c>
      <c r="F15" s="24">
        <v>10</v>
      </c>
      <c r="G15" s="24">
        <v>15</v>
      </c>
      <c r="H15" s="24">
        <v>20</v>
      </c>
      <c r="I15" s="24">
        <v>25</v>
      </c>
      <c r="J15" s="24">
        <v>30</v>
      </c>
      <c r="K15" s="24">
        <v>35</v>
      </c>
      <c r="L15" s="24">
        <v>40</v>
      </c>
      <c r="M15" s="24">
        <v>45</v>
      </c>
      <c r="N15" s="24">
        <v>50</v>
      </c>
      <c r="O15" s="24">
        <v>55</v>
      </c>
      <c r="P15" s="24">
        <v>60</v>
      </c>
      <c r="Q15" s="24">
        <v>65</v>
      </c>
      <c r="R15" s="24">
        <v>70</v>
      </c>
      <c r="S15" s="24">
        <v>75</v>
      </c>
      <c r="T15" s="24">
        <v>80</v>
      </c>
      <c r="U15" s="24">
        <v>85</v>
      </c>
      <c r="V15" s="24">
        <v>90</v>
      </c>
      <c r="W15" s="46">
        <v>95</v>
      </c>
      <c r="X15" s="29"/>
      <c r="Y15" s="24" t="s">
        <v>210</v>
      </c>
      <c r="Z15" s="24"/>
      <c r="AA15" s="24"/>
      <c r="AB15" s="24">
        <v>60</v>
      </c>
      <c r="AC15" s="24"/>
      <c r="AD15" s="29"/>
      <c r="AE15" s="31" t="s">
        <v>211</v>
      </c>
      <c r="AF15" s="31"/>
      <c r="AG15" s="31" t="s">
        <v>178</v>
      </c>
      <c r="AH15" s="31"/>
      <c r="AI15" s="31"/>
      <c r="AJ15" s="29"/>
      <c r="AK15" s="29"/>
      <c r="AL15" s="29"/>
      <c r="AM15" s="29"/>
    </row>
    <row r="16" ht="18" customHeight="1" spans="1:39">
      <c r="A16" s="20"/>
      <c r="B16" s="17">
        <v>13</v>
      </c>
      <c r="C16" s="25" t="s">
        <v>180</v>
      </c>
      <c r="D16" s="26" t="s">
        <v>180</v>
      </c>
      <c r="E16" s="26" t="s">
        <v>180</v>
      </c>
      <c r="F16" s="26">
        <v>5</v>
      </c>
      <c r="G16" s="26">
        <v>10</v>
      </c>
      <c r="H16" s="26">
        <v>15</v>
      </c>
      <c r="I16" s="26">
        <v>20</v>
      </c>
      <c r="J16" s="26">
        <v>25</v>
      </c>
      <c r="K16" s="26">
        <v>30</v>
      </c>
      <c r="L16" s="26">
        <v>35</v>
      </c>
      <c r="M16" s="26">
        <v>40</v>
      </c>
      <c r="N16" s="26">
        <v>45</v>
      </c>
      <c r="O16" s="26">
        <v>50</v>
      </c>
      <c r="P16" s="26">
        <v>55</v>
      </c>
      <c r="Q16" s="26">
        <v>60</v>
      </c>
      <c r="R16" s="26">
        <v>65</v>
      </c>
      <c r="S16" s="26">
        <v>70</v>
      </c>
      <c r="T16" s="26">
        <v>75</v>
      </c>
      <c r="U16" s="26">
        <v>80</v>
      </c>
      <c r="V16" s="26">
        <v>85</v>
      </c>
      <c r="W16" s="47">
        <v>90</v>
      </c>
      <c r="X16" s="29"/>
      <c r="Y16" s="26" t="s">
        <v>212</v>
      </c>
      <c r="Z16" s="26"/>
      <c r="AA16" s="26"/>
      <c r="AB16" s="26">
        <v>60</v>
      </c>
      <c r="AC16" s="26"/>
      <c r="AD16" s="29"/>
      <c r="AE16" s="49">
        <v>0</v>
      </c>
      <c r="AF16" s="49"/>
      <c r="AG16" s="270" t="s">
        <v>191</v>
      </c>
      <c r="AH16" s="75"/>
      <c r="AI16" s="75"/>
      <c r="AJ16" s="29"/>
      <c r="AK16" s="29"/>
      <c r="AL16" s="29"/>
      <c r="AM16" s="29"/>
    </row>
    <row r="17" ht="18" customHeight="1" spans="1:39">
      <c r="A17" s="20"/>
      <c r="B17" s="17">
        <v>14</v>
      </c>
      <c r="C17" s="23" t="s">
        <v>180</v>
      </c>
      <c r="D17" s="24" t="s">
        <v>180</v>
      </c>
      <c r="E17" s="24" t="s">
        <v>180</v>
      </c>
      <c r="F17" s="24" t="s">
        <v>180</v>
      </c>
      <c r="G17" s="24">
        <v>5</v>
      </c>
      <c r="H17" s="24">
        <v>10</v>
      </c>
      <c r="I17" s="24">
        <v>15</v>
      </c>
      <c r="J17" s="24">
        <v>20</v>
      </c>
      <c r="K17" s="24">
        <v>25</v>
      </c>
      <c r="L17" s="24">
        <v>30</v>
      </c>
      <c r="M17" s="24">
        <v>35</v>
      </c>
      <c r="N17" s="24">
        <v>40</v>
      </c>
      <c r="O17" s="24">
        <v>45</v>
      </c>
      <c r="P17" s="24">
        <v>50</v>
      </c>
      <c r="Q17" s="24">
        <v>55</v>
      </c>
      <c r="R17" s="24">
        <v>60</v>
      </c>
      <c r="S17" s="24">
        <v>65</v>
      </c>
      <c r="T17" s="24">
        <v>70</v>
      </c>
      <c r="U17" s="24">
        <v>75</v>
      </c>
      <c r="V17" s="24">
        <v>80</v>
      </c>
      <c r="W17" s="46">
        <v>85</v>
      </c>
      <c r="X17" s="29"/>
      <c r="Y17" s="24" t="s">
        <v>213</v>
      </c>
      <c r="Z17" s="24"/>
      <c r="AA17" s="24"/>
      <c r="AB17" s="24">
        <v>65</v>
      </c>
      <c r="AC17" s="24"/>
      <c r="AD17" s="29"/>
      <c r="AE17" s="24">
        <v>1</v>
      </c>
      <c r="AF17" s="24"/>
      <c r="AG17" s="271" t="s">
        <v>214</v>
      </c>
      <c r="AH17" s="76"/>
      <c r="AI17" s="76"/>
      <c r="AJ17" s="29"/>
      <c r="AK17" s="29"/>
      <c r="AL17" s="29"/>
      <c r="AM17" s="29"/>
    </row>
    <row r="18" ht="18" customHeight="1" spans="1:39">
      <c r="A18" s="20"/>
      <c r="B18" s="17">
        <v>15</v>
      </c>
      <c r="C18" s="25" t="s">
        <v>180</v>
      </c>
      <c r="D18" s="26" t="s">
        <v>180</v>
      </c>
      <c r="E18" s="26" t="s">
        <v>180</v>
      </c>
      <c r="F18" s="26" t="s">
        <v>180</v>
      </c>
      <c r="G18" s="26" t="s">
        <v>180</v>
      </c>
      <c r="H18" s="26">
        <v>5</v>
      </c>
      <c r="I18" s="26">
        <v>10</v>
      </c>
      <c r="J18" s="26">
        <v>15</v>
      </c>
      <c r="K18" s="26">
        <v>20</v>
      </c>
      <c r="L18" s="26">
        <v>25</v>
      </c>
      <c r="M18" s="26">
        <v>30</v>
      </c>
      <c r="N18" s="26">
        <v>35</v>
      </c>
      <c r="O18" s="26">
        <v>40</v>
      </c>
      <c r="P18" s="26">
        <v>45</v>
      </c>
      <c r="Q18" s="26">
        <v>50</v>
      </c>
      <c r="R18" s="26">
        <v>55</v>
      </c>
      <c r="S18" s="26">
        <v>60</v>
      </c>
      <c r="T18" s="26">
        <v>65</v>
      </c>
      <c r="U18" s="26">
        <v>70</v>
      </c>
      <c r="V18" s="26">
        <v>75</v>
      </c>
      <c r="W18" s="47">
        <v>80</v>
      </c>
      <c r="X18" s="29"/>
      <c r="Y18" s="26" t="s">
        <v>215</v>
      </c>
      <c r="Z18" s="26"/>
      <c r="AA18" s="26"/>
      <c r="AB18" s="26">
        <v>80</v>
      </c>
      <c r="AC18" s="26"/>
      <c r="AD18" s="29"/>
      <c r="AE18" s="26">
        <v>2</v>
      </c>
      <c r="AF18" s="26"/>
      <c r="AG18" s="77" t="s">
        <v>216</v>
      </c>
      <c r="AH18" s="77"/>
      <c r="AI18" s="77"/>
      <c r="AJ18" s="29"/>
      <c r="AK18" s="29"/>
      <c r="AL18" s="29"/>
      <c r="AM18" s="29"/>
    </row>
    <row r="19" ht="18" customHeight="1" spans="1:39">
      <c r="A19" s="20"/>
      <c r="B19" s="17">
        <v>16</v>
      </c>
      <c r="C19" s="23" t="s">
        <v>180</v>
      </c>
      <c r="D19" s="24" t="s">
        <v>180</v>
      </c>
      <c r="E19" s="24" t="s">
        <v>180</v>
      </c>
      <c r="F19" s="24" t="s">
        <v>180</v>
      </c>
      <c r="G19" s="24" t="s">
        <v>180</v>
      </c>
      <c r="H19" s="24" t="s">
        <v>180</v>
      </c>
      <c r="I19" s="24">
        <v>5</v>
      </c>
      <c r="J19" s="24">
        <v>10</v>
      </c>
      <c r="K19" s="24">
        <v>15</v>
      </c>
      <c r="L19" s="24">
        <v>20</v>
      </c>
      <c r="M19" s="24">
        <v>25</v>
      </c>
      <c r="N19" s="24">
        <v>30</v>
      </c>
      <c r="O19" s="24">
        <v>35</v>
      </c>
      <c r="P19" s="24">
        <v>40</v>
      </c>
      <c r="Q19" s="24">
        <v>45</v>
      </c>
      <c r="R19" s="24">
        <v>50</v>
      </c>
      <c r="S19" s="24">
        <v>55</v>
      </c>
      <c r="T19" s="24">
        <v>60</v>
      </c>
      <c r="U19" s="24">
        <v>65</v>
      </c>
      <c r="V19" s="24">
        <v>70</v>
      </c>
      <c r="W19" s="46">
        <v>75</v>
      </c>
      <c r="X19" s="29"/>
      <c r="Y19" s="24" t="s">
        <v>217</v>
      </c>
      <c r="Z19" s="24"/>
      <c r="AA19" s="24"/>
      <c r="AB19" s="24">
        <v>80</v>
      </c>
      <c r="AC19" s="24"/>
      <c r="AD19" s="29"/>
      <c r="AE19" s="24">
        <v>3</v>
      </c>
      <c r="AF19" s="24"/>
      <c r="AG19" s="272" t="s">
        <v>218</v>
      </c>
      <c r="AH19" s="61"/>
      <c r="AI19" s="61"/>
      <c r="AJ19" s="29"/>
      <c r="AK19" s="29"/>
      <c r="AL19" s="29"/>
      <c r="AM19" s="29"/>
    </row>
    <row r="20" ht="18" customHeight="1" spans="1:39">
      <c r="A20" s="20"/>
      <c r="B20" s="17">
        <v>17</v>
      </c>
      <c r="C20" s="25" t="s">
        <v>180</v>
      </c>
      <c r="D20" s="26" t="s">
        <v>180</v>
      </c>
      <c r="E20" s="26" t="s">
        <v>180</v>
      </c>
      <c r="F20" s="26" t="s">
        <v>180</v>
      </c>
      <c r="G20" s="26" t="s">
        <v>180</v>
      </c>
      <c r="H20" s="26" t="s">
        <v>180</v>
      </c>
      <c r="I20" s="26" t="s">
        <v>180</v>
      </c>
      <c r="J20" s="26">
        <v>5</v>
      </c>
      <c r="K20" s="26">
        <v>10</v>
      </c>
      <c r="L20" s="26">
        <v>15</v>
      </c>
      <c r="M20" s="26">
        <v>20</v>
      </c>
      <c r="N20" s="26">
        <v>25</v>
      </c>
      <c r="O20" s="26">
        <v>30</v>
      </c>
      <c r="P20" s="26">
        <v>35</v>
      </c>
      <c r="Q20" s="26">
        <v>40</v>
      </c>
      <c r="R20" s="26">
        <v>45</v>
      </c>
      <c r="S20" s="26">
        <v>50</v>
      </c>
      <c r="T20" s="26">
        <v>55</v>
      </c>
      <c r="U20" s="26">
        <v>60</v>
      </c>
      <c r="V20" s="26">
        <v>65</v>
      </c>
      <c r="W20" s="47">
        <v>70</v>
      </c>
      <c r="X20" s="29"/>
      <c r="Y20" s="52" t="s">
        <v>219</v>
      </c>
      <c r="Z20" s="52"/>
      <c r="AA20" s="52"/>
      <c r="AB20" s="52">
        <v>110</v>
      </c>
      <c r="AC20" s="52"/>
      <c r="AD20" s="29"/>
      <c r="AE20" s="52" t="s">
        <v>220</v>
      </c>
      <c r="AF20" s="52"/>
      <c r="AG20" s="273" t="s">
        <v>221</v>
      </c>
      <c r="AH20" s="78"/>
      <c r="AI20" s="78"/>
      <c r="AJ20" s="29"/>
      <c r="AK20" s="29"/>
      <c r="AL20" s="29"/>
      <c r="AM20" s="29"/>
    </row>
    <row r="21" ht="18" customHeight="1" spans="1:39">
      <c r="A21" s="20"/>
      <c r="B21" s="17">
        <v>18</v>
      </c>
      <c r="C21" s="23" t="s">
        <v>180</v>
      </c>
      <c r="D21" s="24" t="s">
        <v>180</v>
      </c>
      <c r="E21" s="24" t="s">
        <v>180</v>
      </c>
      <c r="F21" s="24" t="s">
        <v>180</v>
      </c>
      <c r="G21" s="24" t="s">
        <v>180</v>
      </c>
      <c r="H21" s="24" t="s">
        <v>180</v>
      </c>
      <c r="I21" s="24" t="s">
        <v>180</v>
      </c>
      <c r="J21" s="24" t="s">
        <v>180</v>
      </c>
      <c r="K21" s="24">
        <v>5</v>
      </c>
      <c r="L21" s="24">
        <v>10</v>
      </c>
      <c r="M21" s="24">
        <v>15</v>
      </c>
      <c r="N21" s="24">
        <v>20</v>
      </c>
      <c r="O21" s="24">
        <v>25</v>
      </c>
      <c r="P21" s="24">
        <v>30</v>
      </c>
      <c r="Q21" s="24">
        <v>35</v>
      </c>
      <c r="R21" s="24">
        <v>40</v>
      </c>
      <c r="S21" s="24">
        <v>45</v>
      </c>
      <c r="T21" s="24">
        <v>50</v>
      </c>
      <c r="U21" s="24">
        <v>55</v>
      </c>
      <c r="V21" s="24">
        <v>60</v>
      </c>
      <c r="W21" s="46">
        <v>65</v>
      </c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</row>
    <row r="22" ht="18" customHeight="1" spans="1:39">
      <c r="A22" s="20"/>
      <c r="B22" s="17">
        <v>19</v>
      </c>
      <c r="C22" s="25" t="s">
        <v>180</v>
      </c>
      <c r="D22" s="26" t="s">
        <v>180</v>
      </c>
      <c r="E22" s="26" t="s">
        <v>180</v>
      </c>
      <c r="F22" s="26" t="s">
        <v>180</v>
      </c>
      <c r="G22" s="26" t="s">
        <v>180</v>
      </c>
      <c r="H22" s="26" t="s">
        <v>180</v>
      </c>
      <c r="I22" s="26" t="s">
        <v>180</v>
      </c>
      <c r="J22" s="26" t="s">
        <v>180</v>
      </c>
      <c r="K22" s="26" t="s">
        <v>180</v>
      </c>
      <c r="L22" s="26">
        <v>5</v>
      </c>
      <c r="M22" s="26">
        <v>10</v>
      </c>
      <c r="N22" s="26">
        <v>15</v>
      </c>
      <c r="O22" s="26">
        <v>20</v>
      </c>
      <c r="P22" s="26">
        <v>25</v>
      </c>
      <c r="Q22" s="26">
        <v>30</v>
      </c>
      <c r="R22" s="26">
        <v>35</v>
      </c>
      <c r="S22" s="26">
        <v>40</v>
      </c>
      <c r="T22" s="26">
        <v>45</v>
      </c>
      <c r="U22" s="26">
        <v>50</v>
      </c>
      <c r="V22" s="26">
        <v>55</v>
      </c>
      <c r="W22" s="47">
        <v>60</v>
      </c>
      <c r="X22" s="29"/>
      <c r="Y22" s="18" t="s">
        <v>222</v>
      </c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44"/>
      <c r="AK22" s="29"/>
      <c r="AL22" s="29"/>
      <c r="AM22" s="29"/>
    </row>
    <row r="23" ht="18" customHeight="1" spans="1:39">
      <c r="A23" s="20"/>
      <c r="B23" s="17">
        <v>20</v>
      </c>
      <c r="C23" s="23" t="s">
        <v>180</v>
      </c>
      <c r="D23" s="24" t="s">
        <v>180</v>
      </c>
      <c r="E23" s="24" t="s">
        <v>180</v>
      </c>
      <c r="F23" s="24" t="s">
        <v>180</v>
      </c>
      <c r="G23" s="24" t="s">
        <v>180</v>
      </c>
      <c r="H23" s="24" t="s">
        <v>180</v>
      </c>
      <c r="I23" s="24" t="s">
        <v>180</v>
      </c>
      <c r="J23" s="24" t="s">
        <v>180</v>
      </c>
      <c r="K23" s="24" t="s">
        <v>180</v>
      </c>
      <c r="L23" s="24" t="s">
        <v>180</v>
      </c>
      <c r="M23" s="24">
        <v>5</v>
      </c>
      <c r="N23" s="24">
        <v>10</v>
      </c>
      <c r="O23" s="24">
        <v>15</v>
      </c>
      <c r="P23" s="24">
        <v>20</v>
      </c>
      <c r="Q23" s="24">
        <v>25</v>
      </c>
      <c r="R23" s="24">
        <v>30</v>
      </c>
      <c r="S23" s="24">
        <v>35</v>
      </c>
      <c r="T23" s="24">
        <v>40</v>
      </c>
      <c r="U23" s="24">
        <v>45</v>
      </c>
      <c r="V23" s="24">
        <v>50</v>
      </c>
      <c r="W23" s="46">
        <v>55</v>
      </c>
      <c r="X23" s="29"/>
      <c r="Y23" s="31" t="s">
        <v>158</v>
      </c>
      <c r="Z23" s="31"/>
      <c r="AA23" s="31" t="s">
        <v>40</v>
      </c>
      <c r="AB23" s="31"/>
      <c r="AC23" s="31" t="s">
        <v>223</v>
      </c>
      <c r="AD23" s="31"/>
      <c r="AE23" s="17" t="s">
        <v>224</v>
      </c>
      <c r="AF23" s="31" t="s">
        <v>159</v>
      </c>
      <c r="AG23" s="31"/>
      <c r="AH23" s="17" t="s">
        <v>160</v>
      </c>
      <c r="AI23" s="17" t="s">
        <v>161</v>
      </c>
      <c r="AJ23" s="17" t="s">
        <v>162</v>
      </c>
      <c r="AK23" s="29"/>
      <c r="AL23" s="29"/>
      <c r="AM23" s="29"/>
    </row>
    <row r="24" ht="18" customHeight="1" spans="1:39">
      <c r="A24" s="20"/>
      <c r="B24" s="17">
        <v>21</v>
      </c>
      <c r="C24" s="27" t="s">
        <v>180</v>
      </c>
      <c r="D24" s="28" t="s">
        <v>180</v>
      </c>
      <c r="E24" s="28" t="s">
        <v>180</v>
      </c>
      <c r="F24" s="28" t="s">
        <v>180</v>
      </c>
      <c r="G24" s="28" t="s">
        <v>180</v>
      </c>
      <c r="H24" s="28" t="s">
        <v>180</v>
      </c>
      <c r="I24" s="28" t="s">
        <v>180</v>
      </c>
      <c r="J24" s="28" t="s">
        <v>180</v>
      </c>
      <c r="K24" s="28" t="s">
        <v>180</v>
      </c>
      <c r="L24" s="28" t="s">
        <v>180</v>
      </c>
      <c r="M24" s="28" t="s">
        <v>180</v>
      </c>
      <c r="N24" s="28">
        <v>5</v>
      </c>
      <c r="O24" s="28">
        <v>10</v>
      </c>
      <c r="P24" s="28">
        <v>15</v>
      </c>
      <c r="Q24" s="28">
        <v>20</v>
      </c>
      <c r="R24" s="28">
        <v>25</v>
      </c>
      <c r="S24" s="28">
        <v>30</v>
      </c>
      <c r="T24" s="28">
        <v>35</v>
      </c>
      <c r="U24" s="28">
        <v>40</v>
      </c>
      <c r="V24" s="28">
        <v>45</v>
      </c>
      <c r="W24" s="48">
        <v>50</v>
      </c>
      <c r="X24" s="29"/>
      <c r="Y24" s="32" t="s">
        <v>225</v>
      </c>
      <c r="Z24" s="33"/>
      <c r="AA24" s="34" t="s">
        <v>222</v>
      </c>
      <c r="AB24" s="33"/>
      <c r="AC24" s="34" t="s">
        <v>226</v>
      </c>
      <c r="AD24" s="33"/>
      <c r="AE24" s="53">
        <v>10</v>
      </c>
      <c r="AF24" s="34" t="s">
        <v>227</v>
      </c>
      <c r="AG24" s="33"/>
      <c r="AH24" s="53" t="s">
        <v>228</v>
      </c>
      <c r="AI24" s="53">
        <v>12</v>
      </c>
      <c r="AJ24" s="34" t="s">
        <v>229</v>
      </c>
      <c r="AK24" s="29"/>
      <c r="AL24" s="29"/>
      <c r="AM24" s="29"/>
    </row>
    <row r="25" ht="15.15" spans="1:39">
      <c r="A25" s="29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29"/>
      <c r="X25" s="29"/>
      <c r="Y25" s="35" t="s">
        <v>230</v>
      </c>
      <c r="Z25" s="36"/>
      <c r="AA25" s="37" t="s">
        <v>222</v>
      </c>
      <c r="AB25" s="36"/>
      <c r="AC25" s="37" t="s">
        <v>129</v>
      </c>
      <c r="AD25" s="36"/>
      <c r="AE25" s="54">
        <v>5</v>
      </c>
      <c r="AF25" s="37" t="s">
        <v>231</v>
      </c>
      <c r="AG25" s="36"/>
      <c r="AH25" s="54" t="s">
        <v>232</v>
      </c>
      <c r="AI25" s="54">
        <v>10</v>
      </c>
      <c r="AJ25" s="37" t="s">
        <v>233</v>
      </c>
      <c r="AK25" s="29"/>
      <c r="AL25" s="29"/>
      <c r="AM25" s="29"/>
    </row>
    <row r="26" ht="16.35" spans="1:39">
      <c r="A26" s="29"/>
      <c r="B26" s="18" t="s">
        <v>234</v>
      </c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44"/>
      <c r="X26" s="29"/>
      <c r="Y26" s="38" t="s">
        <v>235</v>
      </c>
      <c r="Z26" s="39"/>
      <c r="AA26" s="40" t="s">
        <v>222</v>
      </c>
      <c r="AB26" s="39"/>
      <c r="AC26" s="40" t="s">
        <v>236</v>
      </c>
      <c r="AD26" s="39"/>
      <c r="AE26" s="55">
        <v>25</v>
      </c>
      <c r="AF26" s="40" t="s">
        <v>237</v>
      </c>
      <c r="AG26" s="39"/>
      <c r="AH26" s="55" t="s">
        <v>232</v>
      </c>
      <c r="AI26" s="55">
        <v>18</v>
      </c>
      <c r="AJ26" s="40" t="s">
        <v>238</v>
      </c>
      <c r="AK26" s="29"/>
      <c r="AL26" s="29"/>
      <c r="AM26" s="29"/>
    </row>
    <row r="27" ht="15.15" spans="1:39">
      <c r="A27" s="29"/>
      <c r="B27" s="31" t="s">
        <v>158</v>
      </c>
      <c r="C27" s="31"/>
      <c r="D27" s="31"/>
      <c r="E27" s="31" t="s">
        <v>40</v>
      </c>
      <c r="F27" s="31"/>
      <c r="G27" s="31"/>
      <c r="H27" s="31"/>
      <c r="J27" s="17" t="s">
        <v>223</v>
      </c>
      <c r="L27" s="31" t="s">
        <v>224</v>
      </c>
      <c r="M27" s="31"/>
      <c r="N27" s="31"/>
      <c r="O27" s="31" t="s">
        <v>159</v>
      </c>
      <c r="P27" s="31"/>
      <c r="Q27" s="31"/>
      <c r="R27" s="31"/>
      <c r="S27" s="31" t="s">
        <v>160</v>
      </c>
      <c r="T27" s="31"/>
      <c r="U27" s="31"/>
      <c r="V27" s="31" t="s">
        <v>161</v>
      </c>
      <c r="W27" s="31"/>
      <c r="X27" s="29"/>
      <c r="Y27" s="35" t="s">
        <v>239</v>
      </c>
      <c r="Z27" s="36"/>
      <c r="AA27" s="37" t="s">
        <v>222</v>
      </c>
      <c r="AB27" s="36"/>
      <c r="AC27" s="37" t="s">
        <v>236</v>
      </c>
      <c r="AD27" s="36"/>
      <c r="AE27" s="54">
        <v>25</v>
      </c>
      <c r="AF27" s="37" t="s">
        <v>240</v>
      </c>
      <c r="AG27" s="36"/>
      <c r="AH27" s="54" t="s">
        <v>232</v>
      </c>
      <c r="AI27" s="54">
        <v>10</v>
      </c>
      <c r="AJ27" s="37" t="s">
        <v>241</v>
      </c>
      <c r="AK27" s="29"/>
      <c r="AL27" s="29"/>
      <c r="AM27" s="29"/>
    </row>
    <row r="28" spans="1:39">
      <c r="A28" s="29"/>
      <c r="B28" s="32" t="s">
        <v>242</v>
      </c>
      <c r="C28" s="32"/>
      <c r="D28" s="33"/>
      <c r="E28" s="34" t="s">
        <v>234</v>
      </c>
      <c r="F28" s="32"/>
      <c r="G28" s="32"/>
      <c r="H28" s="33"/>
      <c r="I28" s="34" t="s">
        <v>243</v>
      </c>
      <c r="J28" s="32"/>
      <c r="K28" s="33"/>
      <c r="L28" s="34">
        <v>15</v>
      </c>
      <c r="M28" s="32"/>
      <c r="N28" s="33"/>
      <c r="O28" s="34" t="s">
        <v>244</v>
      </c>
      <c r="P28" s="32"/>
      <c r="Q28" s="32"/>
      <c r="R28" s="33"/>
      <c r="S28" s="34" t="s">
        <v>228</v>
      </c>
      <c r="T28" s="32"/>
      <c r="U28" s="33"/>
      <c r="V28" s="34">
        <v>15</v>
      </c>
      <c r="W28" s="32"/>
      <c r="X28" s="29"/>
      <c r="Y28" s="38" t="s">
        <v>245</v>
      </c>
      <c r="Z28" s="39"/>
      <c r="AA28" s="40" t="s">
        <v>222</v>
      </c>
      <c r="AB28" s="39"/>
      <c r="AC28" s="40" t="s">
        <v>246</v>
      </c>
      <c r="AD28" s="39"/>
      <c r="AE28" s="55">
        <v>15</v>
      </c>
      <c r="AF28" s="40" t="s">
        <v>247</v>
      </c>
      <c r="AG28" s="39"/>
      <c r="AH28" s="55" t="s">
        <v>228</v>
      </c>
      <c r="AI28" s="55">
        <v>15</v>
      </c>
      <c r="AJ28" s="40" t="s">
        <v>248</v>
      </c>
      <c r="AK28" s="29"/>
      <c r="AL28" s="29"/>
      <c r="AM28" s="29"/>
    </row>
    <row r="29" spans="1:39">
      <c r="A29" s="29"/>
      <c r="B29" s="35" t="s">
        <v>249</v>
      </c>
      <c r="C29" s="35"/>
      <c r="D29" s="36"/>
      <c r="E29" s="37" t="s">
        <v>234</v>
      </c>
      <c r="F29" s="35"/>
      <c r="G29" s="35"/>
      <c r="H29" s="36"/>
      <c r="I29" s="37" t="s">
        <v>243</v>
      </c>
      <c r="J29" s="35"/>
      <c r="K29" s="36"/>
      <c r="L29" s="37">
        <v>15</v>
      </c>
      <c r="M29" s="35"/>
      <c r="N29" s="36"/>
      <c r="O29" s="37" t="s">
        <v>250</v>
      </c>
      <c r="P29" s="35"/>
      <c r="Q29" s="35"/>
      <c r="R29" s="36"/>
      <c r="S29" s="37" t="s">
        <v>232</v>
      </c>
      <c r="T29" s="35"/>
      <c r="U29" s="36"/>
      <c r="V29" s="37">
        <v>15</v>
      </c>
      <c r="W29" s="35"/>
      <c r="X29" s="29"/>
      <c r="Y29" s="35" t="s">
        <v>251</v>
      </c>
      <c r="Z29" s="36"/>
      <c r="AA29" s="37" t="s">
        <v>222</v>
      </c>
      <c r="AB29" s="36"/>
      <c r="AC29" s="37" t="s">
        <v>246</v>
      </c>
      <c r="AD29" s="36"/>
      <c r="AE29" s="54">
        <v>15</v>
      </c>
      <c r="AF29" s="37" t="s">
        <v>252</v>
      </c>
      <c r="AG29" s="36"/>
      <c r="AH29" s="54" t="s">
        <v>228</v>
      </c>
      <c r="AI29" s="54">
        <v>10</v>
      </c>
      <c r="AJ29" s="37" t="s">
        <v>248</v>
      </c>
      <c r="AK29" s="29"/>
      <c r="AL29" s="29"/>
      <c r="AM29" s="29"/>
    </row>
    <row r="30" spans="1:39">
      <c r="A30" s="29"/>
      <c r="B30" s="38" t="s">
        <v>253</v>
      </c>
      <c r="C30" s="38"/>
      <c r="D30" s="39"/>
      <c r="E30" s="40" t="s">
        <v>234</v>
      </c>
      <c r="F30" s="38"/>
      <c r="G30" s="38"/>
      <c r="H30" s="39"/>
      <c r="I30" s="40" t="s">
        <v>243</v>
      </c>
      <c r="J30" s="38"/>
      <c r="K30" s="39"/>
      <c r="L30" s="40">
        <v>15</v>
      </c>
      <c r="M30" s="38"/>
      <c r="N30" s="39"/>
      <c r="O30" s="40" t="s">
        <v>254</v>
      </c>
      <c r="P30" s="38"/>
      <c r="Q30" s="38"/>
      <c r="R30" s="39"/>
      <c r="S30" s="40" t="s">
        <v>228</v>
      </c>
      <c r="T30" s="38"/>
      <c r="U30" s="39"/>
      <c r="V30" s="40">
        <v>12</v>
      </c>
      <c r="W30" s="38"/>
      <c r="X30" s="29"/>
      <c r="Y30" s="38" t="s">
        <v>255</v>
      </c>
      <c r="Z30" s="39"/>
      <c r="AA30" s="40" t="s">
        <v>256</v>
      </c>
      <c r="AB30" s="39"/>
      <c r="AC30" s="40" t="s">
        <v>132</v>
      </c>
      <c r="AD30" s="39"/>
      <c r="AE30" s="55">
        <v>20</v>
      </c>
      <c r="AF30" s="40" t="s">
        <v>231</v>
      </c>
      <c r="AG30" s="39"/>
      <c r="AH30" s="55" t="s">
        <v>228</v>
      </c>
      <c r="AI30" s="55">
        <v>8</v>
      </c>
      <c r="AJ30" s="40" t="s">
        <v>229</v>
      </c>
      <c r="AK30" s="29"/>
      <c r="AL30" s="29"/>
      <c r="AM30" s="29"/>
    </row>
    <row r="31" spans="1:39">
      <c r="A31" s="29"/>
      <c r="B31" s="35" t="s">
        <v>67</v>
      </c>
      <c r="C31" s="35"/>
      <c r="D31" s="36"/>
      <c r="E31" s="37" t="s">
        <v>67</v>
      </c>
      <c r="F31" s="35"/>
      <c r="G31" s="35"/>
      <c r="H31" s="36"/>
      <c r="I31" s="37" t="s">
        <v>180</v>
      </c>
      <c r="J31" s="35"/>
      <c r="K31" s="36"/>
      <c r="L31" s="37">
        <v>25</v>
      </c>
      <c r="M31" s="35"/>
      <c r="N31" s="36"/>
      <c r="O31" s="37" t="s">
        <v>257</v>
      </c>
      <c r="P31" s="35"/>
      <c r="Q31" s="35"/>
      <c r="R31" s="36"/>
      <c r="S31" s="37" t="s">
        <v>228</v>
      </c>
      <c r="T31" s="35"/>
      <c r="U31" s="36"/>
      <c r="V31" s="37" t="s">
        <v>258</v>
      </c>
      <c r="W31" s="35"/>
      <c r="X31" s="29"/>
      <c r="Y31" s="35" t="s">
        <v>259</v>
      </c>
      <c r="Z31" s="36"/>
      <c r="AA31" s="37" t="s">
        <v>260</v>
      </c>
      <c r="AB31" s="36"/>
      <c r="AC31" s="37" t="s">
        <v>261</v>
      </c>
      <c r="AD31" s="36"/>
      <c r="AE31" s="54">
        <v>20</v>
      </c>
      <c r="AF31" s="37" t="s">
        <v>231</v>
      </c>
      <c r="AG31" s="36"/>
      <c r="AH31" s="54" t="s">
        <v>228</v>
      </c>
      <c r="AI31" s="54">
        <v>14</v>
      </c>
      <c r="AJ31" s="37" t="s">
        <v>229</v>
      </c>
      <c r="AK31" s="29"/>
      <c r="AL31" s="29"/>
      <c r="AM31" s="29"/>
    </row>
    <row r="32" spans="1:39">
      <c r="A32" s="29"/>
      <c r="B32" s="38" t="s">
        <v>262</v>
      </c>
      <c r="C32" s="38"/>
      <c r="D32" s="39"/>
      <c r="E32" s="40" t="s">
        <v>234</v>
      </c>
      <c r="F32" s="38"/>
      <c r="G32" s="38"/>
      <c r="H32" s="39"/>
      <c r="I32" s="40" t="s">
        <v>119</v>
      </c>
      <c r="J32" s="38"/>
      <c r="K32" s="39"/>
      <c r="L32" s="40">
        <v>25</v>
      </c>
      <c r="M32" s="38"/>
      <c r="N32" s="39"/>
      <c r="O32" s="40" t="s">
        <v>263</v>
      </c>
      <c r="P32" s="38"/>
      <c r="Q32" s="38"/>
      <c r="R32" s="39"/>
      <c r="S32" s="40" t="s">
        <v>232</v>
      </c>
      <c r="T32" s="38"/>
      <c r="U32" s="39"/>
      <c r="V32" s="40">
        <v>22</v>
      </c>
      <c r="W32" s="38"/>
      <c r="X32" s="29"/>
      <c r="Y32" s="38" t="s">
        <v>264</v>
      </c>
      <c r="Z32" s="39"/>
      <c r="AA32" s="40" t="s">
        <v>256</v>
      </c>
      <c r="AB32" s="39"/>
      <c r="AC32" s="40" t="s">
        <v>135</v>
      </c>
      <c r="AD32" s="39"/>
      <c r="AE32" s="55">
        <v>25</v>
      </c>
      <c r="AF32" s="40" t="s">
        <v>265</v>
      </c>
      <c r="AG32" s="39"/>
      <c r="AH32" s="55" t="s">
        <v>232</v>
      </c>
      <c r="AI32" s="55">
        <v>12</v>
      </c>
      <c r="AJ32" s="40" t="s">
        <v>266</v>
      </c>
      <c r="AK32" s="29"/>
      <c r="AL32" s="29"/>
      <c r="AM32" s="29"/>
    </row>
    <row r="33" spans="1:39">
      <c r="A33" s="29"/>
      <c r="B33" s="35" t="s">
        <v>267</v>
      </c>
      <c r="C33" s="35"/>
      <c r="D33" s="36"/>
      <c r="E33" s="37" t="s">
        <v>234</v>
      </c>
      <c r="F33" s="35"/>
      <c r="G33" s="35"/>
      <c r="H33" s="36"/>
      <c r="I33" s="37" t="s">
        <v>119</v>
      </c>
      <c r="J33" s="35"/>
      <c r="K33" s="36"/>
      <c r="L33" s="37">
        <v>25</v>
      </c>
      <c r="M33" s="35"/>
      <c r="N33" s="36"/>
      <c r="O33" s="37" t="s">
        <v>268</v>
      </c>
      <c r="P33" s="35"/>
      <c r="Q33" s="35"/>
      <c r="R33" s="36"/>
      <c r="S33" s="37" t="s">
        <v>228</v>
      </c>
      <c r="T33" s="35"/>
      <c r="U33" s="36"/>
      <c r="V33" s="37">
        <v>15</v>
      </c>
      <c r="W33" s="35"/>
      <c r="X33" s="29"/>
      <c r="Y33" s="35" t="s">
        <v>269</v>
      </c>
      <c r="Z33" s="36"/>
      <c r="AA33" s="37" t="s">
        <v>260</v>
      </c>
      <c r="AB33" s="36"/>
      <c r="AC33" s="37" t="s">
        <v>270</v>
      </c>
      <c r="AD33" s="36"/>
      <c r="AE33" s="54">
        <v>15</v>
      </c>
      <c r="AF33" s="37" t="s">
        <v>265</v>
      </c>
      <c r="AG33" s="36"/>
      <c r="AH33" s="54" t="s">
        <v>232</v>
      </c>
      <c r="AI33" s="54">
        <v>20</v>
      </c>
      <c r="AJ33" s="37" t="s">
        <v>271</v>
      </c>
      <c r="AK33" s="29"/>
      <c r="AL33" s="29"/>
      <c r="AM33" s="29"/>
    </row>
    <row r="34" spans="1:39">
      <c r="A34" s="29"/>
      <c r="B34" s="38" t="s">
        <v>122</v>
      </c>
      <c r="C34" s="38"/>
      <c r="D34" s="39"/>
      <c r="E34" s="40" t="s">
        <v>234</v>
      </c>
      <c r="F34" s="38"/>
      <c r="G34" s="38"/>
      <c r="H34" s="39"/>
      <c r="I34" s="40" t="s">
        <v>122</v>
      </c>
      <c r="J34" s="38"/>
      <c r="K34" s="39"/>
      <c r="L34" s="40">
        <v>25</v>
      </c>
      <c r="M34" s="38"/>
      <c r="N34" s="39"/>
      <c r="O34" s="40" t="s">
        <v>272</v>
      </c>
      <c r="P34" s="38"/>
      <c r="Q34" s="38"/>
      <c r="R34" s="39"/>
      <c r="S34" s="40" t="s">
        <v>228</v>
      </c>
      <c r="T34" s="38"/>
      <c r="U34" s="39"/>
      <c r="V34" s="40">
        <v>15</v>
      </c>
      <c r="W34" s="38"/>
      <c r="X34" s="29"/>
      <c r="Y34" s="38" t="s">
        <v>273</v>
      </c>
      <c r="Z34" s="39"/>
      <c r="AA34" s="40" t="s">
        <v>152</v>
      </c>
      <c r="AB34" s="39"/>
      <c r="AC34" s="40" t="s">
        <v>152</v>
      </c>
      <c r="AD34" s="39"/>
      <c r="AE34" s="55" t="s">
        <v>152</v>
      </c>
      <c r="AF34" s="40" t="s">
        <v>274</v>
      </c>
      <c r="AG34" s="39"/>
      <c r="AH34" s="55" t="s">
        <v>228</v>
      </c>
      <c r="AI34" s="55" t="s">
        <v>258</v>
      </c>
      <c r="AJ34" s="40" t="s">
        <v>229</v>
      </c>
      <c r="AK34" s="29"/>
      <c r="AL34" s="29"/>
      <c r="AM34" s="29"/>
    </row>
    <row r="35" ht="15.15" spans="1:39">
      <c r="A35" s="29"/>
      <c r="B35" s="35" t="s">
        <v>275</v>
      </c>
      <c r="C35" s="35"/>
      <c r="D35" s="36"/>
      <c r="E35" s="37" t="s">
        <v>234</v>
      </c>
      <c r="F35" s="35"/>
      <c r="G35" s="35"/>
      <c r="H35" s="36"/>
      <c r="I35" s="37" t="s">
        <v>276</v>
      </c>
      <c r="J35" s="35"/>
      <c r="K35" s="36"/>
      <c r="L35" s="37">
        <v>15</v>
      </c>
      <c r="M35" s="35"/>
      <c r="N35" s="36"/>
      <c r="O35" s="37" t="s">
        <v>277</v>
      </c>
      <c r="P35" s="35"/>
      <c r="Q35" s="35"/>
      <c r="R35" s="36"/>
      <c r="S35" s="37" t="s">
        <v>232</v>
      </c>
      <c r="T35" s="35"/>
      <c r="U35" s="36"/>
      <c r="V35" s="37">
        <v>25</v>
      </c>
      <c r="W35" s="35"/>
      <c r="X35" s="29"/>
      <c r="Y35" s="56" t="s">
        <v>278</v>
      </c>
      <c r="Z35" s="57"/>
      <c r="AA35" s="58" t="s">
        <v>222</v>
      </c>
      <c r="AB35" s="57"/>
      <c r="AC35" s="58" t="s">
        <v>278</v>
      </c>
      <c r="AD35" s="57"/>
      <c r="AE35" s="59">
        <v>5</v>
      </c>
      <c r="AF35" s="58" t="s">
        <v>279</v>
      </c>
      <c r="AG35" s="57"/>
      <c r="AH35" s="59" t="s">
        <v>232</v>
      </c>
      <c r="AI35" s="59">
        <v>2</v>
      </c>
      <c r="AJ35" s="58" t="s">
        <v>266</v>
      </c>
      <c r="AK35" s="29"/>
      <c r="AL35" s="29"/>
      <c r="AM35" s="29"/>
    </row>
    <row r="36" spans="1:39">
      <c r="A36" s="29"/>
      <c r="B36" s="38" t="s">
        <v>280</v>
      </c>
      <c r="C36" s="38"/>
      <c r="D36" s="39"/>
      <c r="E36" s="40" t="s">
        <v>234</v>
      </c>
      <c r="F36" s="38"/>
      <c r="G36" s="38"/>
      <c r="H36" s="39"/>
      <c r="I36" s="40" t="s">
        <v>281</v>
      </c>
      <c r="J36" s="38"/>
      <c r="K36" s="39"/>
      <c r="L36" s="40">
        <v>25</v>
      </c>
      <c r="M36" s="38"/>
      <c r="N36" s="39"/>
      <c r="O36" s="40" t="s">
        <v>268</v>
      </c>
      <c r="P36" s="38"/>
      <c r="Q36" s="38"/>
      <c r="R36" s="39"/>
      <c r="S36" s="40" t="s">
        <v>228</v>
      </c>
      <c r="T36" s="38"/>
      <c r="U36" s="39"/>
      <c r="V36" s="40">
        <v>15</v>
      </c>
      <c r="W36" s="38"/>
      <c r="X36" s="29"/>
      <c r="Y36" s="60" t="s">
        <v>282</v>
      </c>
      <c r="Z36" s="60"/>
      <c r="AA36" s="60"/>
      <c r="AB36" s="60"/>
      <c r="AC36" s="60"/>
      <c r="AD36" s="60"/>
      <c r="AE36" s="60"/>
      <c r="AF36" s="60"/>
      <c r="AG36" s="60"/>
      <c r="AH36" s="60"/>
      <c r="AI36" s="60"/>
      <c r="AJ36" s="60"/>
      <c r="AK36" s="29"/>
      <c r="AL36" s="29"/>
      <c r="AM36" s="29"/>
    </row>
    <row r="37" spans="1:39">
      <c r="A37" s="29"/>
      <c r="B37" s="35" t="s">
        <v>283</v>
      </c>
      <c r="C37" s="35"/>
      <c r="D37" s="36"/>
      <c r="E37" s="37" t="s">
        <v>234</v>
      </c>
      <c r="F37" s="35"/>
      <c r="G37" s="35"/>
      <c r="H37" s="36"/>
      <c r="I37" s="37" t="s">
        <v>281</v>
      </c>
      <c r="J37" s="35"/>
      <c r="K37" s="36"/>
      <c r="L37" s="37">
        <v>25</v>
      </c>
      <c r="M37" s="35"/>
      <c r="N37" s="36"/>
      <c r="O37" s="37" t="s">
        <v>284</v>
      </c>
      <c r="P37" s="35"/>
      <c r="Q37" s="35"/>
      <c r="R37" s="36"/>
      <c r="S37" s="37" t="s">
        <v>232</v>
      </c>
      <c r="T37" s="35"/>
      <c r="U37" s="36"/>
      <c r="V37" s="37">
        <v>15</v>
      </c>
      <c r="W37" s="35"/>
      <c r="X37" s="29"/>
      <c r="Y37" s="61" t="s">
        <v>285</v>
      </c>
      <c r="Z37" s="61"/>
      <c r="AA37" s="61"/>
      <c r="AB37" s="61"/>
      <c r="AC37" s="61"/>
      <c r="AD37" s="61"/>
      <c r="AE37" s="61"/>
      <c r="AF37" s="61"/>
      <c r="AG37" s="61"/>
      <c r="AH37" s="61"/>
      <c r="AI37" s="61"/>
      <c r="AJ37" s="61"/>
      <c r="AK37" s="29"/>
      <c r="AL37" s="29"/>
      <c r="AM37" s="29"/>
    </row>
    <row r="38" ht="15.15" spans="1:39">
      <c r="A38" s="29"/>
      <c r="B38" s="38" t="s">
        <v>286</v>
      </c>
      <c r="C38" s="38"/>
      <c r="D38" s="39"/>
      <c r="E38" s="40" t="s">
        <v>234</v>
      </c>
      <c r="F38" s="38"/>
      <c r="G38" s="38"/>
      <c r="H38" s="39"/>
      <c r="I38" s="40" t="s">
        <v>122</v>
      </c>
      <c r="J38" s="38"/>
      <c r="K38" s="39"/>
      <c r="L38" s="40">
        <v>25</v>
      </c>
      <c r="M38" s="38"/>
      <c r="N38" s="39"/>
      <c r="O38" s="40" t="s">
        <v>287</v>
      </c>
      <c r="P38" s="38"/>
      <c r="Q38" s="38"/>
      <c r="R38" s="39"/>
      <c r="S38" s="40" t="s">
        <v>228</v>
      </c>
      <c r="T38" s="38"/>
      <c r="U38" s="39"/>
      <c r="V38" s="40">
        <v>15</v>
      </c>
      <c r="W38" s="38"/>
      <c r="X38" s="29"/>
      <c r="Y38" s="29"/>
      <c r="Z38" s="29"/>
      <c r="AA38" s="29"/>
      <c r="AB38" s="29"/>
      <c r="AC38" s="29"/>
      <c r="AD38" s="29"/>
      <c r="AE38" s="29"/>
      <c r="AF38" s="61"/>
      <c r="AG38" s="61"/>
      <c r="AH38" s="61"/>
      <c r="AI38" s="61"/>
      <c r="AJ38" s="61"/>
      <c r="AK38" s="29"/>
      <c r="AL38" s="29"/>
      <c r="AM38" s="29"/>
    </row>
    <row r="39" ht="16.35" spans="1:39">
      <c r="A39" s="29"/>
      <c r="B39" s="35" t="s">
        <v>288</v>
      </c>
      <c r="C39" s="35"/>
      <c r="D39" s="36"/>
      <c r="E39" s="37" t="s">
        <v>234</v>
      </c>
      <c r="F39" s="35"/>
      <c r="G39" s="35"/>
      <c r="H39" s="36"/>
      <c r="I39" s="37" t="s">
        <v>289</v>
      </c>
      <c r="J39" s="35"/>
      <c r="K39" s="36"/>
      <c r="L39" s="37">
        <v>25</v>
      </c>
      <c r="M39" s="35"/>
      <c r="N39" s="36"/>
      <c r="O39" s="37" t="s">
        <v>244</v>
      </c>
      <c r="P39" s="35"/>
      <c r="Q39" s="35"/>
      <c r="R39" s="36"/>
      <c r="S39" s="37" t="s">
        <v>232</v>
      </c>
      <c r="T39" s="35"/>
      <c r="U39" s="36"/>
      <c r="V39" s="37">
        <v>10</v>
      </c>
      <c r="W39" s="35"/>
      <c r="X39" s="29"/>
      <c r="Y39" s="62" t="s">
        <v>290</v>
      </c>
      <c r="Z39" s="63"/>
      <c r="AA39" s="63"/>
      <c r="AB39" s="63"/>
      <c r="AC39" s="63"/>
      <c r="AD39" s="64"/>
      <c r="AE39" s="29"/>
      <c r="AF39" s="65" t="s">
        <v>291</v>
      </c>
      <c r="AG39" s="79"/>
      <c r="AH39" s="79"/>
      <c r="AI39" s="79"/>
      <c r="AJ39" s="79"/>
      <c r="AK39" s="80"/>
      <c r="AL39" s="29"/>
      <c r="AM39" s="29"/>
    </row>
    <row r="40" spans="1:39">
      <c r="A40" s="29"/>
      <c r="B40" s="38" t="s">
        <v>292</v>
      </c>
      <c r="C40" s="38"/>
      <c r="D40" s="39"/>
      <c r="E40" s="40" t="s">
        <v>234</v>
      </c>
      <c r="F40" s="38"/>
      <c r="G40" s="38"/>
      <c r="H40" s="39"/>
      <c r="I40" s="40" t="s">
        <v>289</v>
      </c>
      <c r="J40" s="38"/>
      <c r="K40" s="39"/>
      <c r="L40" s="40">
        <v>25</v>
      </c>
      <c r="M40" s="38"/>
      <c r="N40" s="39"/>
      <c r="O40" s="40" t="s">
        <v>293</v>
      </c>
      <c r="P40" s="38"/>
      <c r="Q40" s="38"/>
      <c r="R40" s="39"/>
      <c r="S40" s="40" t="s">
        <v>228</v>
      </c>
      <c r="T40" s="38"/>
      <c r="U40" s="39"/>
      <c r="V40" s="40">
        <v>6</v>
      </c>
      <c r="W40" s="38"/>
      <c r="X40" s="29"/>
      <c r="Y40" s="66" t="s">
        <v>164</v>
      </c>
      <c r="Z40" s="67" t="s">
        <v>294</v>
      </c>
      <c r="AA40" s="67"/>
      <c r="AB40" s="67" t="s">
        <v>40</v>
      </c>
      <c r="AC40" s="67" t="s">
        <v>295</v>
      </c>
      <c r="AD40" s="68" t="s">
        <v>159</v>
      </c>
      <c r="AE40" s="29"/>
      <c r="AF40" s="66" t="s">
        <v>164</v>
      </c>
      <c r="AG40" s="67"/>
      <c r="AH40" s="81" t="s">
        <v>165</v>
      </c>
      <c r="AI40" s="68" t="s">
        <v>166</v>
      </c>
      <c r="AJ40" s="82"/>
      <c r="AK40" s="82"/>
      <c r="AL40" s="29"/>
      <c r="AM40" s="29"/>
    </row>
    <row r="41" spans="1:39">
      <c r="A41" s="29"/>
      <c r="B41" s="35" t="s">
        <v>296</v>
      </c>
      <c r="C41" s="35"/>
      <c r="D41" s="36"/>
      <c r="E41" s="37" t="s">
        <v>234</v>
      </c>
      <c r="F41" s="35"/>
      <c r="G41" s="35"/>
      <c r="H41" s="36"/>
      <c r="I41" s="37" t="s">
        <v>276</v>
      </c>
      <c r="J41" s="35"/>
      <c r="K41" s="36"/>
      <c r="L41" s="37">
        <v>15</v>
      </c>
      <c r="M41" s="35"/>
      <c r="N41" s="36"/>
      <c r="O41" s="37" t="s">
        <v>297</v>
      </c>
      <c r="P41" s="35"/>
      <c r="Q41" s="35"/>
      <c r="R41" s="36"/>
      <c r="S41" s="37" t="s">
        <v>232</v>
      </c>
      <c r="T41" s="35"/>
      <c r="U41" s="36"/>
      <c r="V41" s="37">
        <v>12</v>
      </c>
      <c r="W41" s="35"/>
      <c r="X41" s="29"/>
      <c r="Y41" s="39" t="s">
        <v>298</v>
      </c>
      <c r="Z41" s="55">
        <v>15</v>
      </c>
      <c r="AA41" s="55"/>
      <c r="AB41" s="55" t="s">
        <v>299</v>
      </c>
      <c r="AC41" s="55">
        <v>12</v>
      </c>
      <c r="AD41" s="40" t="s">
        <v>257</v>
      </c>
      <c r="AE41" s="29"/>
      <c r="AF41" s="39" t="s">
        <v>300</v>
      </c>
      <c r="AG41" s="55"/>
      <c r="AH41" s="83">
        <v>8</v>
      </c>
      <c r="AI41" s="40" t="s">
        <v>301</v>
      </c>
      <c r="AJ41" s="38"/>
      <c r="AK41" s="38"/>
      <c r="AL41" s="29"/>
      <c r="AM41" s="29"/>
    </row>
    <row r="42" spans="1:39">
      <c r="A42" s="29"/>
      <c r="B42" s="38" t="s">
        <v>302</v>
      </c>
      <c r="C42" s="38"/>
      <c r="D42" s="39"/>
      <c r="E42" s="40" t="s">
        <v>234</v>
      </c>
      <c r="F42" s="38"/>
      <c r="G42" s="38"/>
      <c r="H42" s="39"/>
      <c r="I42" s="40" t="s">
        <v>303</v>
      </c>
      <c r="J42" s="38"/>
      <c r="K42" s="39"/>
      <c r="L42" s="40">
        <v>25</v>
      </c>
      <c r="M42" s="38"/>
      <c r="N42" s="39"/>
      <c r="O42" s="40" t="s">
        <v>263</v>
      </c>
      <c r="P42" s="38"/>
      <c r="Q42" s="38"/>
      <c r="R42" s="39"/>
      <c r="S42" s="40" t="s">
        <v>232</v>
      </c>
      <c r="T42" s="38"/>
      <c r="U42" s="39"/>
      <c r="V42" s="40">
        <v>8</v>
      </c>
      <c r="W42" s="38"/>
      <c r="X42" s="29"/>
      <c r="Y42" s="69" t="s">
        <v>304</v>
      </c>
      <c r="Z42" s="70">
        <v>15</v>
      </c>
      <c r="AA42" s="70"/>
      <c r="AB42" s="70" t="s">
        <v>299</v>
      </c>
      <c r="AC42" s="70">
        <v>16</v>
      </c>
      <c r="AD42" s="71" t="s">
        <v>272</v>
      </c>
      <c r="AE42" s="29"/>
      <c r="AF42" s="69" t="s">
        <v>305</v>
      </c>
      <c r="AG42" s="70"/>
      <c r="AH42" s="84">
        <v>7</v>
      </c>
      <c r="AI42" s="71" t="s">
        <v>306</v>
      </c>
      <c r="AJ42" s="85"/>
      <c r="AK42" s="85"/>
      <c r="AL42" s="29"/>
      <c r="AM42" s="29"/>
    </row>
    <row r="43" spans="1:39">
      <c r="A43" s="29"/>
      <c r="B43" s="35" t="s">
        <v>136</v>
      </c>
      <c r="C43" s="35"/>
      <c r="D43" s="36"/>
      <c r="E43" s="37" t="s">
        <v>234</v>
      </c>
      <c r="F43" s="35"/>
      <c r="G43" s="35"/>
      <c r="H43" s="36"/>
      <c r="I43" s="37" t="s">
        <v>307</v>
      </c>
      <c r="J43" s="35"/>
      <c r="K43" s="36"/>
      <c r="L43" s="37">
        <v>15</v>
      </c>
      <c r="M43" s="35"/>
      <c r="N43" s="36"/>
      <c r="O43" s="37" t="s">
        <v>308</v>
      </c>
      <c r="P43" s="35"/>
      <c r="Q43" s="35"/>
      <c r="R43" s="36"/>
      <c r="S43" s="37" t="s">
        <v>232</v>
      </c>
      <c r="T43" s="35"/>
      <c r="U43" s="36"/>
      <c r="V43" s="37">
        <v>10</v>
      </c>
      <c r="W43" s="35"/>
      <c r="X43" s="30"/>
      <c r="Y43" s="39" t="s">
        <v>309</v>
      </c>
      <c r="Z43" s="55">
        <v>15</v>
      </c>
      <c r="AA43" s="55"/>
      <c r="AB43" s="55" t="s">
        <v>299</v>
      </c>
      <c r="AC43" s="55">
        <v>16</v>
      </c>
      <c r="AD43" s="40" t="s">
        <v>272</v>
      </c>
      <c r="AE43" s="29"/>
      <c r="AF43" s="39" t="s">
        <v>310</v>
      </c>
      <c r="AG43" s="55"/>
      <c r="AH43" s="83">
        <v>4</v>
      </c>
      <c r="AI43" s="40" t="s">
        <v>311</v>
      </c>
      <c r="AJ43" s="38"/>
      <c r="AK43" s="38"/>
      <c r="AL43" s="29"/>
      <c r="AM43" s="29"/>
    </row>
    <row r="44" spans="1:39">
      <c r="A44" s="29"/>
      <c r="B44" s="38" t="s">
        <v>312</v>
      </c>
      <c r="C44" s="38"/>
      <c r="D44" s="39"/>
      <c r="E44" s="40" t="s">
        <v>234</v>
      </c>
      <c r="F44" s="38"/>
      <c r="G44" s="38"/>
      <c r="H44" s="39"/>
      <c r="I44" s="40" t="s">
        <v>125</v>
      </c>
      <c r="J44" s="38"/>
      <c r="K44" s="39"/>
      <c r="L44" s="40">
        <v>15</v>
      </c>
      <c r="M44" s="38"/>
      <c r="N44" s="39"/>
      <c r="O44" s="40" t="s">
        <v>313</v>
      </c>
      <c r="P44" s="38"/>
      <c r="Q44" s="38"/>
      <c r="R44" s="39"/>
      <c r="S44" s="40" t="s">
        <v>228</v>
      </c>
      <c r="T44" s="38"/>
      <c r="U44" s="39"/>
      <c r="V44" s="40">
        <v>12</v>
      </c>
      <c r="W44" s="38"/>
      <c r="X44" s="29"/>
      <c r="Y44" s="69" t="s">
        <v>314</v>
      </c>
      <c r="Z44" s="70">
        <v>15</v>
      </c>
      <c r="AA44" s="70"/>
      <c r="AB44" s="70" t="s">
        <v>299</v>
      </c>
      <c r="AC44" s="70">
        <v>16</v>
      </c>
      <c r="AD44" s="71" t="s">
        <v>257</v>
      </c>
      <c r="AE44" s="29"/>
      <c r="AF44" s="69" t="s">
        <v>315</v>
      </c>
      <c r="AG44" s="70"/>
      <c r="AH44" s="84">
        <v>1</v>
      </c>
      <c r="AI44" s="71" t="s">
        <v>191</v>
      </c>
      <c r="AJ44" s="85"/>
      <c r="AK44" s="85"/>
      <c r="AL44" s="29"/>
      <c r="AM44" s="29"/>
    </row>
    <row r="45" spans="1:39">
      <c r="A45" s="29"/>
      <c r="B45" s="35" t="s">
        <v>316</v>
      </c>
      <c r="C45" s="35"/>
      <c r="D45" s="36"/>
      <c r="E45" s="37" t="s">
        <v>234</v>
      </c>
      <c r="F45" s="35"/>
      <c r="G45" s="35"/>
      <c r="H45" s="36"/>
      <c r="I45" s="37" t="s">
        <v>125</v>
      </c>
      <c r="J45" s="35"/>
      <c r="K45" s="36"/>
      <c r="L45" s="37">
        <v>5</v>
      </c>
      <c r="M45" s="35"/>
      <c r="N45" s="36"/>
      <c r="O45" s="37" t="s">
        <v>317</v>
      </c>
      <c r="P45" s="35"/>
      <c r="Q45" s="35"/>
      <c r="R45" s="36"/>
      <c r="S45" s="37" t="s">
        <v>232</v>
      </c>
      <c r="T45" s="35"/>
      <c r="U45" s="36"/>
      <c r="V45" s="37">
        <v>12</v>
      </c>
      <c r="W45" s="35"/>
      <c r="X45" s="29"/>
      <c r="Y45" s="39" t="s">
        <v>318</v>
      </c>
      <c r="Z45" s="55">
        <v>15</v>
      </c>
      <c r="AA45" s="55"/>
      <c r="AB45" s="55" t="s">
        <v>299</v>
      </c>
      <c r="AC45" s="55">
        <v>12</v>
      </c>
      <c r="AD45" s="40" t="s">
        <v>257</v>
      </c>
      <c r="AE45" s="29"/>
      <c r="AF45" s="39" t="s">
        <v>319</v>
      </c>
      <c r="AG45" s="55"/>
      <c r="AH45" s="83" t="s">
        <v>320</v>
      </c>
      <c r="AI45" s="40" t="s">
        <v>321</v>
      </c>
      <c r="AJ45" s="38"/>
      <c r="AK45" s="38"/>
      <c r="AL45" s="29"/>
      <c r="AM45" s="29"/>
    </row>
    <row r="46" ht="15.15" spans="1:39">
      <c r="A46" s="29"/>
      <c r="B46" s="41" t="s">
        <v>322</v>
      </c>
      <c r="C46" s="41"/>
      <c r="D46" s="42"/>
      <c r="E46" s="43" t="s">
        <v>234</v>
      </c>
      <c r="F46" s="41"/>
      <c r="G46" s="41"/>
      <c r="H46" s="42"/>
      <c r="I46" s="43" t="s">
        <v>125</v>
      </c>
      <c r="J46" s="41"/>
      <c r="K46" s="42"/>
      <c r="L46" s="43">
        <v>15</v>
      </c>
      <c r="M46" s="41"/>
      <c r="N46" s="42"/>
      <c r="O46" s="43" t="s">
        <v>254</v>
      </c>
      <c r="P46" s="41"/>
      <c r="Q46" s="41"/>
      <c r="R46" s="42"/>
      <c r="S46" s="43" t="s">
        <v>228</v>
      </c>
      <c r="T46" s="41"/>
      <c r="U46" s="42"/>
      <c r="V46" s="43">
        <v>12</v>
      </c>
      <c r="W46" s="41"/>
      <c r="X46" s="29"/>
      <c r="Y46" s="72" t="s">
        <v>106</v>
      </c>
      <c r="Z46" s="73">
        <v>15</v>
      </c>
      <c r="AA46" s="73"/>
      <c r="AB46" s="73" t="s">
        <v>299</v>
      </c>
      <c r="AC46" s="73">
        <v>12</v>
      </c>
      <c r="AD46" s="74" t="s">
        <v>323</v>
      </c>
      <c r="AE46" s="29"/>
      <c r="AF46" s="69" t="s">
        <v>324</v>
      </c>
      <c r="AG46" s="70"/>
      <c r="AH46" s="84" t="s">
        <v>325</v>
      </c>
      <c r="AI46" s="71" t="s">
        <v>326</v>
      </c>
      <c r="AJ46" s="85"/>
      <c r="AK46" s="85"/>
      <c r="AL46" s="29"/>
      <c r="AM46" s="29"/>
    </row>
    <row r="47" spans="1:39">
      <c r="A47" s="29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29"/>
      <c r="Y47" s="29"/>
      <c r="Z47" s="29"/>
      <c r="AA47" s="29"/>
      <c r="AB47" s="29"/>
      <c r="AC47" s="29"/>
      <c r="AD47" s="29"/>
      <c r="AE47" s="29"/>
      <c r="AF47" s="39" t="s">
        <v>327</v>
      </c>
      <c r="AG47" s="55"/>
      <c r="AH47" s="83" t="s">
        <v>328</v>
      </c>
      <c r="AI47" s="40" t="s">
        <v>306</v>
      </c>
      <c r="AJ47" s="38"/>
      <c r="AK47" s="38"/>
      <c r="AL47" s="29"/>
      <c r="AM47" s="29"/>
    </row>
    <row r="48" spans="1:39">
      <c r="A48" s="29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29"/>
      <c r="X48" s="29"/>
      <c r="Y48" s="29"/>
      <c r="Z48" s="29"/>
      <c r="AA48" s="29"/>
      <c r="AB48" s="29"/>
      <c r="AC48" s="29"/>
      <c r="AD48" s="29"/>
      <c r="AE48" s="29"/>
      <c r="AF48" s="69" t="s">
        <v>329</v>
      </c>
      <c r="AG48" s="70"/>
      <c r="AH48" s="84" t="s">
        <v>330</v>
      </c>
      <c r="AI48" s="71" t="s">
        <v>191</v>
      </c>
      <c r="AJ48" s="85"/>
      <c r="AK48" s="85"/>
      <c r="AL48" s="29"/>
      <c r="AM48" s="29"/>
    </row>
    <row r="49" spans="1:39">
      <c r="A49" s="29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29"/>
      <c r="X49" s="29"/>
      <c r="Y49" s="29"/>
      <c r="Z49" s="29"/>
      <c r="AA49" s="29"/>
      <c r="AB49" s="29"/>
      <c r="AC49" s="29"/>
      <c r="AD49" s="29"/>
      <c r="AE49" s="29"/>
      <c r="AF49" s="39" t="s">
        <v>331</v>
      </c>
      <c r="AG49" s="55"/>
      <c r="AH49" s="83" t="s">
        <v>332</v>
      </c>
      <c r="AI49" s="40" t="s">
        <v>311</v>
      </c>
      <c r="AJ49" s="38"/>
      <c r="AK49" s="38"/>
      <c r="AL49" s="29"/>
      <c r="AM49" s="29"/>
    </row>
    <row r="50" spans="1:39">
      <c r="A50" s="29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29"/>
      <c r="X50" s="29"/>
      <c r="Y50" s="29"/>
      <c r="Z50" s="29"/>
      <c r="AA50" s="29"/>
      <c r="AB50" s="29"/>
      <c r="AC50" s="29"/>
      <c r="AD50" s="29"/>
      <c r="AE50" s="29"/>
      <c r="AF50" s="69" t="s">
        <v>333</v>
      </c>
      <c r="AG50" s="70"/>
      <c r="AH50" s="84" t="s">
        <v>334</v>
      </c>
      <c r="AI50" s="71" t="s">
        <v>335</v>
      </c>
      <c r="AJ50" s="85"/>
      <c r="AK50" s="85"/>
      <c r="AL50" s="29"/>
      <c r="AM50" s="29"/>
    </row>
    <row r="51" spans="1:39">
      <c r="A51" s="29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29"/>
      <c r="X51" s="29"/>
      <c r="Y51" s="29"/>
      <c r="Z51" s="29"/>
      <c r="AA51" s="29"/>
      <c r="AB51" s="29"/>
      <c r="AC51" s="29"/>
      <c r="AD51" s="29"/>
      <c r="AE51" s="29"/>
      <c r="AF51" s="39" t="s">
        <v>336</v>
      </c>
      <c r="AG51" s="55"/>
      <c r="AH51" s="83" t="s">
        <v>332</v>
      </c>
      <c r="AI51" s="40" t="s">
        <v>301</v>
      </c>
      <c r="AJ51" s="38"/>
      <c r="AK51" s="38"/>
      <c r="AL51" s="29"/>
      <c r="AM51" s="29"/>
    </row>
    <row r="52" ht="15.15" spans="1:39">
      <c r="A52" s="29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29"/>
      <c r="X52" s="29"/>
      <c r="Y52" s="29"/>
      <c r="Z52" s="29"/>
      <c r="AA52" s="29"/>
      <c r="AB52" s="29"/>
      <c r="AC52" s="29"/>
      <c r="AD52" s="29"/>
      <c r="AE52" s="29"/>
      <c r="AF52" s="72" t="s">
        <v>337</v>
      </c>
      <c r="AG52" s="73"/>
      <c r="AH52" s="86" t="s">
        <v>338</v>
      </c>
      <c r="AI52" s="74" t="s">
        <v>311</v>
      </c>
      <c r="AJ52" s="87"/>
      <c r="AK52" s="87"/>
      <c r="AL52" s="29"/>
      <c r="AM52" s="29"/>
    </row>
    <row r="53" spans="1:39">
      <c r="A53" s="29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29"/>
      <c r="X53" s="29"/>
      <c r="Y53" s="29"/>
      <c r="Z53" s="29"/>
      <c r="AA53" s="29"/>
      <c r="AB53" s="29"/>
      <c r="AC53" s="29"/>
      <c r="AD53" s="29"/>
      <c r="AE53" s="29"/>
      <c r="AF53" s="29"/>
      <c r="AG53" s="29"/>
      <c r="AH53" s="29"/>
      <c r="AI53" s="29"/>
      <c r="AJ53" s="29"/>
      <c r="AK53" s="29"/>
      <c r="AL53" s="29"/>
      <c r="AM53" s="29"/>
    </row>
    <row r="54" spans="1:39">
      <c r="A54" s="29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29"/>
      <c r="X54" s="29"/>
      <c r="Y54" s="29"/>
      <c r="Z54" s="29"/>
      <c r="AA54" s="29"/>
      <c r="AB54" s="29"/>
      <c r="AC54" s="29"/>
      <c r="AD54" s="29"/>
      <c r="AE54" s="29"/>
      <c r="AF54" s="29"/>
      <c r="AG54" s="29"/>
      <c r="AH54" s="29"/>
      <c r="AI54" s="29"/>
      <c r="AJ54" s="29"/>
      <c r="AK54" s="29"/>
      <c r="AL54" s="29"/>
      <c r="AM54" s="29"/>
    </row>
    <row r="55" spans="1:39">
      <c r="A55" s="29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29"/>
      <c r="X55" s="29"/>
      <c r="Y55" s="29"/>
      <c r="Z55" s="29"/>
      <c r="AA55" s="29"/>
      <c r="AB55" s="29"/>
      <c r="AC55" s="29"/>
      <c r="AD55" s="29"/>
      <c r="AE55" s="29"/>
      <c r="AF55" s="29"/>
      <c r="AG55" s="29"/>
      <c r="AH55" s="29"/>
      <c r="AI55" s="29"/>
      <c r="AJ55" s="29"/>
      <c r="AK55" s="29"/>
      <c r="AL55" s="29"/>
      <c r="AM55" s="29"/>
    </row>
    <row r="56" spans="1:39">
      <c r="A56" s="29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29"/>
      <c r="X56" s="29"/>
      <c r="Y56" s="29"/>
      <c r="Z56" s="29"/>
      <c r="AA56" s="29"/>
      <c r="AB56" s="29"/>
      <c r="AC56" s="29"/>
      <c r="AD56" s="29"/>
      <c r="AE56" s="29"/>
      <c r="AF56" s="29"/>
      <c r="AG56" s="29"/>
      <c r="AH56" s="29"/>
      <c r="AI56" s="29"/>
      <c r="AJ56" s="29"/>
      <c r="AK56" s="29"/>
      <c r="AL56" s="29"/>
      <c r="AM56" s="29"/>
    </row>
    <row r="57" spans="1:39">
      <c r="A57" s="29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29"/>
      <c r="X57" s="29"/>
      <c r="Y57" s="29"/>
      <c r="Z57" s="29"/>
      <c r="AA57" s="29"/>
      <c r="AB57" s="29"/>
      <c r="AC57" s="29"/>
      <c r="AD57" s="29"/>
      <c r="AE57" s="29"/>
      <c r="AF57" s="29"/>
      <c r="AG57" s="29"/>
      <c r="AH57" s="29"/>
      <c r="AI57" s="29"/>
      <c r="AJ57" s="29"/>
      <c r="AK57" s="29"/>
      <c r="AL57" s="29"/>
      <c r="AM57" s="29"/>
    </row>
    <row r="58" spans="1:39">
      <c r="A58" s="29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29"/>
      <c r="X58" s="29"/>
      <c r="Y58" s="29"/>
      <c r="Z58" s="29"/>
      <c r="AA58" s="29"/>
      <c r="AB58" s="29"/>
      <c r="AC58" s="29"/>
      <c r="AD58" s="29"/>
      <c r="AE58" s="29"/>
      <c r="AF58" s="29"/>
      <c r="AG58" s="29"/>
      <c r="AH58" s="29"/>
      <c r="AI58" s="29"/>
      <c r="AJ58" s="29"/>
      <c r="AK58" s="29"/>
      <c r="AL58" s="29"/>
      <c r="AM58" s="29"/>
    </row>
    <row r="59" spans="1:39">
      <c r="A59" s="29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29"/>
      <c r="X59" s="29"/>
      <c r="Y59" s="29"/>
      <c r="Z59" s="29"/>
      <c r="AA59" s="29"/>
      <c r="AB59" s="29"/>
      <c r="AC59" s="29"/>
      <c r="AD59" s="29"/>
      <c r="AE59" s="29"/>
      <c r="AF59" s="29"/>
      <c r="AG59" s="29"/>
      <c r="AH59" s="29"/>
      <c r="AI59" s="29"/>
      <c r="AJ59" s="29"/>
      <c r="AK59" s="29"/>
      <c r="AL59" s="29"/>
      <c r="AM59" s="29"/>
    </row>
    <row r="60" spans="1:39">
      <c r="A60" s="29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29"/>
      <c r="X60" s="29"/>
      <c r="Y60" s="29"/>
      <c r="Z60" s="29"/>
      <c r="AA60" s="29"/>
      <c r="AB60" s="29"/>
      <c r="AC60" s="29"/>
      <c r="AD60" s="29"/>
      <c r="AE60" s="29"/>
      <c r="AF60" s="29"/>
      <c r="AG60" s="29"/>
      <c r="AH60" s="29"/>
      <c r="AI60" s="29"/>
      <c r="AJ60" s="29"/>
      <c r="AK60" s="29"/>
      <c r="AL60" s="29"/>
      <c r="AM60" s="29"/>
    </row>
    <row r="61" spans="1:39">
      <c r="A61" s="29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29"/>
      <c r="AL61" s="29"/>
      <c r="AM61" s="29"/>
    </row>
    <row r="62" spans="1:39">
      <c r="A62" s="29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29"/>
      <c r="AL62" s="29"/>
      <c r="AM62" s="29"/>
    </row>
    <row r="63" spans="1:39">
      <c r="A63" s="29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29"/>
      <c r="AL63" s="29"/>
      <c r="AM63" s="29"/>
    </row>
    <row r="64" spans="1:39">
      <c r="A64" s="29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29"/>
      <c r="AL64" s="29"/>
      <c r="AM64" s="29"/>
    </row>
  </sheetData>
  <sheetProtection password="809F" sheet="1" selectLockedCells="1" objects="1"/>
  <mergeCells count="303">
    <mergeCell ref="C1:W1"/>
    <mergeCell ref="C2:W2"/>
    <mergeCell ref="Y2:AC2"/>
    <mergeCell ref="AE2:AI2"/>
    <mergeCell ref="Y3:AA3"/>
    <mergeCell ref="AB3:AC3"/>
    <mergeCell ref="AE3:AG3"/>
    <mergeCell ref="AH3:AI3"/>
    <mergeCell ref="Y4:AA4"/>
    <mergeCell ref="AB4:AC4"/>
    <mergeCell ref="AE4:AG4"/>
    <mergeCell ref="AH4:AI4"/>
    <mergeCell ref="Y5:AA5"/>
    <mergeCell ref="AB5:AC5"/>
    <mergeCell ref="AE5:AG5"/>
    <mergeCell ref="AH5:AI5"/>
    <mergeCell ref="Y6:AA6"/>
    <mergeCell ref="AB6:AC6"/>
    <mergeCell ref="AE6:AG6"/>
    <mergeCell ref="AH6:AI6"/>
    <mergeCell ref="Y7:AA7"/>
    <mergeCell ref="AB7:AC7"/>
    <mergeCell ref="AE7:AG7"/>
    <mergeCell ref="AH7:AI7"/>
    <mergeCell ref="Y8:AA8"/>
    <mergeCell ref="AB8:AC8"/>
    <mergeCell ref="AE8:AG8"/>
    <mergeCell ref="AH8:AI8"/>
    <mergeCell ref="Y9:AA9"/>
    <mergeCell ref="AB9:AC9"/>
    <mergeCell ref="AE9:AG9"/>
    <mergeCell ref="AH9:AI9"/>
    <mergeCell ref="Y10:AA10"/>
    <mergeCell ref="AB10:AC10"/>
    <mergeCell ref="Y11:AA11"/>
    <mergeCell ref="AB11:AC11"/>
    <mergeCell ref="Y12:AA12"/>
    <mergeCell ref="AB12:AC12"/>
    <mergeCell ref="Y13:AA13"/>
    <mergeCell ref="AB13:AC13"/>
    <mergeCell ref="Y14:AA14"/>
    <mergeCell ref="AB14:AC14"/>
    <mergeCell ref="AE14:AI14"/>
    <mergeCell ref="Y15:AA15"/>
    <mergeCell ref="AB15:AC15"/>
    <mergeCell ref="AE15:AF15"/>
    <mergeCell ref="AG15:AI15"/>
    <mergeCell ref="Y16:AA16"/>
    <mergeCell ref="AB16:AC16"/>
    <mergeCell ref="AE16:AF16"/>
    <mergeCell ref="AG16:AI16"/>
    <mergeCell ref="Y17:AA17"/>
    <mergeCell ref="AB17:AC17"/>
    <mergeCell ref="AE17:AF17"/>
    <mergeCell ref="AG17:AI17"/>
    <mergeCell ref="Y18:AA18"/>
    <mergeCell ref="AB18:AC18"/>
    <mergeCell ref="AE18:AF18"/>
    <mergeCell ref="AG18:AI18"/>
    <mergeCell ref="Y19:AA19"/>
    <mergeCell ref="AB19:AC19"/>
    <mergeCell ref="AE19:AF19"/>
    <mergeCell ref="AG19:AI19"/>
    <mergeCell ref="Y20:AA20"/>
    <mergeCell ref="AB20:AC20"/>
    <mergeCell ref="AE20:AF20"/>
    <mergeCell ref="AG20:AI20"/>
    <mergeCell ref="Y22:AJ22"/>
    <mergeCell ref="Y23:Z23"/>
    <mergeCell ref="AA23:AB23"/>
    <mergeCell ref="AC23:AD23"/>
    <mergeCell ref="AF23:AG23"/>
    <mergeCell ref="Y24:Z24"/>
    <mergeCell ref="AA24:AB24"/>
    <mergeCell ref="AC24:AD24"/>
    <mergeCell ref="AF24:AG24"/>
    <mergeCell ref="Y25:Z25"/>
    <mergeCell ref="AA25:AB25"/>
    <mergeCell ref="AC25:AD25"/>
    <mergeCell ref="AF25:AG25"/>
    <mergeCell ref="B26:W26"/>
    <mergeCell ref="Y26:Z26"/>
    <mergeCell ref="AA26:AB26"/>
    <mergeCell ref="AC26:AD26"/>
    <mergeCell ref="AF26:AG26"/>
    <mergeCell ref="B27:D27"/>
    <mergeCell ref="E27:H27"/>
    <mergeCell ref="L27:N27"/>
    <mergeCell ref="O27:R27"/>
    <mergeCell ref="S27:U27"/>
    <mergeCell ref="V27:W27"/>
    <mergeCell ref="Y27:Z27"/>
    <mergeCell ref="AA27:AB27"/>
    <mergeCell ref="AC27:AD27"/>
    <mergeCell ref="AF27:AG27"/>
    <mergeCell ref="B28:D28"/>
    <mergeCell ref="E28:H28"/>
    <mergeCell ref="I28:K28"/>
    <mergeCell ref="L28:N28"/>
    <mergeCell ref="O28:R28"/>
    <mergeCell ref="S28:U28"/>
    <mergeCell ref="V28:W28"/>
    <mergeCell ref="Y28:Z28"/>
    <mergeCell ref="AA28:AB28"/>
    <mergeCell ref="AC28:AD28"/>
    <mergeCell ref="AF28:AG28"/>
    <mergeCell ref="B29:D29"/>
    <mergeCell ref="E29:H29"/>
    <mergeCell ref="I29:K29"/>
    <mergeCell ref="L29:N29"/>
    <mergeCell ref="O29:R29"/>
    <mergeCell ref="S29:U29"/>
    <mergeCell ref="V29:W29"/>
    <mergeCell ref="Y29:Z29"/>
    <mergeCell ref="AA29:AB29"/>
    <mergeCell ref="AC29:AD29"/>
    <mergeCell ref="AF29:AG29"/>
    <mergeCell ref="B30:D30"/>
    <mergeCell ref="E30:H30"/>
    <mergeCell ref="I30:K30"/>
    <mergeCell ref="L30:N30"/>
    <mergeCell ref="O30:R30"/>
    <mergeCell ref="S30:U30"/>
    <mergeCell ref="V30:W30"/>
    <mergeCell ref="Y30:Z30"/>
    <mergeCell ref="AA30:AB30"/>
    <mergeCell ref="AC30:AD30"/>
    <mergeCell ref="AF30:AG30"/>
    <mergeCell ref="B31:D31"/>
    <mergeCell ref="E31:H31"/>
    <mergeCell ref="I31:K31"/>
    <mergeCell ref="L31:N31"/>
    <mergeCell ref="O31:R31"/>
    <mergeCell ref="S31:U31"/>
    <mergeCell ref="V31:W31"/>
    <mergeCell ref="Y31:Z31"/>
    <mergeCell ref="AA31:AB31"/>
    <mergeCell ref="AC31:AD31"/>
    <mergeCell ref="AF31:AG31"/>
    <mergeCell ref="B32:D32"/>
    <mergeCell ref="E32:H32"/>
    <mergeCell ref="I32:K32"/>
    <mergeCell ref="L32:N32"/>
    <mergeCell ref="O32:R32"/>
    <mergeCell ref="S32:U32"/>
    <mergeCell ref="V32:W32"/>
    <mergeCell ref="Y32:Z32"/>
    <mergeCell ref="AA32:AB32"/>
    <mergeCell ref="AC32:AD32"/>
    <mergeCell ref="AF32:AG32"/>
    <mergeCell ref="B33:D33"/>
    <mergeCell ref="E33:H33"/>
    <mergeCell ref="I33:K33"/>
    <mergeCell ref="L33:N33"/>
    <mergeCell ref="O33:R33"/>
    <mergeCell ref="S33:U33"/>
    <mergeCell ref="V33:W33"/>
    <mergeCell ref="Y33:Z33"/>
    <mergeCell ref="AA33:AB33"/>
    <mergeCell ref="AC33:AD33"/>
    <mergeCell ref="AF33:AG33"/>
    <mergeCell ref="B34:D34"/>
    <mergeCell ref="E34:H34"/>
    <mergeCell ref="I34:K34"/>
    <mergeCell ref="L34:N34"/>
    <mergeCell ref="O34:R34"/>
    <mergeCell ref="S34:U34"/>
    <mergeCell ref="V34:W34"/>
    <mergeCell ref="Y34:Z34"/>
    <mergeCell ref="AA34:AB34"/>
    <mergeCell ref="AC34:AD34"/>
    <mergeCell ref="AF34:AG34"/>
    <mergeCell ref="B35:D35"/>
    <mergeCell ref="E35:H35"/>
    <mergeCell ref="I35:K35"/>
    <mergeCell ref="L35:N35"/>
    <mergeCell ref="O35:R35"/>
    <mergeCell ref="S35:U35"/>
    <mergeCell ref="V35:W35"/>
    <mergeCell ref="Y35:Z35"/>
    <mergeCell ref="AA35:AB35"/>
    <mergeCell ref="AC35:AD35"/>
    <mergeCell ref="AF35:AG35"/>
    <mergeCell ref="B36:D36"/>
    <mergeCell ref="E36:H36"/>
    <mergeCell ref="I36:K36"/>
    <mergeCell ref="L36:N36"/>
    <mergeCell ref="O36:R36"/>
    <mergeCell ref="S36:U36"/>
    <mergeCell ref="V36:W36"/>
    <mergeCell ref="Y36:AJ36"/>
    <mergeCell ref="B37:D37"/>
    <mergeCell ref="E37:H37"/>
    <mergeCell ref="I37:K37"/>
    <mergeCell ref="L37:N37"/>
    <mergeCell ref="O37:R37"/>
    <mergeCell ref="S37:U37"/>
    <mergeCell ref="V37:W37"/>
    <mergeCell ref="Y37:AJ37"/>
    <mergeCell ref="B38:D38"/>
    <mergeCell ref="E38:H38"/>
    <mergeCell ref="I38:K38"/>
    <mergeCell ref="L38:N38"/>
    <mergeCell ref="O38:R38"/>
    <mergeCell ref="S38:U38"/>
    <mergeCell ref="V38:W38"/>
    <mergeCell ref="B39:D39"/>
    <mergeCell ref="E39:H39"/>
    <mergeCell ref="I39:K39"/>
    <mergeCell ref="L39:N39"/>
    <mergeCell ref="O39:R39"/>
    <mergeCell ref="S39:U39"/>
    <mergeCell ref="V39:W39"/>
    <mergeCell ref="Y39:AD39"/>
    <mergeCell ref="AF39:AK39"/>
    <mergeCell ref="B40:D40"/>
    <mergeCell ref="E40:H40"/>
    <mergeCell ref="I40:K40"/>
    <mergeCell ref="L40:N40"/>
    <mergeCell ref="O40:R40"/>
    <mergeCell ref="S40:U40"/>
    <mergeCell ref="V40:W40"/>
    <mergeCell ref="Z40:AA40"/>
    <mergeCell ref="AF40:AG40"/>
    <mergeCell ref="AI40:AK40"/>
    <mergeCell ref="B41:D41"/>
    <mergeCell ref="E41:H41"/>
    <mergeCell ref="I41:K41"/>
    <mergeCell ref="L41:N41"/>
    <mergeCell ref="O41:R41"/>
    <mergeCell ref="S41:U41"/>
    <mergeCell ref="V41:W41"/>
    <mergeCell ref="Z41:AA41"/>
    <mergeCell ref="AF41:AG41"/>
    <mergeCell ref="AI41:AK41"/>
    <mergeCell ref="B42:D42"/>
    <mergeCell ref="E42:H42"/>
    <mergeCell ref="I42:K42"/>
    <mergeCell ref="L42:N42"/>
    <mergeCell ref="O42:R42"/>
    <mergeCell ref="S42:U42"/>
    <mergeCell ref="V42:W42"/>
    <mergeCell ref="Z42:AA42"/>
    <mergeCell ref="AF42:AG42"/>
    <mergeCell ref="AI42:AK42"/>
    <mergeCell ref="B43:D43"/>
    <mergeCell ref="E43:H43"/>
    <mergeCell ref="I43:K43"/>
    <mergeCell ref="L43:N43"/>
    <mergeCell ref="O43:R43"/>
    <mergeCell ref="S43:U43"/>
    <mergeCell ref="V43:W43"/>
    <mergeCell ref="Z43:AA43"/>
    <mergeCell ref="AF43:AG43"/>
    <mergeCell ref="AI43:AK43"/>
    <mergeCell ref="B44:D44"/>
    <mergeCell ref="E44:H44"/>
    <mergeCell ref="I44:K44"/>
    <mergeCell ref="L44:N44"/>
    <mergeCell ref="O44:R44"/>
    <mergeCell ref="S44:U44"/>
    <mergeCell ref="V44:W44"/>
    <mergeCell ref="Z44:AA44"/>
    <mergeCell ref="AF44:AG44"/>
    <mergeCell ref="AI44:AK44"/>
    <mergeCell ref="B45:D45"/>
    <mergeCell ref="E45:H45"/>
    <mergeCell ref="I45:K45"/>
    <mergeCell ref="L45:N45"/>
    <mergeCell ref="O45:R45"/>
    <mergeCell ref="S45:U45"/>
    <mergeCell ref="V45:W45"/>
    <mergeCell ref="Z45:AA45"/>
    <mergeCell ref="AF45:AG45"/>
    <mergeCell ref="AI45:AK45"/>
    <mergeCell ref="B46:D46"/>
    <mergeCell ref="E46:H46"/>
    <mergeCell ref="I46:K46"/>
    <mergeCell ref="L46:N46"/>
    <mergeCell ref="O46:R46"/>
    <mergeCell ref="S46:U46"/>
    <mergeCell ref="V46:W46"/>
    <mergeCell ref="Z46:AA46"/>
    <mergeCell ref="AF46:AG46"/>
    <mergeCell ref="AI46:AK46"/>
    <mergeCell ref="D47:G47"/>
    <mergeCell ref="H47:K47"/>
    <mergeCell ref="L47:O47"/>
    <mergeCell ref="P47:Q47"/>
    <mergeCell ref="R47:V47"/>
    <mergeCell ref="AF47:AG47"/>
    <mergeCell ref="AI47:AK47"/>
    <mergeCell ref="AF48:AG48"/>
    <mergeCell ref="AI48:AK48"/>
    <mergeCell ref="AF49:AG49"/>
    <mergeCell ref="AI49:AK49"/>
    <mergeCell ref="AF50:AG50"/>
    <mergeCell ref="AI50:AK50"/>
    <mergeCell ref="AF51:AG51"/>
    <mergeCell ref="AI51:AK51"/>
    <mergeCell ref="AF52:AG52"/>
    <mergeCell ref="AI52:AK52"/>
    <mergeCell ref="A4:A24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J27"/>
  <sheetViews>
    <sheetView workbookViewId="0">
      <selection activeCell="H8" sqref="H8:J9"/>
    </sheetView>
  </sheetViews>
  <sheetFormatPr defaultColWidth="9" defaultRowHeight="14.4"/>
  <sheetData>
    <row r="1" ht="15.15"/>
    <row r="2" ht="15" spans="2:10">
      <c r="B2" s="1" t="str">
        <f>".st "&amp;"力量"&amp;人物卡!I3&amp;"str"&amp;人物卡!I3&amp;"敏捷"&amp;人物卡!I8&amp;"dex"&amp;人物卡!I8&amp;"意志"&amp;人物卡!I7&amp;"pow"&amp;人物卡!I7&amp;"体质"&amp;人物卡!I4&amp;"con"&amp;人物卡!I4&amp;"外貌"&amp;人物卡!I9&amp;"app"&amp;人物卡!I9&amp;"体型"&amp;人物卡!I5&amp;"siz"&amp;人物卡!I5&amp;"智力"&amp;人物卡!I6&amp;"灵感"&amp;人物卡!K6&amp;"int"&amp;人物卡!I6&amp;"气力"&amp;人物卡!K3&amp;"耐力"&amp;人物卡!K4&amp;"灵巧"&amp;人物卡!K8&amp;"魅力"&amp;人物卡!K9&amp;"幸运"&amp;人物卡!K7&amp;"运气"&amp;人物卡!K7&amp;"能量值"&amp;人物卡!K14&amp;"pp"&amp;人物卡!K14&amp;"hp"&amp;人物卡!I14&amp;"生命值"&amp;人物卡!I14&amp;"mov"&amp;人物卡!I13&amp;"移动力"&amp;人物卡!I13&amp;"伤害加值"&amp;人物卡!K13&amp;"db"&amp;人物卡!K13&amp;人物卡!B19&amp;人物卡!H19&amp;人物卡!B23&amp;人物卡!H23&amp;人物卡!B24&amp;人物卡!H24&amp;人物卡!B25&amp;人物卡!H25&amp;人物卡!B26&amp;人物卡!H26&amp;人物卡!B27&amp;人物卡!H27&amp;IF(人物卡!C20="","",人物卡!C20&amp;人物卡!H20)&amp;IF(人物卡!C21="","",人物卡!C21&amp;人物卡!H21)&amp;IF(人物卡!C22="","",人物卡!C22&amp;人物卡!H22)&amp;人物卡!B31&amp;人物卡!H31&amp;人物卡!B32&amp;人物卡!H32&amp;人物卡!B33&amp;人物卡!H33&amp;人物卡!B40&amp;人物卡!H40&amp;人物卡!B41&amp;人物卡!H41&amp;人物卡!B42&amp;人物卡!H42&amp;人物卡!B46&amp;人物卡!H46&amp;人物卡!C47&amp;人物卡!H47&amp;人物卡!C48&amp;人物卡!H48&amp;人物卡!B49&amp;人物卡!H49&amp;人物卡!I19&amp;人物卡!O19&amp;人物卡!I26&amp;人物卡!O26&amp;人物卡!I27&amp;人物卡!O27&amp;人物卡!I28&amp;人物卡!O28&amp;人物卡!I35&amp;人物卡!O35&amp;人物卡!I36&amp;人物卡!O36&amp;"读写"&amp;人物卡!O36&amp;IF(人物卡!C28="","",人物卡!C28&amp;人物卡!H28)&amp;IF(人物卡!C29="","",人物卡!C29&amp;人物卡!H29)&amp;IF(人物卡!C30="","",人物卡!C30&amp;人物卡!H30)&amp;IF(人物卡!C34="","",人物卡!C34&amp;人物卡!H34)&amp;IF(人物卡!C35="","",人物卡!C35&amp;人物卡!H35)&amp;IF(人物卡!C36="","",人物卡!C36&amp;人物卡!H36)&amp;IF(人物卡!C37="","",人物卡!C37&amp;人物卡!H37)&amp;IF(人物卡!C38="","",人物卡!C38&amp;人物卡!H38)&amp;IF(人物卡!C39="","",人物卡!C39&amp;人物卡!H39)&amp;IF(人物卡!C43="","",人物卡!C43&amp;人物卡!H43)&amp;IF(人物卡!C44="","",人物卡!C44&amp;人物卡!H44)&amp;IF(人物卡!C45="","",人物卡!C45&amp;人物卡!H45)&amp;人物卡!I37&amp;人物卡!O37&amp;人物卡!I38&amp;人物卡!O38&amp;人物卡!I45&amp;人物卡!O45&amp;人物卡!I49&amp;人物卡!O49&amp;人物卡!P22&amp;人物卡!V22&amp;人物卡!P23&amp;人物卡!V23&amp;人物卡!P27&amp;人物卡!V27&amp;人物卡!P34&amp;人物卡!V34&amp;人物卡!P38&amp;人物卡!V38&amp;人物卡!P40&amp;人物卡!V40&amp;人物卡!P39&amp;人物卡!V39&amp;人物卡!P41&amp;人物卡!V41&amp;人物卡!P43&amp;人物卡!V43&amp;人物卡!P42&amp;人物卡!V42&amp;人物卡!P44&amp;人物卡!V44&amp;人物卡!P48&amp;人物卡!V48&amp;IF(人物卡!J20="","",人物卡!J20&amp;人物卡!O20)&amp;IF(人物卡!J21="","",人物卡!J21&amp;人物卡!O21)&amp;IF(人物卡!J22="","",人物卡!J22&amp;人物卡!O22)&amp;IF(人物卡!J23="","",人物卡!J23&amp;人物卡!O23)&amp;IF(人物卡!J24="","",人物卡!J24&amp;人物卡!O24)&amp;IF(人物卡!J25="","",人物卡!J25&amp;人物卡!O25)&amp;IF(人物卡!J29="","",人物卡!J29&amp;人物卡!O29)&amp;IF(人物卡!J30="","",人物卡!J30&amp;人物卡!O30)&amp;IF(人物卡!J31="","",人物卡!J31&amp;人物卡!O31)&amp;IF(人物卡!J32="","",人物卡!J32&amp;人物卡!O32)&amp;IF(人物卡!J33="","",人物卡!J33&amp;人物卡!O33)&amp;IF(人物卡!J34="","",人物卡!J34&amp;人物卡!O34)&amp;IF(人物卡!J39="","",人物卡!J39&amp;人物卡!O39)&amp;IF(人物卡!J40="","",人物卡!J40&amp;人物卡!O40)&amp;IF(人物卡!J41="","",人物卡!J41&amp;人物卡!O41)&amp;IF(人物卡!J42="","",人物卡!J42&amp;人物卡!O42)&amp;IF(人物卡!J43="","",人物卡!J43&amp;人物卡!O43)&amp;IF(人物卡!J44="","",人物卡!J44&amp;人物卡!O44)&amp;IF(人物卡!J46="","",人物卡!J46&amp;人物卡!O46)&amp;IF(人物卡!J47="","",人物卡!J47&amp;人物卡!O47)&amp;IF(人物卡!J48="","",人物卡!J48&amp;人物卡!O48)&amp;IF(人物卡!Q19="","",人物卡!Q19&amp;人物卡!V19)&amp;IF(人物卡!Q20="","",人物卡!Q20&amp;人物卡!V20)&amp;IF(人物卡!Q21="","",人物卡!Q21&amp;人物卡!V21)&amp;IF(人物卡!Q24="","",人物卡!Q24&amp;人物卡!V24)&amp;IF(人物卡!Q25="","",人物卡!Q25&amp;人物卡!V25)&amp;IF(人物卡!Q26="","",人物卡!Q26&amp;人物卡!V26)&amp;IF(人物卡!Q28="","",人物卡!Q28&amp;人物卡!V28)&amp;IF(人物卡!Q29="","",人物卡!Q29&amp;人物卡!V29)&amp;IF(人物卡!Q30="","",人物卡!Q30&amp;人物卡!V30)&amp;IF(人物卡!Q31="","",人物卡!Q31&amp;人物卡!V31)&amp;IF(人物卡!Q32="","",人物卡!Q32&amp;人物卡!V32)&amp;IF(人物卡!Q33="","",人物卡!Q33&amp;人物卡!V33)&amp;IF(人物卡!Q35="","",人物卡!Q35&amp;人物卡!V35)&amp;IF(人物卡!Q36="","",人物卡!Q36&amp;人物卡!V36)&amp;IF(人物卡!Q37="","",人物卡!Q37&amp;人物卡!V37)&amp;IF(人物卡!Q45="","",人物卡!Q45&amp;人物卡!V45)&amp;IF(人物卡!Q46="","",人物卡!Q46&amp;人物卡!V46)&amp;IF(人物卡!Q47="","",人物卡!Q47&amp;人物卡!V47)&amp;IF(人物卡!Q49="","",人物卡!Q49&amp;人物卡!V49)</f>
        <v>.st 力量0str0敏捷0dex0意志0pow0体质0con0外貌0app0体型0siz0智力0灵感0int0气力0耐力0灵巧0魅力0幸运0运气0能量值0pp0hp0生命值0mov0移动力0伤害加值-1D6db-1D6估价15炮术0议价5搏斗25攀爬40指挥5摄影5绘画5雕塑5爆破1伪装1闪避0礼仪5话术5精细操作5急救30飞行工具0飞行0博弈0擒抱25躲藏10洞察5跳跃25聆听25读写能力0读写0木工5铁匠5缝纫5汽车0马车0战车0能量手枪0能量步枪0能量冲锋枪0手枪0步枪0冲锋枪0武术1医学5导航10追踪10能量放射0精神治疗1查阅资料25感知10妙手5地位15侦查25潜行10游泳25战术1教导10投掷25火箭发射器0火箭弹0转轮机枪0文学5神秘学5政治5母语0英语0日语0棍棒0匕首0剑0弓0十字弩0长矛0音乐5演戏5体操5轮船1飞船1飞机1电气维修15机械维修15电子维修15骑马1骑龙1骑猫头鹰1天文学1生物学1物理学1小圆盾0能量盾0全身盾0计算机编程0计算机使用0机器人技术0</v>
      </c>
      <c r="C2" s="1"/>
      <c r="D2" s="1"/>
      <c r="E2" s="1"/>
      <c r="F2" s="1"/>
      <c r="H2" s="2" t="s">
        <v>339</v>
      </c>
      <c r="I2" s="7"/>
      <c r="J2" s="8"/>
    </row>
    <row r="3" ht="15" spans="2:10">
      <c r="B3" s="1"/>
      <c r="C3" s="1"/>
      <c r="D3" s="1"/>
      <c r="E3" s="1"/>
      <c r="F3" s="1"/>
      <c r="H3" s="3" t="s">
        <v>177</v>
      </c>
      <c r="I3" s="9"/>
      <c r="J3" s="10"/>
    </row>
    <row r="4" ht="15" spans="2:10">
      <c r="B4" s="1"/>
      <c r="C4" s="1"/>
      <c r="D4" s="1"/>
      <c r="E4" s="1"/>
      <c r="F4" s="1"/>
      <c r="H4" s="3">
        <f>(人物卡!I3+人物卡!I5)</f>
        <v>0</v>
      </c>
      <c r="I4" s="9"/>
      <c r="J4" s="10"/>
    </row>
    <row r="5" ht="15" customHeight="1" spans="2:10">
      <c r="B5" s="1"/>
      <c r="C5" s="1"/>
      <c r="D5" s="1"/>
      <c r="E5" s="1"/>
      <c r="F5" s="1"/>
      <c r="H5" s="4" t="s">
        <v>340</v>
      </c>
      <c r="I5" s="11"/>
      <c r="J5" s="12"/>
    </row>
    <row r="6" ht="15" customHeight="1" spans="2:10">
      <c r="B6" s="1"/>
      <c r="C6" s="1"/>
      <c r="D6" s="1"/>
      <c r="E6" s="1"/>
      <c r="F6" s="1"/>
      <c r="H6" s="4"/>
      <c r="I6" s="11"/>
      <c r="J6" s="12"/>
    </row>
    <row r="7" ht="15" customHeight="1" spans="2:10">
      <c r="B7" s="1"/>
      <c r="C7" s="1"/>
      <c r="D7" s="1"/>
      <c r="E7" s="1"/>
      <c r="F7" s="1"/>
      <c r="H7" s="4"/>
      <c r="I7" s="11"/>
      <c r="J7" s="12"/>
    </row>
    <row r="8" ht="15" customHeight="1" spans="2:10">
      <c r="B8" s="1"/>
      <c r="C8" s="1"/>
      <c r="D8" s="1"/>
      <c r="E8" s="1"/>
      <c r="F8" s="1"/>
      <c r="H8" s="5" t="str">
        <f>IF(H4&lt;=12,"-1D6",IF(H4&lt;=16,"-1D4",IF(H4&lt;=24,"0",IF(H4&lt;=32,"+1D4",IF(H4&lt;=40,"+1D6",IF(H4&lt;=56,"+2D6","0"))))))</f>
        <v>-1D6</v>
      </c>
      <c r="I8" s="13"/>
      <c r="J8" s="14"/>
    </row>
    <row r="9" ht="15.15" spans="2:10">
      <c r="B9" s="1"/>
      <c r="C9" s="1"/>
      <c r="D9" s="1"/>
      <c r="E9" s="1"/>
      <c r="F9" s="1"/>
      <c r="H9" s="6"/>
      <c r="I9" s="15"/>
      <c r="J9" s="16"/>
    </row>
    <row r="10" spans="2:6">
      <c r="B10" s="1"/>
      <c r="C10" s="1"/>
      <c r="D10" s="1"/>
      <c r="E10" s="1"/>
      <c r="F10" s="1"/>
    </row>
    <row r="11" spans="2:6">
      <c r="B11" s="1"/>
      <c r="C11" s="1"/>
      <c r="D11" s="1"/>
      <c r="E11" s="1"/>
      <c r="F11" s="1"/>
    </row>
    <row r="12" spans="2:6">
      <c r="B12" s="1"/>
      <c r="C12" s="1"/>
      <c r="D12" s="1"/>
      <c r="E12" s="1"/>
      <c r="F12" s="1"/>
    </row>
    <row r="13" spans="2:6">
      <c r="B13" s="1"/>
      <c r="C13" s="1"/>
      <c r="D13" s="1"/>
      <c r="E13" s="1"/>
      <c r="F13" s="1"/>
    </row>
    <row r="14" spans="2:6">
      <c r="B14" s="1"/>
      <c r="C14" s="1"/>
      <c r="D14" s="1"/>
      <c r="E14" s="1"/>
      <c r="F14" s="1"/>
    </row>
    <row r="15" spans="2:6">
      <c r="B15" s="1"/>
      <c r="C15" s="1"/>
      <c r="D15" s="1"/>
      <c r="E15" s="1"/>
      <c r="F15" s="1"/>
    </row>
    <row r="16" spans="2:6">
      <c r="B16" s="1"/>
      <c r="C16" s="1"/>
      <c r="D16" s="1"/>
      <c r="E16" s="1"/>
      <c r="F16" s="1"/>
    </row>
    <row r="17" spans="2:6">
      <c r="B17" s="1"/>
      <c r="C17" s="1"/>
      <c r="D17" s="1"/>
      <c r="E17" s="1"/>
      <c r="F17" s="1"/>
    </row>
    <row r="18" spans="2:6">
      <c r="B18" s="1"/>
      <c r="C18" s="1"/>
      <c r="D18" s="1"/>
      <c r="E18" s="1"/>
      <c r="F18" s="1"/>
    </row>
    <row r="19" spans="2:6">
      <c r="B19" s="1"/>
      <c r="C19" s="1"/>
      <c r="D19" s="1"/>
      <c r="E19" s="1"/>
      <c r="F19" s="1"/>
    </row>
    <row r="20" spans="2:6">
      <c r="B20" s="1"/>
      <c r="C20" s="1"/>
      <c r="D20" s="1"/>
      <c r="E20" s="1"/>
      <c r="F20" s="1"/>
    </row>
    <row r="21" spans="2:6">
      <c r="B21" s="1"/>
      <c r="C21" s="1"/>
      <c r="D21" s="1"/>
      <c r="E21" s="1"/>
      <c r="F21" s="1"/>
    </row>
    <row r="22" spans="2:6">
      <c r="B22" s="1"/>
      <c r="C22" s="1"/>
      <c r="D22" s="1"/>
      <c r="E22" s="1"/>
      <c r="F22" s="1"/>
    </row>
    <row r="23" spans="2:6">
      <c r="B23" s="1"/>
      <c r="C23" s="1"/>
      <c r="D23" s="1"/>
      <c r="E23" s="1"/>
      <c r="F23" s="1"/>
    </row>
    <row r="24" spans="2:6">
      <c r="B24" s="1"/>
      <c r="C24" s="1"/>
      <c r="D24" s="1"/>
      <c r="E24" s="1"/>
      <c r="F24" s="1"/>
    </row>
    <row r="25" spans="2:6">
      <c r="B25" s="1"/>
      <c r="C25" s="1"/>
      <c r="D25" s="1"/>
      <c r="E25" s="1"/>
      <c r="F25" s="1"/>
    </row>
    <row r="26" spans="2:6">
      <c r="B26" s="1"/>
      <c r="C26" s="1"/>
      <c r="D26" s="1"/>
      <c r="E26" s="1"/>
      <c r="F26" s="1"/>
    </row>
    <row r="27" spans="2:6">
      <c r="B27" s="1"/>
      <c r="C27" s="1"/>
      <c r="D27" s="1"/>
      <c r="E27" s="1"/>
      <c r="F27" s="1"/>
    </row>
  </sheetData>
  <mergeCells count="6">
    <mergeCell ref="H2:J2"/>
    <mergeCell ref="H3:J3"/>
    <mergeCell ref="H4:J4"/>
    <mergeCell ref="B2:F27"/>
    <mergeCell ref="H5:J7"/>
    <mergeCell ref="H8:J9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人物卡</vt:lpstr>
      <vt:lpstr>录卡</vt:lpstr>
      <vt:lpstr>表格对照</vt:lpstr>
      <vt:lpstr>附表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孤城冷杉</cp:lastModifiedBy>
  <dcterms:created xsi:type="dcterms:W3CDTF">2022-02-11T13:38:00Z</dcterms:created>
  <dcterms:modified xsi:type="dcterms:W3CDTF">2022-02-11T13:58:50Z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8AE0C1E4C5554072B57656BCF52D2960</vt:lpwstr>
  </property>
  <property fmtid="{D5CDD505-2E9C-101B-9397-08002B2CF9AE}" pid="3" name="KSOProductBuildVer">
    <vt:lpwstr>2052-11.1.0.11294</vt:lpwstr>
  </property>
</Properties>
</file>