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2016TaxCal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<sst xmlns="http://schemas.openxmlformats.org/spreadsheetml/2006/main" count="14" uniqueCount="11">
  <si>
    <t xml:space="preserve">Income after Deductions</t>
  </si>
  <si>
    <t xml:space="preserve">Personal Allowance</t>
  </si>
  <si>
    <t xml:space="preserve">Basic</t>
  </si>
  <si>
    <t xml:space="preserve">Higher</t>
  </si>
  <si>
    <t xml:space="preserve">Additional</t>
  </si>
  <si>
    <t xml:space="preserve">Unlimited</t>
  </si>
  <si>
    <t xml:space="preserve">NI Class 2</t>
  </si>
  <si>
    <t xml:space="preserve">NI Class 4</t>
  </si>
  <si>
    <t xml:space="preserve">Total Tax + NI</t>
  </si>
  <si>
    <t xml:space="preserve">Real Income</t>
  </si>
  <si>
    <t xml:space="preserve">Per Week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</si>
</sst>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£-809]#,##0.00;[RED]\-[$£-809]#,##0.00"/>
    <numFmt numFmtId="166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1" width="22.5510204081633"/>
    <col collapsed="false" hidden="false" max="2" min="2" style="0" width="11.4285714285714"/>
    <col collapsed="false" hidden="false" max="3" min="3" style="0" width="13.2397959183673"/>
    <col collapsed="false" hidden="false" max="4" min="4" style="2" width="11.5204081632653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2" t="n">
        <v>0</v>
      </c>
    </row>
    <row r="2" customFormat="false" ht="12.8" hidden="false" customHeight="false" outlineLevel="0" collapsed="false">
      <c r="A2" s="1" t="s">
        <v>1</v>
      </c>
      <c r="B2" s="2" t="n">
        <v>11000</v>
      </c>
      <c r="C2" s="3" t="n">
        <v>0</v>
      </c>
      <c r="D2" s="2" t="n">
        <f aca="false">MAX(0,MIN(2016TaxCalc!B2,2016TaxCalc!B1))*2016TaxCalc!C2</f>
        <v>0</v>
      </c>
    </row>
    <row r="3" customFormat="false" ht="12.8" hidden="false" customHeight="false" outlineLevel="0" collapsed="false">
      <c r="A3" s="1" t="s">
        <v>2</v>
      </c>
      <c r="B3" s="2" t="n">
        <v>32000</v>
      </c>
      <c r="C3" s="3" t="n">
        <v>0.2</v>
      </c>
      <c r="D3" s="2" t="n">
        <f aca="false">MAX(0,MIN(2016TaxCalc!B3,(2016TaxCalc!B1-2016TaxCalc!B2)))*2016TaxCalc!C3</f>
        <v>0</v>
      </c>
    </row>
    <row r="4" customFormat="false" ht="12.8" hidden="false" customHeight="false" outlineLevel="0" collapsed="false">
      <c r="A4" s="1" t="s">
        <v>3</v>
      </c>
      <c r="B4" s="2" t="n">
        <v>150000</v>
      </c>
      <c r="C4" s="3" t="n">
        <v>0.4</v>
      </c>
      <c r="D4" s="4" t="n">
        <f aca="false">MAX(0,MIN(2016TaxCalc!B4,((2016TaxCalc!B1-2016TaxCalc!B2)-2016TaxCalc!B3)))*2016TaxCalc!C4</f>
        <v>0</v>
      </c>
    </row>
    <row r="5" customFormat="false" ht="12.8" hidden="false" customHeight="false" outlineLevel="0" collapsed="false">
      <c r="A5" s="1" t="s">
        <v>4</v>
      </c>
      <c r="B5" s="5" t="s">
        <v>5</v>
      </c>
      <c r="C5" s="3" t="n">
        <v>0.45</v>
      </c>
      <c r="D5" s="4" t="n">
        <f aca="false">MAX(0,(((2016TaxCalc!B1-2016TaxCalc!B2)-2016TaxCalc!B3)-2016TaxCalc!B4))*2016TaxCalc!C4</f>
        <v>0</v>
      </c>
    </row>
    <row r="6" customFormat="false" ht="12.8" hidden="false" customHeight="false" outlineLevel="0" collapsed="false">
      <c r="A6" s="1" t="s">
        <v>6</v>
      </c>
      <c r="B6" s="2" t="n">
        <v>2.8</v>
      </c>
      <c r="D6" s="2" t="n">
        <f aca="false">IF(2016TaxCalc!B1&gt;5965,2016TaxCalc!B6*52,0)</f>
        <v>0</v>
      </c>
    </row>
    <row r="7" customFormat="false" ht="12.8" hidden="false" customHeight="false" outlineLevel="0" collapsed="false">
      <c r="A7" s="1" t="s">
        <v>7</v>
      </c>
      <c r="B7" s="2" t="n">
        <v>8060</v>
      </c>
      <c r="C7" s="3" t="n">
        <v>0</v>
      </c>
      <c r="D7" s="4" t="n">
        <f aca="false">MAX(0,MIN(2016TaxCalc!B7,2016TaxCalc!B1))*2016TaxCalc!C7</f>
        <v>0</v>
      </c>
    </row>
    <row r="8" customFormat="false" ht="12.8" hidden="false" customHeight="false" outlineLevel="0" collapsed="false">
      <c r="A8" s="1" t="s">
        <v>7</v>
      </c>
      <c r="B8" s="2" t="n">
        <v>43000</v>
      </c>
      <c r="C8" s="3" t="n">
        <v>0.09</v>
      </c>
      <c r="D8" s="4" t="n">
        <f aca="false">MAX(0,MIN(2016TaxCalc!B8,(2016TaxCalc!B1-2016TaxCalc!B7)))*2016TaxCalc!C8</f>
        <v>0</v>
      </c>
    </row>
    <row r="9" customFormat="false" ht="12.8" hidden="false" customHeight="false" outlineLevel="0" collapsed="false">
      <c r="A9" s="1" t="s">
        <v>7</v>
      </c>
      <c r="B9" s="5" t="s">
        <v>5</v>
      </c>
      <c r="C9" s="3" t="n">
        <v>0.02</v>
      </c>
      <c r="D9" s="4" t="n">
        <f aca="false">MAX(0,((2016TaxCalc!B1-2016TaxCalc!B7)-2016TaxCalc!B8))*2016TaxCalc!C9</f>
        <v>0</v>
      </c>
    </row>
    <row r="10" customFormat="false" ht="12.8" hidden="false" customHeight="false" outlineLevel="0" collapsed="false">
      <c r="C10" s="6" t="s">
        <v>8</v>
      </c>
      <c r="D10" s="2" t="n">
        <f aca="false">SUM(2016TaxCalc!D3:D9)</f>
        <v>0</v>
      </c>
    </row>
    <row r="11" customFormat="false" ht="12.8" hidden="false" customHeight="false" outlineLevel="0" collapsed="false">
      <c r="C11" s="6" t="s">
        <v>9</v>
      </c>
      <c r="D11" s="2" t="n">
        <f aca="false">2016TaxCalc!B1-2016TaxCalc!D10</f>
        <v>0</v>
      </c>
      <c r="E11" s="6" t="s">
        <v>10</v>
      </c>
      <c r="F11" s="2" t="n">
        <f aca="false">2016TaxCalc!D11/52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2016-04-09T17:44:18Z</dcterms:created>
  <dc:creator/>
  <dc:description>Built for my own purposes, shared because that's how I roll!
Want something better built? 
Great  come to https://www.codesign2.co.uk, let me know what you need.</dc:description>
  <cp:keywords>Tax Calculator CD2 2016</cp:keywords>
  <dc:language>en-GB</dc:language>
  <cp:lastModifiedBy/>
  <dcterms:modified xsi:type="dcterms:W3CDTF">2016-04-09T21:21:25Z</dcterms:modified>
  <cp:revision>8</cp:revision>
  <dc:subject/>
  <dc:title>UK Income Tax Calculator 2016/17</dc:title>
</cp:coreProperties>
</file>