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ENTETE" sheetId="1" state="visible" r:id="rId2"/>
    <sheet name="SI-EMETTEUR" sheetId="2" state="visible" r:id="rId3"/>
    <sheet name="AI" sheetId="3" state="visible" r:id="rId4"/>
    <sheet name="SI-RECEPTEUR " sheetId="4" state="visible" r:id="rId5"/>
    <sheet name="Surveillance_générale" sheetId="5" state="visible" r:id="rId6"/>
    <sheet name="Acces" sheetId="6" state="visible" r:id="rId7"/>
    <sheet name="Traçabilité" sheetId="7" state="visible" r:id="rId8"/>
    <sheet name="TB_traçabilité" sheetId="8" state="visible" r:id="rId9"/>
    <sheet name="cfg_seuils" sheetId="9" state="visible" r:id="rId10"/>
    <sheet name="cfg_searchTimeRange" sheetId="10" state="visible" r:id="rId11"/>
  </sheets>
  <definedNames>
    <definedName function="false" hidden="false" localSheetId="8" name="DonnéesExternes_2" vbProcedure="false">cfg_seuils!$A$1:$E$58</definedName>
    <definedName function="false" hidden="false" localSheetId="9" name="DonnéesExternes_1" vbProcedure="false">cfg_searchTimeRange!$A$1:$E$21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<sst xmlns="http://schemas.openxmlformats.org/spreadsheetml/2006/main" count="1190" uniqueCount="336">
  <si>
    <t xml:space="preserve">ETABLISSEMENT</t>
  </si>
  <si>
    <t xml:space="preserve">CHUMTEST</t>
  </si>
  <si>
    <t xml:space="preserve">PLAN DE TEST</t>
  </si>
  <si>
    <t xml:space="preserve">Serveur </t>
  </si>
  <si>
    <t xml:space="preserve">APPLICATION</t>
  </si>
  <si>
    <t xml:space="preserve">Surv-AI</t>
  </si>
  <si>
    <t xml:space="preserve">Surveillance Générale de l'agent d'intégration ESV2</t>
  </si>
  <si>
    <t xml:space="preserve">Tableau de bord </t>
  </si>
  <si>
    <t xml:space="preserve">INSTANCE</t>
  </si>
  <si>
    <t xml:space="preserve">ACQ</t>
  </si>
  <si>
    <t xml:space="preserve">Entête et pied de page du tableau de bord</t>
  </si>
  <si>
    <t xml:space="preserve">Version logiciel</t>
  </si>
  <si>
    <t xml:space="preserve">Testé sur</t>
  </si>
  <si>
    <t xml:space="preserve">mtlsplunkai01</t>
  </si>
  <si>
    <t xml:space="preserve">Test</t>
  </si>
  <si>
    <t xml:space="preserve">Action</t>
  </si>
  <si>
    <t xml:space="preserve">Résultats attendus</t>
  </si>
  <si>
    <t xml:space="preserve">Résultats observé</t>
  </si>
  <si>
    <t xml:space="preserve">Fait par</t>
  </si>
  <si>
    <t xml:space="preserve">Le</t>
  </si>
  <si>
    <t xml:space="preserve">Patrick</t>
  </si>
  <si>
    <t xml:space="preserve">10/06/2020</t>
  </si>
  <si>
    <t xml:space="preserve">Situation</t>
  </si>
  <si>
    <t xml:space="preserve">Panne ESV2</t>
  </si>
  <si>
    <t xml:space="preserve">12/06/2020</t>
  </si>
  <si>
    <t xml:space="preserve"> mtlsplunkai01</t>
  </si>
  <si>
    <t xml:space="preserve"> CDOI-GENERAL-V9</t>
  </si>
  <si>
    <t xml:space="preserve">Volet Système d'information emetteur</t>
  </si>
  <si>
    <t xml:space="preserve">Version logitiel</t>
  </si>
  <si>
    <t xml:space="preserve">SPLUNK 7.3</t>
  </si>
  <si>
    <t xml:space="preserve">Type : </t>
  </si>
  <si>
    <t xml:space="preserve">Indicateur global qualitatif</t>
  </si>
  <si>
    <t xml:space="preserve">Résultats réels</t>
  </si>
  <si>
    <t xml:space="preserve">Responsable</t>
  </si>
  <si>
    <t xml:space="preserve">Fait le</t>
  </si>
  <si>
    <t xml:space="preserve">2- un ou plusieurs systèmes emetteurs dépassent les seuils prévus</t>
  </si>
  <si>
    <t xml:space="preserve">Débit et délai des composant</t>
  </si>
  <si>
    <t xml:space="preserve">indicateur quantitatif</t>
  </si>
  <si>
    <t xml:space="preserve">1 - un service d'entrée à un debit en dehors du seuil</t>
  </si>
  <si>
    <t xml:space="preserve">patrick</t>
  </si>
  <si>
    <t xml:space="preserve">ACQ, I1, I2</t>
  </si>
  <si>
    <t xml:space="preserve">Volet Agent d'intégration</t>
  </si>
  <si>
    <t xml:space="preserve">SDDCV2</t>
  </si>
  <si>
    <t xml:space="preserve">Testé sur : mtlsplunkai01</t>
  </si>
  <si>
    <t xml:space="preserve">Testé sur :</t>
  </si>
  <si>
    <t xml:space="preserve">1 - Des scenarios sont arretés</t>
  </si>
  <si>
    <t xml:space="preserve">11/06/2020</t>
  </si>
  <si>
    <t xml:space="preserve">2 - Des messages s'accumutent</t>
  </si>
  <si>
    <t xml:space="preserve">3 - Il y a des erreurs</t>
  </si>
  <si>
    <t xml:space="preserve">4 - des composants ont été modifiés</t>
  </si>
  <si>
    <t xml:space="preserve">Testé par </t>
  </si>
  <si>
    <t xml:space="preserve">Hostname du serveur</t>
  </si>
  <si>
    <t xml:space="preserve">Test </t>
  </si>
  <si>
    <t xml:space="preserve">idem attendu</t>
  </si>
  <si>
    <t xml:space="preserve">1 - Par rapport aux prévisions un ou plusieurs services d'entrées reçoivent une quantité trop faible de messages</t>
  </si>
  <si>
    <t xml:space="preserve">a) déterminer une heure de pointe b) couper une ou plusieurs sources c) </t>
  </si>
  <si>
    <t xml:space="preserve">le nombre de scenario hors norme est supérieur à 1 et passent du vert au jaune</t>
  </si>
  <si>
    <t xml:space="preserve">15/06/2020</t>
  </si>
  <si>
    <t xml:space="preserve">2 - Par rapport aux prévisions un ou plusieurs services d'entrées reçoivent une quantité trop faible de messages</t>
  </si>
  <si>
    <t xml:space="preserve">a) Déterminer une heure creuse.     b) Envoyer une quantité anormale sur un ou plusieurs services d'entrées.</t>
  </si>
  <si>
    <t xml:space="preserve">3 - Il y a des messages en erreur</t>
  </si>
  <si>
    <t xml:space="preserve">ID du cas de test </t>
  </si>
  <si>
    <t xml:space="preserve">INDRECEP02</t>
  </si>
  <si>
    <t xml:space="preserve">CDOI</t>
  </si>
  <si>
    <t xml:space="preserve">Concluant</t>
  </si>
  <si>
    <t xml:space="preserve">Monitoring général V9</t>
  </si>
  <si>
    <t xml:space="preserve">Description</t>
  </si>
  <si>
    <t xml:space="preserve">Résultat</t>
  </si>
  <si>
    <t xml:space="preserve">Testé Le</t>
  </si>
  <si>
    <t xml:space="preserve">Fait</t>
  </si>
  <si>
    <t xml:space="preserve">Remarque</t>
  </si>
  <si>
    <t xml:space="preserve">Entête</t>
  </si>
  <si>
    <t xml:space="preserve"> </t>
  </si>
  <si>
    <t xml:space="preserve">ID Cas</t>
  </si>
  <si>
    <t xml:space="preserve">Information Établissement</t>
  </si>
  <si>
    <t xml:space="preserve">Surveillance des ressouces ESV2</t>
  </si>
  <si>
    <t xml:space="preserve">AFF01</t>
  </si>
  <si>
    <t xml:space="preserve">Information etablissement</t>
  </si>
  <si>
    <t xml:space="preserve">Oui</t>
  </si>
  <si>
    <t xml:space="preserve">Élement retour</t>
  </si>
  <si>
    <t xml:space="preserve">Permet le retour au nivau supérieur</t>
  </si>
  <si>
    <t xml:space="preserve">Cliquer</t>
  </si>
  <si>
    <t xml:space="preserve">Le tableau de bord CDOI_Main V9 est affiché</t>
  </si>
  <si>
    <t xml:space="preserve">Pas de remarque particulière</t>
  </si>
  <si>
    <t xml:space="preserve">Élément Etablissement</t>
  </si>
  <si>
    <t xml:space="preserve">Affichage du nom de l'établissement</t>
  </si>
  <si>
    <t xml:space="preserve">na</t>
  </si>
  <si>
    <t xml:space="preserve">Le nom du composant est affiché</t>
  </si>
  <si>
    <t xml:space="preserve">Élément environement</t>
  </si>
  <si>
    <t xml:space="preserve">Affichage du nom de l'environement</t>
  </si>
  <si>
    <t xml:space="preserve">Le nom de l'environement est affiché</t>
  </si>
  <si>
    <t xml:space="preserve">Élément Date et heure</t>
  </si>
  <si>
    <t xml:space="preserve">La date de la dernière mise à jour est affiché</t>
  </si>
  <si>
    <t xml:space="preserve">Coloration de la date de dernière mise à jour</t>
  </si>
  <si>
    <t xml:space="preserve">La date de mise à jour est sur fond rouge lorsque celle si est anterieur de 5 mn de la date courante</t>
  </si>
  <si>
    <t xml:space="preserve">Scénario ROUGE</t>
  </si>
  <si>
    <t xml:space="preserve">la date est affichée en rouge</t>
  </si>
  <si>
    <t xml:space="preserve">Volet</t>
  </si>
  <si>
    <t xml:space="preserve">SI-EMETTEUR</t>
  </si>
  <si>
    <t xml:space="preserve">Surveillance des sources de la messagerie</t>
  </si>
  <si>
    <t xml:space="preserve">Les indicateurs de delai et de debit ont été testé sur une cadence anormalement haute</t>
  </si>
  <si>
    <t xml:space="preserve">INDEMET01</t>
  </si>
  <si>
    <t xml:space="preserve">Les indicateurs globaux de l'emission</t>
  </si>
  <si>
    <t xml:space="preserve">Indique par un nombre et une couleur le fonctionnement des  emetteurs connectées à ESV2</t>
  </si>
  <si>
    <t xml:space="preserve">Indicateur de Debit</t>
  </si>
  <si>
    <t xml:space="preserve">Le nombre de scénario en vert ou en jaune</t>
  </si>
  <si>
    <t xml:space="preserve">coloration du nombre de scenarios</t>
  </si>
  <si>
    <t xml:space="preserve">Scénario VERT</t>
  </si>
  <si>
    <t xml:space="preserve">Toutes les sources d'émission sont fonctionnelles et il n'y a pas de traitement particuliers</t>
  </si>
  <si>
    <t xml:space="preserve">L'AI de l'établissement ainsi que les sources connectées sont démarrés</t>
  </si>
  <si>
    <t xml:space="preserve">le nombre est vert car le débit des composants est à l’intérieur des normes établies.</t>
  </si>
  <si>
    <t xml:space="preserve">Scénario JAUNE</t>
  </si>
  <si>
    <t xml:space="preserve">Une ou plusieurs sources ne fonctionnent pas.</t>
  </si>
  <si>
    <t xml:space="preserve">Arrêter une ou plusieurs sources d'émission ou augmenter anormalement la cadence d'envoi</t>
  </si>
  <si>
    <t xml:space="preserve">Le nombre est jaune</t>
  </si>
  <si>
    <t xml:space="preserve">Indicateur de Délai</t>
  </si>
  <si>
    <t xml:space="preserve">Le nombre de scénarios en vert, jaune ou rouge</t>
  </si>
  <si>
    <t xml:space="preserve">Idem Scénario 1 indicateur de débit</t>
  </si>
  <si>
    <t xml:space="preserve">le nombre est vert car le délai des composants est à l’intérieur des normes établies.</t>
  </si>
  <si>
    <t xml:space="preserve">Idem Scénario 2 indicateur de débit</t>
  </si>
  <si>
    <t xml:space="preserve">Non</t>
  </si>
  <si>
    <t xml:space="preserve">Idem Scénario 3 indicateur de débit</t>
  </si>
  <si>
    <t xml:space="preserve">INDEMET02</t>
  </si>
  <si>
    <t xml:space="preserve">Indicateurs par composant</t>
  </si>
  <si>
    <t xml:space="preserve">Indique pour un composant la durée moyenne de sejour d'un mesaage</t>
  </si>
  <si>
    <t xml:space="preserve">Élément Composant</t>
  </si>
  <si>
    <t xml:space="preserve">Élément instance</t>
  </si>
  <si>
    <t xml:space="preserve">Le nom de l'instance est affichée (Acq, I1, I2)</t>
  </si>
  <si>
    <t xml:space="preserve">Élément Débit</t>
  </si>
  <si>
    <t xml:space="preserve">Un nombre sur fond soit VERT soit JAUNE soit ROUGE</t>
  </si>
  <si>
    <t xml:space="preserve">Le 15/06/2020 Observation du changement de couleur suite à un envoi massid de message</t>
  </si>
  <si>
    <t xml:space="preserve">Quelque scénarios sont en dehors des normes habituelles</t>
  </si>
  <si>
    <t xml:space="preserve">Beaucoup de scénarios sont en dehors des normes habituelles</t>
  </si>
  <si>
    <t xml:space="preserve">Élément Délai</t>
  </si>
  <si>
    <t xml:space="preserve">le nombre est vert car le délais de reception des composants est à l’intérieur des normes établies.</t>
  </si>
  <si>
    <t xml:space="preserve">Certaines sources ne fonctionnent pas ou ont une activité anormal</t>
  </si>
  <si>
    <t xml:space="preserve">AI</t>
  </si>
  <si>
    <t xml:space="preserve">Surveillance des composants de l'agent d'intégration</t>
  </si>
  <si>
    <t xml:space="preserve">INDAI01</t>
  </si>
  <si>
    <t xml:space="preserve">Les indicateurs globaux</t>
  </si>
  <si>
    <t xml:space="preserve">Indique par un nombre et une couleur le fonctionnement des sources emetrices connectées à ESV2</t>
  </si>
  <si>
    <t xml:space="preserve">État</t>
  </si>
  <si>
    <t xml:space="preserve">indique soit en vert soit en rouge un nombre de scenario</t>
  </si>
  <si>
    <t xml:space="preserve">Nombre de scenario arreté</t>
  </si>
  <si>
    <t xml:space="preserve">Étape 1</t>
  </si>
  <si>
    <t xml:space="preserve">Arreter un scenario sur l'une des instances ACQ, I1 ou I2</t>
  </si>
  <si>
    <t xml:space="preserve">Une icone rouge est affichée⛔</t>
  </si>
  <si>
    <t xml:space="preserve">Étape 2</t>
  </si>
  <si>
    <t xml:space="preserve">Démarrer un scenario sur l'une des instances ACQ, I1 ou I2</t>
  </si>
  <si>
    <t xml:space="preserve">Une icone verte est affichée✅</t>
  </si>
  <si>
    <t xml:space="preserve">Accumulation</t>
  </si>
  <si>
    <t xml:space="preserve">indique soit en vert soit en jaune soit en rouge un nombre de scenario</t>
  </si>
  <si>
    <t xml:space="preserve">Nombre de scenario ayant des messages en attente</t>
  </si>
  <si>
    <t xml:space="preserve">nombre indiqué en jaune</t>
  </si>
  <si>
    <t xml:space="preserve">Erreur</t>
  </si>
  <si>
    <t xml:space="preserve">Nombre de scenario ayant des messages en erreur</t>
  </si>
  <si>
    <t xml:space="preserve">Test 1</t>
  </si>
  <si>
    <t xml:space="preserve">Mettre un message en erreur sur l'une des instances ACQ, I1 ou I2</t>
  </si>
  <si>
    <t xml:space="preserve">un nombre s'affiche en rouge</t>
  </si>
  <si>
    <t xml:space="preserve">Altération</t>
  </si>
  <si>
    <t xml:space="preserve">Indique soit en vert soit en jaune soit en rouge depuis combien de temps un composant a t'il été modifié.</t>
  </si>
  <si>
    <t xml:space="preserve">affiche le temps écoulé depuis la derniere modification</t>
  </si>
  <si>
    <t xml:space="preserve">Sur une des instance (I1, I2, Acq) sauvegarder un des composants ESV2</t>
  </si>
  <si>
    <t xml:space="preserve">Sur une des instances arrêter puis redémarrer un scenario puis Cliquer sur le nombre</t>
  </si>
  <si>
    <t xml:space="preserve">affiche le composant ainsi que l'identifiant de l'altérateur</t>
  </si>
  <si>
    <t xml:space="preserve">INDAI02</t>
  </si>
  <si>
    <t xml:space="preserve">Ligne de détail </t>
  </si>
  <si>
    <t xml:space="preserve">Le nom de l'instance est affiché</t>
  </si>
  <si>
    <t xml:space="preserve">Élement tendance</t>
  </si>
  <si>
    <t xml:space="preserve">une flèche horizontale ou en diagonale ou verticale est affichée</t>
  </si>
  <si>
    <t xml:space="preserve">une flèche diagonale vers le haut ou verticale est affichée</t>
  </si>
  <si>
    <t xml:space="preserve">une flèche diagonale  ou verticale vers le bas est affichée</t>
  </si>
  <si>
    <t xml:space="preserve">Élement erreurs</t>
  </si>
  <si>
    <t xml:space="preserve">un nombre sur fond noir ou rouge est affiché</t>
  </si>
  <si>
    <t xml:space="preserve">Élement état</t>
  </si>
  <si>
    <t xml:space="preserve">Soit une icône rouge soit une icône verte est affichée</t>
  </si>
  <si>
    <t xml:space="preserve">Une icône rouge est affichée</t>
  </si>
  <si>
    <t xml:space="preserve">Une icône verte est affichée</t>
  </si>
  <si>
    <t xml:space="preserve">Élement accumulation</t>
  </si>
  <si>
    <t xml:space="preserve">un nombre sur fond noir ou jaune ou rouge est affiché</t>
  </si>
  <si>
    <t xml:space="preserve">SI-RECEPTEUR</t>
  </si>
  <si>
    <t xml:space="preserve">Surveillance des destinations de la messagerie</t>
  </si>
  <si>
    <t xml:space="preserve">INDRECE01</t>
  </si>
  <si>
    <t xml:space="preserve">Le volet SI-RECEPTEUR permet la surveillance de la reception</t>
  </si>
  <si>
    <t xml:space="preserve">Indicateur d'Accumulation</t>
  </si>
  <si>
    <t xml:space="preserve">Un nombre soit VERT soit JAUNE soit ROUGE</t>
  </si>
  <si>
    <t xml:space="preserve">"Vert : aucun service de sortie ne montre une accumulation.</t>
  </si>
  <si>
    <t xml:space="preserve">Action à faire</t>
  </si>
  <si>
    <t xml:space="preserve">Résultat attendu</t>
  </si>
  <si>
    <t xml:space="preserve">Jaune : un ou plusieurs services de sortie montrent une accumulation modérée.</t>
  </si>
  <si>
    <t xml:space="preserve">Rouge : un ou plusieurs services de sortie montrent une accumulation élevée."</t>
  </si>
  <si>
    <t xml:space="preserve">Indicateur de Délai de transmission</t>
  </si>
  <si>
    <t xml:space="preserve">(ajouter une étape pour le testeur)</t>
  </si>
  <si>
    <t xml:space="preserve">Indicateur d'Erreurs</t>
  </si>
  <si>
    <t xml:space="preserve">Un nombre soit VERT soit ROUGE</t>
  </si>
  <si>
    <t xml:space="preserve">Scenario vert</t>
  </si>
  <si>
    <t xml:space="preserve">Scenario rouge</t>
  </si>
  <si>
    <t xml:space="preserve">INDRECE02</t>
  </si>
  <si>
    <t xml:space="preserve">Ligne de détail d'un composant</t>
  </si>
  <si>
    <t xml:space="preserve">Élement état du composant</t>
  </si>
  <si>
    <t xml:space="preserve">Le scenario est arrêté ou démarré</t>
  </si>
  <si>
    <t xml:space="preserve">Scenario 1</t>
  </si>
  <si>
    <t xml:space="preserve">En attente</t>
  </si>
  <si>
    <t xml:space="preserve">Pieds de page</t>
  </si>
  <si>
    <t xml:space="preserve">Information Utilisateur</t>
  </si>
  <si>
    <t xml:space="preserve">Surveillance d'utilisation</t>
  </si>
  <si>
    <t xml:space="preserve">AFF02</t>
  </si>
  <si>
    <t xml:space="preserve">Élement quitter</t>
  </si>
  <si>
    <t xml:space="preserve">Permet de quitter l'application</t>
  </si>
  <si>
    <t xml:space="preserve">On quitte l'application Surv-AI</t>
  </si>
  <si>
    <t xml:space="preserve">Utilisateur</t>
  </si>
  <si>
    <t xml:space="preserve">Affichage du nom de l'utilisateur</t>
  </si>
  <si>
    <t xml:space="preserve">Role</t>
  </si>
  <si>
    <t xml:space="preserve">Affichage du role de l'utilisateur</t>
  </si>
  <si>
    <t xml:space="preserve">Le role du composant est affiché</t>
  </si>
  <si>
    <t xml:space="preserve">Sécurité </t>
  </si>
  <si>
    <t xml:space="preserve">splunk-devAI</t>
  </si>
  <si>
    <t xml:space="preserve">Code utilisateur</t>
  </si>
  <si>
    <t xml:space="preserve">test.cdoiadmin1</t>
  </si>
  <si>
    <t xml:space="preserve">administrateur</t>
  </si>
  <si>
    <t xml:space="preserve">accede à la surveillance et à la traçabilité  de tous les établissements ainsi qu'aux fonctionnalités de developpement de splunk</t>
  </si>
  <si>
    <t xml:space="preserve">test.cdoiintegr1</t>
  </si>
  <si>
    <t xml:space="preserve">integrateur</t>
  </si>
  <si>
    <t xml:space="preserve">accede à la surveillance et à la traçabilité de tous les établissements</t>
  </si>
  <si>
    <t xml:space="preserve">test.cdoisuivi1</t>
  </si>
  <si>
    <t xml:space="preserve">surveillant</t>
  </si>
  <si>
    <t xml:space="preserve">accede à la surveillance de tous les établissements</t>
  </si>
  <si>
    <t xml:space="preserve">Traçabilité</t>
  </si>
  <si>
    <t xml:space="preserve">Recherche</t>
  </si>
  <si>
    <t xml:space="preserve">Sortir de la traçabilité</t>
  </si>
  <si>
    <t xml:space="preserve">16/06/2020</t>
  </si>
  <si>
    <t xml:space="preserve">Recherche d’un objet métier</t>
  </si>
  <si>
    <t xml:space="preserve">Parcourt</t>
  </si>
  <si>
    <t xml:space="preserve">Parcourt D'un message</t>
  </si>
  <si>
    <t xml:space="preserve">Filtre temporel</t>
  </si>
  <si>
    <t xml:space="preserve">Le tableau de bord Surv-AI est affiché</t>
  </si>
  <si>
    <t xml:space="preserve">19/03/2021</t>
  </si>
  <si>
    <t xml:space="preserve">Du</t>
  </si>
  <si>
    <t xml:space="preserve">Affichage de la date de début de recherche</t>
  </si>
  <si>
    <t xml:space="preserve">La date de debut est affichée</t>
  </si>
  <si>
    <t xml:space="preserve">Au</t>
  </si>
  <si>
    <t xml:space="preserve">Affichage de la date de fin de recherche</t>
  </si>
  <si>
    <t xml:space="preserve">La date de fin est affichée</t>
  </si>
  <si>
    <t xml:space="preserve">Bandeau</t>
  </si>
  <si>
    <t xml:space="preserve">Modèl de suivi</t>
  </si>
  <si>
    <t xml:space="preserve">FILTRES</t>
  </si>
  <si>
    <t xml:space="preserve">Surveillance des messages</t>
  </si>
  <si>
    <t xml:space="preserve">TRAC01</t>
  </si>
  <si>
    <t xml:space="preserve">Les choix possibles</t>
  </si>
  <si>
    <t xml:space="preserve">Objet Metier </t>
  </si>
  <si>
    <t xml:space="preserve">Service </t>
  </si>
  <si>
    <t xml:space="preserve">Patient </t>
  </si>
  <si>
    <t xml:space="preserve">Visite </t>
  </si>
  <si>
    <t xml:space="preserve">Perso </t>
  </si>
  <si>
    <t xml:space="preserve">Message control ID </t>
  </si>
  <si>
    <t xml:space="preserve">TRAC02</t>
  </si>
  <si>
    <t xml:space="preserve">LISTE À ENTËTE</t>
  </si>
  <si>
    <t xml:space="preserve">Surveillance de certain contenu des messages</t>
  </si>
  <si>
    <t xml:space="preserve">DÉTAILS TRAÇABILITÉ</t>
  </si>
  <si>
    <t xml:space="preserve">Surveillance de lavalidation des messages</t>
  </si>
  <si>
    <t xml:space="preserve">siteCd</t>
  </si>
  <si>
    <t xml:space="preserve">envirCd</t>
  </si>
  <si>
    <t xml:space="preserve">typeObj</t>
  </si>
  <si>
    <t xml:space="preserve">codeDesc</t>
  </si>
  <si>
    <t xml:space="preserve">valeur</t>
  </si>
  <si>
    <t xml:space="preserve">chumtest</t>
  </si>
  <si>
    <t xml:space="preserve">v0</t>
  </si>
  <si>
    <t xml:space="preserve">DATEDU</t>
  </si>
  <si>
    <t xml:space="preserve">dateDuRouge</t>
  </si>
  <si>
    <t xml:space="preserve">-5m</t>
  </si>
  <si>
    <t xml:space="preserve">v1</t>
  </si>
  <si>
    <t xml:space="preserve">EMTTR</t>
  </si>
  <si>
    <t xml:space="preserve">emttrDebitJaune</t>
  </si>
  <si>
    <t xml:space="preserve">2</t>
  </si>
  <si>
    <t xml:space="preserve">emttrDebitRouge</t>
  </si>
  <si>
    <t xml:space="preserve">9999999</t>
  </si>
  <si>
    <t xml:space="preserve">emttrDebitFacMin</t>
  </si>
  <si>
    <t xml:space="preserve">5</t>
  </si>
  <si>
    <t xml:space="preserve">emttrDelaiJaune</t>
  </si>
  <si>
    <t xml:space="preserve">1.5</t>
  </si>
  <si>
    <t xml:space="preserve">emttrDelaiRouge</t>
  </si>
  <si>
    <t xml:space="preserve">emttrDelaiFacMin</t>
  </si>
  <si>
    <t xml:space="preserve">v2</t>
  </si>
  <si>
    <t xml:space="preserve">aiAccumJaune</t>
  </si>
  <si>
    <t xml:space="preserve">100</t>
  </si>
  <si>
    <t xml:space="preserve">aiAccumRouge</t>
  </si>
  <si>
    <t xml:space="preserve">1000</t>
  </si>
  <si>
    <t xml:space="preserve">aiErreurJaune</t>
  </si>
  <si>
    <t xml:space="preserve">aiErreurRouge</t>
  </si>
  <si>
    <t xml:space="preserve">1</t>
  </si>
  <si>
    <t xml:space="preserve">aiTendVert</t>
  </si>
  <si>
    <t xml:space="preserve">-9999999--1</t>
  </si>
  <si>
    <t xml:space="preserve">aiTendNeutre</t>
  </si>
  <si>
    <t xml:space="preserve">0-1</t>
  </si>
  <si>
    <t xml:space="preserve">aiTendJaune</t>
  </si>
  <si>
    <t xml:space="preserve">2-4</t>
  </si>
  <si>
    <t xml:space="preserve">aiTendRouge</t>
  </si>
  <si>
    <t xml:space="preserve">5-9999999</t>
  </si>
  <si>
    <t xml:space="preserve">aiAlterAffSec</t>
  </si>
  <si>
    <t xml:space="preserve">60</t>
  </si>
  <si>
    <t xml:space="preserve">aiAlterAffMin</t>
  </si>
  <si>
    <t xml:space="preserve">3570</t>
  </si>
  <si>
    <t xml:space="preserve">aiAlterAffHre</t>
  </si>
  <si>
    <t xml:space="preserve">84600</t>
  </si>
  <si>
    <t xml:space="preserve">aiAlterAffJrs</t>
  </si>
  <si>
    <t xml:space="preserve">604800</t>
  </si>
  <si>
    <t xml:space="preserve">aiAlterJaune</t>
  </si>
  <si>
    <t xml:space="preserve">3600</t>
  </si>
  <si>
    <t xml:space="preserve">aiAlterRouge</t>
  </si>
  <si>
    <t xml:space="preserve">300</t>
  </si>
  <si>
    <t xml:space="preserve">v3</t>
  </si>
  <si>
    <t xml:space="preserve">RCPTR</t>
  </si>
  <si>
    <t xml:space="preserve">rcptrAccumJaune</t>
  </si>
  <si>
    <t xml:space="preserve">rcptrAccumRouge</t>
  </si>
  <si>
    <t xml:space="preserve">rcptrDelaiJaune</t>
  </si>
  <si>
    <t xml:space="preserve">rcptrDelaiRouge</t>
  </si>
  <si>
    <t xml:space="preserve">rcptrErreurJaune</t>
  </si>
  <si>
    <t xml:space="preserve">rcptrErreurRouge</t>
  </si>
  <si>
    <t xml:space="preserve">zz</t>
  </si>
  <si>
    <t xml:space="preserve">0.5</t>
  </si>
  <si>
    <t xml:space="preserve">0.005</t>
  </si>
  <si>
    <t xml:space="preserve">0.01</t>
  </si>
  <si>
    <t xml:space="preserve">earliestDateDu</t>
  </si>
  <si>
    <t xml:space="preserve">-1h</t>
  </si>
  <si>
    <t xml:space="preserve">latestDateDu</t>
  </si>
  <si>
    <t xml:space="preserve">+1s</t>
  </si>
  <si>
    <t xml:space="preserve">earliestEmttr</t>
  </si>
  <si>
    <t xml:space="preserve">latestEmttr</t>
  </si>
  <si>
    <t xml:space="preserve">earliestAI</t>
  </si>
  <si>
    <t xml:space="preserve">latestAI</t>
  </si>
  <si>
    <t xml:space="preserve">earliestAlter</t>
  </si>
  <si>
    <t xml:space="preserve">-7d</t>
  </si>
  <si>
    <t xml:space="preserve">latestAlter</t>
  </si>
  <si>
    <t xml:space="preserve">+5h</t>
  </si>
  <si>
    <t xml:space="preserve">earliestRcptr</t>
  </si>
  <si>
    <t xml:space="preserve">latestRcptr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</si>
</sst>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dd/mm/yy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2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b val="true"/>
      <u val="single"/>
      <sz val="16"/>
      <name val="Calibri"/>
      <family val="2"/>
      <charset val="1"/>
    </font>
    <font>
      <b val="true"/>
      <sz val="18"/>
      <name val="Arial"/>
      <family val="2"/>
      <charset val="1"/>
    </font>
    <font>
      <sz val="14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name val="Calibri"/>
      <family val="2"/>
      <charset val="1"/>
    </font>
    <font>
      <b val="true"/>
      <u val="single"/>
      <sz val="18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u val="single"/>
      <sz val="11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2E8DE"/>
      </patternFill>
    </fill>
    <fill>
      <patternFill patternType="solid">
        <fgColor rgb="FFF2E8DE"/>
        <bgColor rgb="FFFBE5D6"/>
      </patternFill>
    </fill>
    <fill>
      <patternFill patternType="solid">
        <fgColor rgb="FFFBE5D6"/>
        <bgColor rgb="FFF2E8DE"/>
      </patternFill>
    </fill>
    <fill>
      <patternFill patternType="solid">
        <fgColor rgb="FFBDD7EE"/>
        <bgColor rgb="FFB9DDFC"/>
      </patternFill>
    </fill>
    <fill>
      <patternFill patternType="solid">
        <fgColor rgb="FF237F2E"/>
        <bgColor rgb="FF008080"/>
      </patternFill>
    </fill>
    <fill>
      <patternFill patternType="solid">
        <fgColor rgb="FF757575"/>
        <bgColor rgb="FF666699"/>
      </patternFill>
    </fill>
    <fill>
      <patternFill patternType="solid">
        <fgColor rgb="FFBDBDBD"/>
        <bgColor rgb="FFBDD7EE"/>
      </patternFill>
    </fill>
    <fill>
      <patternFill patternType="solid">
        <fgColor rgb="FF7ED085"/>
        <bgColor rgb="FF77BC65"/>
      </patternFill>
    </fill>
    <fill>
      <patternFill patternType="solid">
        <fgColor rgb="FFEA352E"/>
        <bgColor rgb="FFFF0000"/>
      </patternFill>
    </fill>
    <fill>
      <patternFill patternType="solid">
        <fgColor rgb="FF40B14B"/>
        <bgColor rgb="FF77BC65"/>
      </patternFill>
    </fill>
    <fill>
      <patternFill patternType="solid">
        <fgColor rgb="FFFEFF00"/>
        <bgColor rgb="FFFFFF00"/>
      </patternFill>
    </fill>
    <fill>
      <patternFill patternType="solid">
        <fgColor rgb="FFE5E5E5"/>
        <bgColor rgb="FFF2E8DE"/>
      </patternFill>
    </fill>
    <fill>
      <patternFill patternType="solid">
        <fgColor rgb="FFB9DDFC"/>
        <bgColor rgb="FFBDD7EE"/>
      </patternFill>
    </fill>
    <fill>
      <patternFill patternType="solid">
        <fgColor rgb="FF77BC65"/>
        <bgColor rgb="FF7ED085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9" fillId="4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4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14" fillId="2" borderId="0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3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8" fillId="0" borderId="0" xfId="20" applyFont="false" applyBorder="true" applyAlignment="true" applyProtection="true">
      <alignment horizontal="left" vertical="top" textRotation="0" wrapText="true" indent="0" shrinkToFit="false"/>
      <protection locked="true" hidden="false"/>
    </xf>
    <xf numFmtId="165" fontId="13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4" fillId="2" borderId="0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5" fillId="4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4" borderId="1" xfId="2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5" fontId="16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0" xfId="2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7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8" fillId="0" borderId="0" xfId="2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3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0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1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2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3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2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1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8" borderId="0" xfId="0" applyFont="true" applyBorder="false" applyAlignment="true" applyProtection="false">
      <alignment horizontal="left" vertical="top" textRotation="0" wrapText="true" indent="2" shrinkToFit="false"/>
      <protection locked="true" hidden="false"/>
    </xf>
    <xf numFmtId="164" fontId="13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4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4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9" borderId="0" xfId="0" applyFont="true" applyBorder="false" applyAlignment="true" applyProtection="false">
      <alignment horizontal="left" vertical="top" textRotation="0" wrapText="true" indent="4" shrinkToFit="false"/>
      <protection locked="true" hidden="false"/>
    </xf>
    <xf numFmtId="164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10" borderId="0" xfId="0" applyFont="true" applyBorder="false" applyAlignment="true" applyProtection="false">
      <alignment horizontal="left" vertical="top" textRotation="0" wrapText="true" indent="6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11" borderId="0" xfId="0" applyFont="true" applyBorder="false" applyAlignment="true" applyProtection="false">
      <alignment horizontal="left" vertical="top" textRotation="0" wrapText="true" indent="6" shrinkToFit="false"/>
      <protection locked="true" hidden="false"/>
    </xf>
    <xf numFmtId="164" fontId="24" fillId="12" borderId="0" xfId="0" applyFont="true" applyBorder="false" applyAlignment="true" applyProtection="false">
      <alignment horizontal="left" vertical="top" textRotation="0" wrapText="true" indent="6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24" fillId="13" borderId="0" xfId="0" applyFont="true" applyBorder="false" applyAlignment="true" applyProtection="false">
      <alignment horizontal="left" vertical="top" textRotation="0" wrapText="true" indent="6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9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24" fillId="9" borderId="0" xfId="0" applyFont="true" applyBorder="fals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9" borderId="0" xfId="0" applyFont="true" applyBorder="false" applyAlignment="true" applyProtection="true">
      <alignment horizontal="left" vertical="top" textRotation="0" wrapText="true" indent="4" shrinkToFit="false"/>
      <protection locked="false" hidden="false"/>
    </xf>
    <xf numFmtId="164" fontId="13" fillId="9" borderId="0" xfId="0" applyFont="true" applyBorder="false" applyAlignment="true" applyProtection="true">
      <alignment horizontal="general" vertical="top" textRotation="0" wrapText="true" indent="0" shrinkToFit="false"/>
      <protection locked="fals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4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2" borderId="0" xfId="2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2" borderId="0" xfId="0" applyFont="true" applyBorder="false" applyAlignment="true" applyProtection="false">
      <alignment horizontal="left" vertical="top" textRotation="0" wrapText="true" indent="6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EFF00"/>
      <rgbColor rgb="FFFF00FF"/>
      <rgbColor rgb="FF00FFFF"/>
      <rgbColor rgb="FF800000"/>
      <rgbColor rgb="FF237F2E"/>
      <rgbColor rgb="FF000080"/>
      <rgbColor rgb="FF808000"/>
      <rgbColor rgb="FF800080"/>
      <rgbColor rgb="FF008080"/>
      <rgbColor rgb="FFBDBDBD"/>
      <rgbColor rgb="FF757575"/>
      <rgbColor rgb="FF9999FF"/>
      <rgbColor rgb="FF993366"/>
      <rgbColor rgb="FFF2E8DE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E5E5"/>
      <rgbColor rgb="FFFFFF99"/>
      <rgbColor rgb="FFB9DDFC"/>
      <rgbColor rgb="FFFF99CC"/>
      <rgbColor rgb="FFCC99FF"/>
      <rgbColor rgb="FFFBE5D6"/>
      <rgbColor rgb="FF3366FF"/>
      <rgbColor rgb="FF33CCCC"/>
      <rgbColor rgb="FF7ED085"/>
      <rgbColor rgb="FFFFCC00"/>
      <rgbColor rgb="FFFF9900"/>
      <rgbColor rgb="FFEA352E"/>
      <rgbColor rgb="FF666699"/>
      <rgbColor rgb="FF77BC65"/>
      <rgbColor rgb="FF003366"/>
      <rgbColor rgb="FF40B14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fg_searchTimeRange_chumtest" displayName="cfg_searchTimeRange_chumtest" ref="A1:E21" headerRowCount="1" totalsRowCount="0" totalsRowShown="0">
  <autoFilter ref="A1:E21"/>
  <tableColumns count="5">
    <tableColumn id="1" name="siteCd"/>
    <tableColumn id="2" name="envirCd"/>
    <tableColumn id="3" name="typeObj"/>
    <tableColumn id="4" name="codeDesc"/>
    <tableColumn id="5" name="valeur"/>
  </tableColumns>
</table>
</file>

<file path=xl/tables/table2.xml><?xml version="1.0" encoding="utf-8"?>
<table xmlns="http://schemas.openxmlformats.org/spreadsheetml/2006/main" id="2" name="cfg_seuils_chumtest" displayName="cfg_seuils_chumtest" ref="A1:E58" headerRowCount="1" totalsRowCount="0" totalsRowShown="0">
  <autoFilter ref="A1:E58"/>
  <tableColumns count="5">
    <tableColumn id="1" name="siteCd"/>
    <tableColumn id="2" name="envirCd"/>
    <tableColumn id="3" name="typeObj"/>
    <tableColumn id="4" name="codeDesc"/>
    <tableColumn id="5" name="valeur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51.28"/>
    <col collapsed="false" customWidth="true" hidden="false" outlineLevel="0" max="2" min="2" style="0" width="47.71"/>
    <col collapsed="false" customWidth="true" hidden="false" outlineLevel="0" max="3" min="3" style="0" width="67.71"/>
    <col collapsed="false" customWidth="true" hidden="false" outlineLevel="0" max="4" min="4" style="0" width="52"/>
    <col collapsed="false" customWidth="true" hidden="false" outlineLevel="0" max="5" min="5" style="0" width="25.42"/>
    <col collapsed="false" customWidth="true" hidden="false" outlineLevel="0" max="6" min="6" style="0" width="21.28"/>
    <col collapsed="false" customWidth="true" hidden="false" outlineLevel="0" max="19" min="7" style="0" width="10"/>
  </cols>
  <sheetData>
    <row r="1" customFormat="false" ht="15.75" hidden="false" customHeight="false" outlineLevel="0" collapsed="false">
      <c r="A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30" hidden="false" customHeight="false" outlineLevel="0" collapsed="false">
      <c r="A2" s="3" t="s">
        <v>0</v>
      </c>
      <c r="B2" s="3" t="s">
        <v>1</v>
      </c>
      <c r="C2" s="4" t="s">
        <v>2</v>
      </c>
      <c r="D2" s="3" t="s">
        <v>3</v>
      </c>
      <c r="E2" s="3" t="str">
        <f aca="false">"mtlsplunkai01"</f>
        <v>mtlsplunkai01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8" hidden="false" customHeight="false" outlineLevel="0" collapsed="false">
      <c r="A3" s="3" t="s">
        <v>4</v>
      </c>
      <c r="B3" s="3" t="s">
        <v>5</v>
      </c>
      <c r="C3" s="5" t="s">
        <v>6</v>
      </c>
      <c r="D3" s="3" t="s">
        <v>7</v>
      </c>
      <c r="E3" s="3" t="str">
        <f aca="false">"CDOI-GENERAL-V9"</f>
        <v>CDOI-GENERAL-V9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8" hidden="false" customHeight="false" outlineLevel="0" collapsed="false">
      <c r="A4" s="3" t="s">
        <v>8</v>
      </c>
      <c r="B4" s="3" t="s">
        <v>9</v>
      </c>
      <c r="C4" s="5" t="s">
        <v>10</v>
      </c>
      <c r="D4" s="3" t="s">
        <v>11</v>
      </c>
      <c r="E4" s="3" t="str">
        <f aca="false">"SPLUNK 7.3"</f>
        <v>SPLUNK 7.3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8.75" hidden="false" customHeight="false" outlineLevel="0" collapsed="false">
      <c r="A5" s="3" t="s">
        <v>12</v>
      </c>
      <c r="B5" s="3" t="s">
        <v>13</v>
      </c>
      <c r="C5" s="6" t="str">
        <f aca="false">Surveillance_générale!$C$3</f>
        <v>Surveillance des ressouces ESV2</v>
      </c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23.25" hidden="false" customHeight="false" outlineLevel="0" collapsed="false">
      <c r="A6" s="7" t="str">
        <f aca="false">"cas de test : "&amp;Surveillance_générale!$A$4</f>
        <v>cas de test : AFF01</v>
      </c>
      <c r="B6" s="8"/>
      <c r="C6" s="9" t="str">
        <f aca="false">Surveillance_générale!$B$4</f>
        <v>Information etablissement</v>
      </c>
      <c r="D6" s="10"/>
      <c r="E6" s="11"/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8.75" hidden="false" customHeight="false" outlineLevel="0" collapsed="false">
      <c r="A7" s="13" t="s">
        <v>14</v>
      </c>
      <c r="B7" s="14" t="s">
        <v>15</v>
      </c>
      <c r="C7" s="15" t="s">
        <v>16</v>
      </c>
      <c r="D7" s="14" t="s">
        <v>17</v>
      </c>
      <c r="E7" s="15" t="s">
        <v>18</v>
      </c>
      <c r="F7" s="16" t="s">
        <v>19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2.75" hidden="false" customHeight="true" outlineLevel="0" collapsed="false">
      <c r="A8" s="17" t="str">
        <f aca="false">Surveillance_générale!B5</f>
        <v>Élement retour</v>
      </c>
      <c r="B8" s="18" t="str">
        <f aca="false">Surveillance_générale!D5</f>
        <v>Cliquer</v>
      </c>
      <c r="C8" s="17" t="str">
        <f aca="false">Surveillance_générale!C5</f>
        <v>Permet le retour au nivau supérieur</v>
      </c>
      <c r="D8" s="19" t="str">
        <f aca="false">C8</f>
        <v>Permet le retour au nivau supérieur</v>
      </c>
      <c r="E8" s="20" t="s">
        <v>20</v>
      </c>
      <c r="F8" s="17" t="s">
        <v>21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15.75" hidden="false" customHeight="false" outlineLevel="0" collapsed="false">
      <c r="A9" s="17" t="str">
        <f aca="false">Surveillance_générale!B6</f>
        <v>Élément Etablissement</v>
      </c>
      <c r="B9" s="18" t="str">
        <f aca="false">Surveillance_générale!D6</f>
        <v>na</v>
      </c>
      <c r="C9" s="17" t="str">
        <f aca="false">Surveillance_générale!C6</f>
        <v>Affichage du nom de l'établissement</v>
      </c>
      <c r="D9" s="19" t="str">
        <f aca="false">C9</f>
        <v>Affichage du nom de l'établissement</v>
      </c>
      <c r="E9" s="20" t="s">
        <v>20</v>
      </c>
      <c r="F9" s="17" t="s">
        <v>21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5.75" hidden="false" customHeight="false" outlineLevel="0" collapsed="false">
      <c r="A10" s="17" t="str">
        <f aca="false">Surveillance_générale!B7</f>
        <v>Élément environement</v>
      </c>
      <c r="B10" s="18" t="str">
        <f aca="false">Surveillance_générale!D7</f>
        <v>na</v>
      </c>
      <c r="C10" s="17" t="str">
        <f aca="false">Surveillance_générale!C7</f>
        <v>Affichage du nom de l'environement</v>
      </c>
      <c r="D10" s="19" t="str">
        <f aca="false">C10</f>
        <v>Affichage du nom de l'environement</v>
      </c>
      <c r="E10" s="20" t="s">
        <v>20</v>
      </c>
      <c r="F10" s="17" t="s"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5.75" hidden="false" customHeight="false" outlineLevel="0" collapsed="false">
      <c r="A11" s="17" t="str">
        <f aca="false">Surveillance_générale!B8</f>
        <v>Élément Date et heure</v>
      </c>
      <c r="B11" s="18" t="str">
        <f aca="false">Surveillance_générale!D8</f>
        <v>na</v>
      </c>
      <c r="C11" s="17" t="str">
        <f aca="false">Surveillance_générale!C8</f>
        <v>La date de la dernière mise à jour est affiché</v>
      </c>
      <c r="D11" s="19" t="str">
        <f aca="false">C11</f>
        <v>La date de la dernière mise à jour est affiché</v>
      </c>
      <c r="E11" s="20" t="s">
        <v>20</v>
      </c>
      <c r="F11" s="17" t="s">
        <v>21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8.75" hidden="false" customHeight="false" outlineLevel="0" collapsed="false">
      <c r="A12" s="13" t="s">
        <v>22</v>
      </c>
      <c r="B12" s="14" t="s">
        <v>15</v>
      </c>
      <c r="C12" s="15" t="s">
        <v>16</v>
      </c>
      <c r="D12" s="14" t="s">
        <v>17</v>
      </c>
      <c r="E12" s="15" t="s">
        <v>18</v>
      </c>
      <c r="F12" s="16" t="s">
        <v>19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5.75" hidden="false" customHeight="false" outlineLevel="0" collapsed="false">
      <c r="A13" s="21" t="s">
        <v>23</v>
      </c>
      <c r="B13" s="22" t="str">
        <f aca="false">Surveillance_générale!D9</f>
        <v>Modifiier earliestDateDucfg_searchTimeRange.csv</v>
      </c>
      <c r="C13" s="21" t="str">
        <f aca="false">Surveillance_générale!E9</f>
        <v>la date est affichée en rouge</v>
      </c>
      <c r="D13" s="19" t="str">
        <f aca="false">C13</f>
        <v>la date est affichée en rouge</v>
      </c>
      <c r="E13" s="20" t="s">
        <v>20</v>
      </c>
      <c r="F13" s="21" t="s">
        <v>24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6.5" hidden="false" customHeight="false" outlineLevel="0" collapsed="false">
      <c r="D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23.25" hidden="false" customHeight="false" outlineLevel="0" collapsed="false">
      <c r="A15" s="7" t="str">
        <f aca="false">"cas de test : "&amp;Surveillance_générale!$A$76</f>
        <v>cas de test : AFF02</v>
      </c>
      <c r="B15" s="8"/>
      <c r="C15" s="9" t="str">
        <f aca="false">Surveillance_générale!$B$76</f>
        <v>Information Utilisateur</v>
      </c>
      <c r="D15" s="10"/>
      <c r="E15" s="11"/>
      <c r="F15" s="1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8.75" hidden="false" customHeight="false" outlineLevel="0" collapsed="false">
      <c r="A16" s="13" t="s">
        <v>14</v>
      </c>
      <c r="B16" s="14" t="s">
        <v>15</v>
      </c>
      <c r="C16" s="15" t="s">
        <v>16</v>
      </c>
      <c r="D16" s="14" t="s">
        <v>17</v>
      </c>
      <c r="E16" s="15" t="s">
        <v>18</v>
      </c>
      <c r="F16" s="16" t="s">
        <v>19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5.75" hidden="false" customHeight="false" outlineLevel="0" collapsed="false">
      <c r="A17" s="17" t="str">
        <f aca="false">Surveillance_générale!B77</f>
        <v>Élement quitter</v>
      </c>
      <c r="B17" s="18" t="str">
        <f aca="false">Surveillance_générale!D77</f>
        <v>Cliquer</v>
      </c>
      <c r="C17" s="17" t="str">
        <f aca="false">Surveillance_générale!C77</f>
        <v>Permet de quitter l'application</v>
      </c>
      <c r="D17" s="23" t="str">
        <f aca="false">C17</f>
        <v>Permet de quitter l'application</v>
      </c>
      <c r="E17" s="20" t="s">
        <v>20</v>
      </c>
      <c r="F17" s="17" t="s">
        <v>21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5.75" hidden="false" customHeight="false" outlineLevel="0" collapsed="false">
      <c r="A18" s="17" t="str">
        <f aca="false">Surveillance_générale!B78</f>
        <v>Utilisateur</v>
      </c>
      <c r="B18" s="18" t="str">
        <f aca="false">Surveillance_générale!D78</f>
        <v>na</v>
      </c>
      <c r="C18" s="17" t="str">
        <f aca="false">Surveillance_générale!C78</f>
        <v>Affichage du nom de l'utilisateur</v>
      </c>
      <c r="D18" s="23" t="str">
        <f aca="false">C18</f>
        <v>Affichage du nom de l'utilisateur</v>
      </c>
      <c r="E18" s="20" t="s">
        <v>20</v>
      </c>
      <c r="F18" s="17" t="s">
        <v>21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5.75" hidden="false" customHeight="false" outlineLevel="0" collapsed="false">
      <c r="A19" s="17" t="str">
        <f aca="false">Surveillance_générale!B79</f>
        <v>Role</v>
      </c>
      <c r="B19" s="18" t="str">
        <f aca="false">Surveillance_générale!D78</f>
        <v>na</v>
      </c>
      <c r="C19" s="17" t="str">
        <f aca="false">Surveillance_générale!C79</f>
        <v>Affichage du role de l'utilisateur</v>
      </c>
      <c r="D19" s="23" t="str">
        <f aca="false">C19</f>
        <v>Affichage du role de l'utilisateur</v>
      </c>
      <c r="E19" s="20" t="s">
        <v>20</v>
      </c>
      <c r="F19" s="17" t="s">
        <v>21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5.75" hidden="false" customHeight="false" outlineLevel="0" collapsed="false">
      <c r="A20" s="21"/>
      <c r="B20" s="24"/>
      <c r="C20" s="21"/>
      <c r="D20" s="25"/>
      <c r="E20" s="20"/>
      <c r="F20" s="2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5.75" hidden="false" customHeight="false" outlineLevel="0" collapsed="false">
      <c r="A21" s="21"/>
      <c r="B21" s="24"/>
      <c r="C21" s="21"/>
      <c r="D21" s="26"/>
      <c r="E21" s="20"/>
      <c r="F21" s="2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15.75" hidden="false" customHeight="false" outlineLevel="0" collapsed="false">
      <c r="A22" s="27"/>
      <c r="B22" s="2"/>
      <c r="C22" s="28"/>
      <c r="D22" s="2"/>
      <c r="E22" s="2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5.75" hidden="false" customHeight="false" outlineLevel="0" collapsed="false">
      <c r="A23" s="27"/>
      <c r="B23" s="2"/>
      <c r="C23" s="28"/>
      <c r="D23" s="2"/>
      <c r="E23" s="2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5.75" hidden="false" customHeight="false" outlineLevel="0" collapsed="false">
      <c r="A24" s="27"/>
      <c r="B24" s="2"/>
      <c r="C24" s="28"/>
      <c r="D24" s="2"/>
      <c r="E24" s="2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15.75" hidden="false" customHeight="false" outlineLevel="0" collapsed="false">
      <c r="A25" s="27"/>
      <c r="B25" s="2"/>
      <c r="C25" s="28"/>
      <c r="D25" s="2"/>
      <c r="E25" s="2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5.75" hidden="false" customHeight="false" outlineLevel="0" collapsed="false">
      <c r="A26" s="27"/>
      <c r="B26" s="2"/>
      <c r="C26" s="28"/>
      <c r="D26" s="2"/>
      <c r="E26" s="2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5.75" hidden="false" customHeight="false" outlineLevel="0" collapsed="false">
      <c r="A27" s="27"/>
      <c r="B27" s="2"/>
      <c r="C27" s="28"/>
      <c r="D27" s="2"/>
      <c r="E27" s="2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5.75" hidden="false" customHeight="false" outlineLevel="0" collapsed="false">
      <c r="A28" s="27"/>
      <c r="B28" s="2"/>
      <c r="C28" s="28"/>
      <c r="D28" s="2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5.75" hidden="false" customHeight="false" outlineLevel="0" collapsed="false">
      <c r="A29" s="27"/>
      <c r="B29" s="2"/>
      <c r="C29" s="28"/>
      <c r="D29" s="2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customFormat="false" ht="15.75" hidden="false" customHeight="false" outlineLevel="0" collapsed="false">
      <c r="A30" s="27"/>
      <c r="B30" s="2"/>
      <c r="C30" s="28"/>
      <c r="D30" s="2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customFormat="false" ht="15.75" hidden="false" customHeight="false" outlineLevel="0" collapsed="false">
      <c r="A31" s="27"/>
      <c r="B31" s="2"/>
      <c r="C31" s="28"/>
      <c r="D31" s="2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customFormat="false" ht="15.75" hidden="false" customHeight="false" outlineLevel="0" collapsed="false">
      <c r="A32" s="27"/>
      <c r="B32" s="2"/>
      <c r="C32" s="28"/>
      <c r="D32" s="2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customFormat="false" ht="15.75" hidden="false" customHeight="false" outlineLevel="0" collapsed="false">
      <c r="A33" s="27"/>
      <c r="B33" s="2"/>
      <c r="C33" s="28"/>
      <c r="D33" s="2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customFormat="false" ht="15.75" hidden="false" customHeight="false" outlineLevel="0" collapsed="false">
      <c r="A34" s="27"/>
      <c r="B34" s="2"/>
      <c r="C34" s="28"/>
      <c r="D34" s="2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customFormat="false" ht="15.75" hidden="false" customHeight="false" outlineLevel="0" collapsed="false">
      <c r="A35" s="27"/>
      <c r="B35" s="2"/>
      <c r="C35" s="28"/>
      <c r="D35" s="2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customFormat="false" ht="15.75" hidden="false" customHeight="false" outlineLevel="0" collapsed="false">
      <c r="A36" s="27"/>
      <c r="B36" s="2"/>
      <c r="C36" s="28"/>
      <c r="D36" s="2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customFormat="false" ht="15.75" hidden="false" customHeight="false" outlineLevel="0" collapsed="false">
      <c r="A37" s="27"/>
      <c r="B37" s="2"/>
      <c r="C37" s="28"/>
      <c r="D37" s="2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customFormat="false" ht="15.75" hidden="false" customHeight="false" outlineLevel="0" collapsed="false">
      <c r="A38" s="27"/>
      <c r="B38" s="2"/>
      <c r="C38" s="28"/>
      <c r="D38" s="2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customFormat="false" ht="15.75" hidden="false" customHeight="false" outlineLevel="0" collapsed="false">
      <c r="A39" s="27"/>
      <c r="B39" s="2"/>
      <c r="C39" s="28"/>
      <c r="D39" s="2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customFormat="false" ht="15.75" hidden="false" customHeight="false" outlineLevel="0" collapsed="false">
      <c r="A40" s="27"/>
      <c r="B40" s="2"/>
      <c r="C40" s="28"/>
      <c r="D40" s="2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customFormat="false" ht="15.75" hidden="false" customHeight="false" outlineLevel="0" collapsed="false">
      <c r="A41" s="27"/>
      <c r="B41" s="2"/>
      <c r="C41" s="28"/>
      <c r="D41" s="2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customFormat="false" ht="15.75" hidden="false" customHeight="false" outlineLevel="0" collapsed="false">
      <c r="A42" s="27"/>
      <c r="B42" s="2"/>
      <c r="C42" s="28"/>
      <c r="D42" s="2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customFormat="false" ht="15.75" hidden="false" customHeight="false" outlineLevel="0" collapsed="false">
      <c r="A43" s="27"/>
      <c r="B43" s="2"/>
      <c r="C43" s="28"/>
      <c r="D43" s="2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customFormat="false" ht="15.75" hidden="false" customHeight="false" outlineLevel="0" collapsed="false">
      <c r="A44" s="27"/>
      <c r="B44" s="2"/>
      <c r="C44" s="28"/>
      <c r="D44" s="2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customFormat="false" ht="15.75" hidden="false" customHeight="false" outlineLevel="0" collapsed="false">
      <c r="A45" s="27"/>
      <c r="B45" s="2"/>
      <c r="C45" s="28"/>
      <c r="D45" s="2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customFormat="false" ht="15.75" hidden="false" customHeight="false" outlineLevel="0" collapsed="false">
      <c r="A46" s="27"/>
      <c r="B46" s="2"/>
      <c r="C46" s="28"/>
      <c r="D46" s="2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customFormat="false" ht="15.75" hidden="false" customHeight="false" outlineLevel="0" collapsed="false">
      <c r="A47" s="27"/>
      <c r="B47" s="2"/>
      <c r="C47" s="28"/>
      <c r="D47" s="2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customFormat="false" ht="15.75" hidden="false" customHeight="false" outlineLevel="0" collapsed="false">
      <c r="A48" s="27"/>
      <c r="B48" s="2"/>
      <c r="C48" s="28"/>
      <c r="D48" s="2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customFormat="false" ht="15.75" hidden="false" customHeight="false" outlineLevel="0" collapsed="false">
      <c r="A49" s="27"/>
      <c r="B49" s="2"/>
      <c r="C49" s="28"/>
      <c r="D49" s="2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customFormat="false" ht="15.75" hidden="false" customHeight="false" outlineLevel="0" collapsed="false">
      <c r="A50" s="27"/>
      <c r="B50" s="2"/>
      <c r="C50" s="28"/>
      <c r="D50" s="2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customFormat="false" ht="15.75" hidden="false" customHeight="false" outlineLevel="0" collapsed="false">
      <c r="A51" s="27"/>
      <c r="B51" s="2"/>
      <c r="C51" s="28"/>
      <c r="D51" s="2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customFormat="false" ht="15.75" hidden="false" customHeight="false" outlineLevel="0" collapsed="false">
      <c r="A52" s="27"/>
      <c r="B52" s="2"/>
      <c r="C52" s="28"/>
      <c r="D52" s="2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customFormat="false" ht="15.75" hidden="false" customHeight="false" outlineLevel="0" collapsed="false">
      <c r="A53" s="27"/>
      <c r="B53" s="2"/>
      <c r="C53" s="28"/>
      <c r="D53" s="2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customFormat="false" ht="15.75" hidden="false" customHeight="false" outlineLevel="0" collapsed="false">
      <c r="A54" s="27"/>
      <c r="B54" s="2"/>
      <c r="C54" s="28"/>
      <c r="D54" s="2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customFormat="false" ht="15.75" hidden="false" customHeight="false" outlineLevel="0" collapsed="false">
      <c r="A55" s="27"/>
      <c r="B55" s="2"/>
      <c r="C55" s="28"/>
      <c r="D55" s="2"/>
      <c r="E55" s="28"/>
      <c r="F55" s="2"/>
    </row>
    <row r="56" customFormat="false" ht="15.75" hidden="false" customHeight="false" outlineLevel="0" collapsed="false">
      <c r="A56" s="27"/>
      <c r="B56" s="2"/>
      <c r="C56" s="28"/>
      <c r="D56" s="2"/>
      <c r="E56" s="28"/>
      <c r="F56" s="2"/>
    </row>
  </sheetData>
  <hyperlinks>
    <hyperlink ref="A6" location="Surveillance_générale!A4" display="#Surveillance_générale.A4"/>
    <hyperlink ref="B8" location="Surveillance_générale!G5" display="#Surveillance_générale.G5"/>
    <hyperlink ref="B9" location="Surveillance_générale!G6" display="#Surveillance_générale.G6"/>
    <hyperlink ref="B10" location="Surveillance_générale!G7" display="#Surveillance_générale.G7"/>
    <hyperlink ref="B11" location="Surveillance_générale!G8" display="#Surveillance_générale.G8"/>
    <hyperlink ref="B13" location="Surveillance_générale!D9" display="#Surveillance_générale.D9"/>
    <hyperlink ref="A15" location="Surveillance_générale!A77" display="#Surveillance_générale.A77"/>
    <hyperlink ref="B17" location="Surveillance_générale!G81" display="#Surveillance_générale.G81"/>
    <hyperlink ref="B18" location="Surveillance_générale!G82" display="#Surveillance_générale.G82"/>
    <hyperlink ref="B19" location="Surveillance_générale!G83" display="#Surveillance_générale.G83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10.5390625" defaultRowHeight="15" zeroHeight="false" outlineLevelRow="0" outlineLevelCol="0"/>
  <cols>
    <col collapsed="false" customWidth="true" hidden="false" outlineLevel="0" max="3" min="1" style="0" width="11.14"/>
    <col collapsed="false" customWidth="true" hidden="false" outlineLevel="0" max="4" min="4" style="0" width="14.28"/>
    <col collapsed="false" customWidth="true" hidden="false" outlineLevel="0" max="5" min="5" style="0" width="11.14"/>
  </cols>
  <sheetData>
    <row r="1" customFormat="false" ht="15" hidden="false" customHeight="false" outlineLevel="0" collapsed="false">
      <c r="A1" s="120" t="s">
        <v>260</v>
      </c>
      <c r="B1" s="120" t="s">
        <v>261</v>
      </c>
      <c r="C1" s="120" t="s">
        <v>262</v>
      </c>
      <c r="D1" s="120" t="s">
        <v>263</v>
      </c>
      <c r="E1" s="120" t="s">
        <v>264</v>
      </c>
    </row>
    <row r="2" customFormat="false" ht="15" hidden="false" customHeight="false" outlineLevel="0" collapsed="false">
      <c r="A2" s="121" t="s">
        <v>265</v>
      </c>
      <c r="B2" s="121" t="s">
        <v>266</v>
      </c>
      <c r="C2" s="121" t="s">
        <v>267</v>
      </c>
      <c r="D2" s="121" t="s">
        <v>322</v>
      </c>
      <c r="E2" s="121" t="s">
        <v>323</v>
      </c>
    </row>
    <row r="3" customFormat="false" ht="15" hidden="false" customHeight="false" outlineLevel="0" collapsed="false">
      <c r="A3" s="121" t="s">
        <v>265</v>
      </c>
      <c r="B3" s="121" t="s">
        <v>266</v>
      </c>
      <c r="C3" s="121" t="s">
        <v>267</v>
      </c>
      <c r="D3" s="121" t="s">
        <v>324</v>
      </c>
      <c r="E3" s="121" t="s">
        <v>325</v>
      </c>
    </row>
    <row r="4" customFormat="false" ht="15" hidden="false" customHeight="false" outlineLevel="0" collapsed="false">
      <c r="A4" s="121" t="s">
        <v>265</v>
      </c>
      <c r="B4" s="121" t="s">
        <v>266</v>
      </c>
      <c r="C4" s="121" t="s">
        <v>267</v>
      </c>
      <c r="D4" s="121" t="s">
        <v>322</v>
      </c>
      <c r="E4" s="121" t="s">
        <v>323</v>
      </c>
    </row>
    <row r="5" customFormat="false" ht="15" hidden="false" customHeight="false" outlineLevel="0" collapsed="false">
      <c r="A5" s="121" t="s">
        <v>265</v>
      </c>
      <c r="B5" s="121" t="s">
        <v>266</v>
      </c>
      <c r="C5" s="121" t="s">
        <v>267</v>
      </c>
      <c r="D5" s="121" t="s">
        <v>324</v>
      </c>
      <c r="E5" s="121" t="s">
        <v>325</v>
      </c>
    </row>
    <row r="6" customFormat="false" ht="15" hidden="false" customHeight="false" outlineLevel="0" collapsed="false">
      <c r="A6" s="121" t="s">
        <v>265</v>
      </c>
      <c r="B6" s="121" t="s">
        <v>270</v>
      </c>
      <c r="C6" s="121" t="s">
        <v>271</v>
      </c>
      <c r="D6" s="121" t="s">
        <v>326</v>
      </c>
      <c r="E6" s="121" t="s">
        <v>269</v>
      </c>
    </row>
    <row r="7" customFormat="false" ht="15" hidden="false" customHeight="false" outlineLevel="0" collapsed="false">
      <c r="A7" s="121" t="s">
        <v>265</v>
      </c>
      <c r="B7" s="121" t="s">
        <v>270</v>
      </c>
      <c r="C7" s="121" t="s">
        <v>271</v>
      </c>
      <c r="D7" s="121" t="s">
        <v>327</v>
      </c>
      <c r="E7" s="121" t="s">
        <v>325</v>
      </c>
    </row>
    <row r="8" customFormat="false" ht="15" hidden="false" customHeight="false" outlineLevel="0" collapsed="false">
      <c r="A8" s="121" t="s">
        <v>265</v>
      </c>
      <c r="B8" s="121" t="s">
        <v>270</v>
      </c>
      <c r="C8" s="121" t="s">
        <v>271</v>
      </c>
      <c r="D8" s="121" t="s">
        <v>326</v>
      </c>
      <c r="E8" s="121" t="s">
        <v>269</v>
      </c>
    </row>
    <row r="9" customFormat="false" ht="15" hidden="false" customHeight="false" outlineLevel="0" collapsed="false">
      <c r="A9" s="121" t="s">
        <v>265</v>
      </c>
      <c r="B9" s="121" t="s">
        <v>270</v>
      </c>
      <c r="C9" s="121" t="s">
        <v>271</v>
      </c>
      <c r="D9" s="121" t="s">
        <v>327</v>
      </c>
      <c r="E9" s="121" t="s">
        <v>325</v>
      </c>
    </row>
    <row r="10" customFormat="false" ht="15" hidden="false" customHeight="false" outlineLevel="0" collapsed="false">
      <c r="A10" s="121" t="s">
        <v>265</v>
      </c>
      <c r="B10" s="121" t="s">
        <v>282</v>
      </c>
      <c r="C10" s="121" t="s">
        <v>136</v>
      </c>
      <c r="D10" s="121" t="s">
        <v>328</v>
      </c>
      <c r="E10" s="121" t="s">
        <v>269</v>
      </c>
    </row>
    <row r="11" customFormat="false" ht="15" hidden="false" customHeight="false" outlineLevel="0" collapsed="false">
      <c r="A11" s="121" t="s">
        <v>265</v>
      </c>
      <c r="B11" s="121" t="s">
        <v>282</v>
      </c>
      <c r="C11" s="121" t="s">
        <v>136</v>
      </c>
      <c r="D11" s="121" t="s">
        <v>329</v>
      </c>
      <c r="E11" s="121" t="s">
        <v>325</v>
      </c>
    </row>
    <row r="12" customFormat="false" ht="15" hidden="false" customHeight="false" outlineLevel="0" collapsed="false">
      <c r="A12" s="121" t="s">
        <v>265</v>
      </c>
      <c r="B12" s="121" t="s">
        <v>282</v>
      </c>
      <c r="C12" s="121" t="s">
        <v>136</v>
      </c>
      <c r="D12" s="121" t="s">
        <v>328</v>
      </c>
      <c r="E12" s="121" t="s">
        <v>269</v>
      </c>
    </row>
    <row r="13" customFormat="false" ht="15" hidden="false" customHeight="false" outlineLevel="0" collapsed="false">
      <c r="A13" s="121" t="s">
        <v>265</v>
      </c>
      <c r="B13" s="121" t="s">
        <v>282</v>
      </c>
      <c r="C13" s="121" t="s">
        <v>136</v>
      </c>
      <c r="D13" s="121" t="s">
        <v>329</v>
      </c>
      <c r="E13" s="121" t="s">
        <v>325</v>
      </c>
    </row>
    <row r="14" customFormat="false" ht="15" hidden="false" customHeight="false" outlineLevel="0" collapsed="false">
      <c r="A14" s="121" t="s">
        <v>265</v>
      </c>
      <c r="B14" s="121" t="s">
        <v>282</v>
      </c>
      <c r="C14" s="121" t="s">
        <v>136</v>
      </c>
      <c r="D14" s="121" t="s">
        <v>330</v>
      </c>
      <c r="E14" s="121" t="s">
        <v>331</v>
      </c>
    </row>
    <row r="15" customFormat="false" ht="15" hidden="false" customHeight="false" outlineLevel="0" collapsed="false">
      <c r="A15" s="121" t="s">
        <v>265</v>
      </c>
      <c r="B15" s="121" t="s">
        <v>282</v>
      </c>
      <c r="C15" s="121" t="s">
        <v>136</v>
      </c>
      <c r="D15" s="121" t="s">
        <v>332</v>
      </c>
      <c r="E15" s="121" t="s">
        <v>333</v>
      </c>
    </row>
    <row r="16" customFormat="false" ht="15" hidden="false" customHeight="false" outlineLevel="0" collapsed="false">
      <c r="A16" s="121" t="s">
        <v>265</v>
      </c>
      <c r="B16" s="121" t="s">
        <v>282</v>
      </c>
      <c r="C16" s="121" t="s">
        <v>136</v>
      </c>
      <c r="D16" s="121" t="s">
        <v>330</v>
      </c>
      <c r="E16" s="121" t="s">
        <v>331</v>
      </c>
    </row>
    <row r="17" customFormat="false" ht="15" hidden="false" customHeight="false" outlineLevel="0" collapsed="false">
      <c r="A17" s="121" t="s">
        <v>265</v>
      </c>
      <c r="B17" s="121" t="s">
        <v>282</v>
      </c>
      <c r="C17" s="121" t="s">
        <v>136</v>
      </c>
      <c r="D17" s="121" t="s">
        <v>332</v>
      </c>
      <c r="E17" s="121" t="s">
        <v>333</v>
      </c>
    </row>
    <row r="18" customFormat="false" ht="15" hidden="false" customHeight="false" outlineLevel="0" collapsed="false">
      <c r="A18" s="121" t="s">
        <v>265</v>
      </c>
      <c r="B18" s="121" t="s">
        <v>310</v>
      </c>
      <c r="C18" s="121" t="s">
        <v>311</v>
      </c>
      <c r="D18" s="121" t="s">
        <v>334</v>
      </c>
      <c r="E18" s="121" t="s">
        <v>269</v>
      </c>
    </row>
    <row r="19" customFormat="false" ht="15" hidden="false" customHeight="false" outlineLevel="0" collapsed="false">
      <c r="A19" s="121" t="s">
        <v>265</v>
      </c>
      <c r="B19" s="121" t="s">
        <v>310</v>
      </c>
      <c r="C19" s="121" t="s">
        <v>311</v>
      </c>
      <c r="D19" s="121" t="s">
        <v>335</v>
      </c>
      <c r="E19" s="121" t="s">
        <v>325</v>
      </c>
    </row>
    <row r="20" customFormat="false" ht="15" hidden="false" customHeight="false" outlineLevel="0" collapsed="false">
      <c r="A20" s="121" t="s">
        <v>265</v>
      </c>
      <c r="B20" s="121" t="s">
        <v>310</v>
      </c>
      <c r="C20" s="121" t="s">
        <v>311</v>
      </c>
      <c r="D20" s="121" t="s">
        <v>334</v>
      </c>
      <c r="E20" s="121" t="s">
        <v>269</v>
      </c>
    </row>
    <row r="21" customFormat="false" ht="15" hidden="false" customHeight="false" outlineLevel="0" collapsed="false">
      <c r="A21" s="121" t="s">
        <v>265</v>
      </c>
      <c r="B21" s="121" t="s">
        <v>310</v>
      </c>
      <c r="C21" s="121" t="s">
        <v>311</v>
      </c>
      <c r="D21" s="121" t="s">
        <v>335</v>
      </c>
      <c r="E21" s="121" t="s">
        <v>325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52.57"/>
    <col collapsed="false" customWidth="true" hidden="false" outlineLevel="0" max="2" min="2" style="0" width="47.71"/>
    <col collapsed="false" customWidth="true" hidden="false" outlineLevel="0" max="3" min="3" style="0" width="67.71"/>
    <col collapsed="false" customWidth="true" hidden="false" outlineLevel="0" max="4" min="4" style="0" width="52"/>
    <col collapsed="false" customWidth="true" hidden="false" outlineLevel="0" max="5" min="5" style="0" width="34.43"/>
    <col collapsed="false" customWidth="true" hidden="false" outlineLevel="0" max="6" min="6" style="0" width="21.28"/>
    <col collapsed="false" customWidth="true" hidden="false" outlineLevel="0" max="19" min="7" style="0" width="10"/>
  </cols>
  <sheetData>
    <row r="1" customFormat="false" ht="15.75" hidden="false" customHeight="false" outlineLevel="0" collapsed="false">
      <c r="A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30" hidden="false" customHeight="false" outlineLevel="0" collapsed="false">
      <c r="A2" s="3" t="s">
        <v>0</v>
      </c>
      <c r="B2" s="3" t="s">
        <v>1</v>
      </c>
      <c r="C2" s="4" t="s">
        <v>2</v>
      </c>
      <c r="D2" s="3" t="s">
        <v>3</v>
      </c>
      <c r="E2" s="3" t="s">
        <v>25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8" hidden="false" customHeight="false" outlineLevel="0" collapsed="false">
      <c r="A3" s="3" t="s">
        <v>4</v>
      </c>
      <c r="B3" s="3" t="s">
        <v>5</v>
      </c>
      <c r="C3" s="5" t="s">
        <v>6</v>
      </c>
      <c r="D3" s="3" t="s">
        <v>7</v>
      </c>
      <c r="E3" s="3" t="s">
        <v>26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8" hidden="false" customHeight="false" outlineLevel="0" collapsed="false">
      <c r="A4" s="3" t="s">
        <v>8</v>
      </c>
      <c r="B4" s="3" t="s">
        <v>9</v>
      </c>
      <c r="C4" s="5" t="s">
        <v>27</v>
      </c>
      <c r="D4" s="3" t="s">
        <v>28</v>
      </c>
      <c r="E4" s="3" t="s">
        <v>29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8" hidden="false" customHeight="false" outlineLevel="0" collapsed="false">
      <c r="A5" s="3" t="s">
        <v>12</v>
      </c>
      <c r="B5" s="3" t="s">
        <v>13</v>
      </c>
      <c r="C5" s="6" t="str">
        <f aca="false">Surveillance_générale!$C$31</f>
        <v>Surveillance des composants de l'agent d'intégration</v>
      </c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6.5" hidden="false" customHeight="false" outlineLevel="0" collapsed="false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23.25" hidden="false" customHeight="false" outlineLevel="0" collapsed="false">
      <c r="A7" s="29" t="str">
        <f aca="false">"cas de test : "&amp;Surveillance_générale!$A$12</f>
        <v>cas de test : INDEMET01</v>
      </c>
      <c r="B7" s="30"/>
      <c r="C7" s="31" t="str">
        <f aca="false">Surveillance_générale!$B$12</f>
        <v>Les indicateurs globaux de l'emission</v>
      </c>
      <c r="D7" s="10" t="s">
        <v>30</v>
      </c>
      <c r="E7" s="32" t="s">
        <v>31</v>
      </c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8.75" hidden="false" customHeight="false" outlineLevel="0" collapsed="false">
      <c r="A8" s="13" t="s">
        <v>22</v>
      </c>
      <c r="B8" s="14" t="s">
        <v>15</v>
      </c>
      <c r="C8" s="15" t="s">
        <v>16</v>
      </c>
      <c r="D8" s="14" t="s">
        <v>32</v>
      </c>
      <c r="E8" s="15" t="s">
        <v>33</v>
      </c>
      <c r="F8" s="16" t="s">
        <v>34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39" hidden="false" customHeight="true" outlineLevel="0" collapsed="false">
      <c r="A9" s="23" t="str">
        <f aca="false">Surveillance_générale!$C14</f>
        <v>Toutes les sources d'émission sont fonctionnelles et il n'y a pas de traitement particuliers</v>
      </c>
      <c r="B9" s="33" t="str">
        <f aca="false">Surveillance_générale!D14</f>
        <v>L'AI de l'établissement ainsi que les sources connectées sont démarrés</v>
      </c>
      <c r="C9" s="23" t="str">
        <f aca="false">Surveillance_générale!$E14</f>
        <v>le nombre est vert car le débit des composants est à l’intérieur des normes établies.</v>
      </c>
      <c r="D9" s="23" t="str">
        <f aca="false">C9</f>
        <v>le nombre est vert car le débit des composants est à l’intérieur des normes établies.</v>
      </c>
      <c r="E9" s="20" t="s">
        <v>20</v>
      </c>
      <c r="F9" s="17" t="s">
        <v>21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30.75" hidden="false" customHeight="false" outlineLevel="0" collapsed="false">
      <c r="A10" s="23" t="s">
        <v>35</v>
      </c>
      <c r="B10" s="33" t="str">
        <f aca="false">Surveillance_générale!D15</f>
        <v>Arrêter une ou plusieurs sources d'émission ou augmenter anormalement la cadence d'envoi</v>
      </c>
      <c r="C10" s="33" t="str">
        <f aca="false">Surveillance_générale!E15</f>
        <v>Le nombre est jaune</v>
      </c>
      <c r="D10" s="19" t="str">
        <f aca="false">C10</f>
        <v>Le nombre est jaune</v>
      </c>
      <c r="E10" s="20" t="s">
        <v>20</v>
      </c>
      <c r="F10" s="34" t="s"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23.25" hidden="false" customHeight="false" outlineLevel="0" collapsed="false">
      <c r="A11" s="29" t="str">
        <f aca="false">"cas de test : " &amp; Surveillance_générale!$A$20</f>
        <v>cas de test : INDEMET02</v>
      </c>
      <c r="B11" s="30"/>
      <c r="C11" s="35" t="s">
        <v>36</v>
      </c>
      <c r="D11" s="36" t="s">
        <v>30</v>
      </c>
      <c r="E11" s="37" t="s">
        <v>37</v>
      </c>
      <c r="F11" s="38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8.75" hidden="false" customHeight="false" outlineLevel="0" collapsed="false">
      <c r="A12" s="39" t="s">
        <v>22</v>
      </c>
      <c r="B12" s="40" t="s">
        <v>15</v>
      </c>
      <c r="C12" s="41" t="s">
        <v>16</v>
      </c>
      <c r="D12" s="40" t="s">
        <v>32</v>
      </c>
      <c r="E12" s="15" t="s">
        <v>33</v>
      </c>
      <c r="F12" s="16" t="s">
        <v>34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30.75" hidden="false" customHeight="false" outlineLevel="0" collapsed="false">
      <c r="A13" s="42" t="s">
        <v>38</v>
      </c>
      <c r="B13" s="2" t="str">
        <f aca="false">cfg_seuils!$D$2</f>
        <v>dateDuRouge</v>
      </c>
      <c r="C13" s="28"/>
      <c r="D13" s="2"/>
      <c r="E13" s="28" t="s">
        <v>39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5.75" hidden="false" customHeight="false" outlineLevel="0" collapsed="false">
      <c r="A14" s="27"/>
      <c r="B14" s="2"/>
      <c r="C14" s="28"/>
      <c r="D14" s="2"/>
      <c r="E14" s="2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5.75" hidden="false" customHeight="false" outlineLevel="0" collapsed="false">
      <c r="A15" s="27"/>
      <c r="B15" s="2"/>
      <c r="C15" s="28"/>
      <c r="D15" s="2"/>
      <c r="E15" s="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5.75" hidden="false" customHeight="false" outlineLevel="0" collapsed="false">
      <c r="A16" s="27"/>
      <c r="B16" s="2"/>
      <c r="C16" s="28"/>
      <c r="D16" s="2"/>
      <c r="E16" s="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5.75" hidden="false" customHeight="false" outlineLevel="0" collapsed="false">
      <c r="A17" s="27"/>
      <c r="B17" s="2"/>
      <c r="C17" s="28"/>
      <c r="D17" s="2"/>
      <c r="E17" s="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5.75" hidden="false" customHeight="false" outlineLevel="0" collapsed="false">
      <c r="A18" s="27"/>
      <c r="B18" s="2"/>
      <c r="C18" s="28"/>
      <c r="D18" s="2"/>
      <c r="E18" s="2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5.75" hidden="false" customHeight="false" outlineLevel="0" collapsed="false">
      <c r="A19" s="27"/>
      <c r="B19" s="2"/>
      <c r="C19" s="28"/>
      <c r="D19" s="2"/>
      <c r="E19" s="2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5.75" hidden="false" customHeight="false" outlineLevel="0" collapsed="false">
      <c r="A20" s="27"/>
      <c r="B20" s="2"/>
      <c r="C20" s="28"/>
      <c r="D20" s="2"/>
      <c r="E20" s="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5.75" hidden="false" customHeight="false" outlineLevel="0" collapsed="false">
      <c r="A21" s="27"/>
      <c r="B21" s="2"/>
      <c r="C21" s="28"/>
      <c r="D21" s="2"/>
      <c r="E21" s="2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15.75" hidden="false" customHeight="false" outlineLevel="0" collapsed="false">
      <c r="A22" s="27"/>
      <c r="B22" s="2"/>
      <c r="C22" s="28"/>
      <c r="D22" s="2"/>
      <c r="E22" s="2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5.75" hidden="false" customHeight="false" outlineLevel="0" collapsed="false">
      <c r="A23" s="27"/>
      <c r="B23" s="2"/>
      <c r="C23" s="28"/>
      <c r="D23" s="2"/>
      <c r="E23" s="2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5.75" hidden="false" customHeight="false" outlineLevel="0" collapsed="false">
      <c r="A24" s="27"/>
      <c r="B24" s="2"/>
      <c r="C24" s="28"/>
      <c r="D24" s="2"/>
      <c r="E24" s="2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15.75" hidden="false" customHeight="false" outlineLevel="0" collapsed="false">
      <c r="A25" s="27"/>
      <c r="B25" s="2"/>
      <c r="C25" s="28"/>
      <c r="D25" s="2"/>
      <c r="E25" s="2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5.75" hidden="false" customHeight="false" outlineLevel="0" collapsed="false">
      <c r="A26" s="27"/>
      <c r="B26" s="2"/>
      <c r="C26" s="28"/>
      <c r="D26" s="2"/>
      <c r="E26" s="2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5.75" hidden="false" customHeight="false" outlineLevel="0" collapsed="false">
      <c r="A27" s="27"/>
      <c r="B27" s="2"/>
      <c r="C27" s="28"/>
      <c r="D27" s="2"/>
      <c r="E27" s="2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5.75" hidden="false" customHeight="false" outlineLevel="0" collapsed="false">
      <c r="A28" s="27"/>
      <c r="B28" s="2"/>
      <c r="C28" s="28"/>
      <c r="D28" s="2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5.75" hidden="false" customHeight="false" outlineLevel="0" collapsed="false">
      <c r="A29" s="27"/>
      <c r="B29" s="2"/>
      <c r="C29" s="28"/>
      <c r="D29" s="2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customFormat="false" ht="15.75" hidden="false" customHeight="false" outlineLevel="0" collapsed="false">
      <c r="A30" s="27"/>
      <c r="B30" s="2"/>
      <c r="C30" s="28"/>
      <c r="D30" s="2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customFormat="false" ht="15.75" hidden="false" customHeight="false" outlineLevel="0" collapsed="false">
      <c r="A31" s="27"/>
      <c r="B31" s="2"/>
      <c r="C31" s="28"/>
      <c r="D31" s="2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customFormat="false" ht="15.75" hidden="false" customHeight="false" outlineLevel="0" collapsed="false">
      <c r="A32" s="27"/>
      <c r="B32" s="2"/>
      <c r="C32" s="28"/>
      <c r="D32" s="2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customFormat="false" ht="15.75" hidden="false" customHeight="false" outlineLevel="0" collapsed="false">
      <c r="A33" s="27"/>
      <c r="B33" s="2"/>
      <c r="C33" s="28"/>
      <c r="D33" s="2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customFormat="false" ht="15.75" hidden="false" customHeight="false" outlineLevel="0" collapsed="false">
      <c r="A34" s="27"/>
      <c r="B34" s="2"/>
      <c r="C34" s="28"/>
      <c r="D34" s="2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customFormat="false" ht="15.75" hidden="false" customHeight="false" outlineLevel="0" collapsed="false">
      <c r="A35" s="27"/>
      <c r="B35" s="2"/>
      <c r="C35" s="28"/>
      <c r="D35" s="2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customFormat="false" ht="15.75" hidden="false" customHeight="false" outlineLevel="0" collapsed="false">
      <c r="A36" s="27"/>
      <c r="B36" s="2"/>
      <c r="C36" s="28"/>
      <c r="D36" s="2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customFormat="false" ht="15.75" hidden="false" customHeight="false" outlineLevel="0" collapsed="false">
      <c r="A37" s="27"/>
      <c r="B37" s="2"/>
      <c r="C37" s="28"/>
      <c r="D37" s="2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customFormat="false" ht="15.75" hidden="false" customHeight="false" outlineLevel="0" collapsed="false">
      <c r="A38" s="27"/>
      <c r="B38" s="2"/>
      <c r="C38" s="28"/>
      <c r="D38" s="2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customFormat="false" ht="15.75" hidden="false" customHeight="false" outlineLevel="0" collapsed="false">
      <c r="A39" s="27"/>
      <c r="B39" s="2"/>
      <c r="C39" s="28"/>
      <c r="D39" s="2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customFormat="false" ht="15.75" hidden="false" customHeight="false" outlineLevel="0" collapsed="false">
      <c r="A40" s="27"/>
      <c r="B40" s="2"/>
      <c r="C40" s="28"/>
      <c r="D40" s="2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customFormat="false" ht="15.75" hidden="false" customHeight="false" outlineLevel="0" collapsed="false">
      <c r="A41" s="27"/>
      <c r="B41" s="2"/>
      <c r="C41" s="28"/>
      <c r="D41" s="2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customFormat="false" ht="15.75" hidden="false" customHeight="false" outlineLevel="0" collapsed="false">
      <c r="A42" s="27"/>
      <c r="B42" s="2"/>
      <c r="C42" s="28"/>
      <c r="D42" s="2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customFormat="false" ht="15.75" hidden="false" customHeight="false" outlineLevel="0" collapsed="false">
      <c r="A43" s="27"/>
      <c r="B43" s="2"/>
      <c r="C43" s="28"/>
      <c r="D43" s="2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customFormat="false" ht="15.75" hidden="false" customHeight="false" outlineLevel="0" collapsed="false">
      <c r="A44" s="27"/>
      <c r="B44" s="2"/>
      <c r="C44" s="28"/>
      <c r="D44" s="2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customFormat="false" ht="15.75" hidden="false" customHeight="false" outlineLevel="0" collapsed="false">
      <c r="A45" s="27"/>
      <c r="B45" s="2"/>
      <c r="C45" s="28"/>
      <c r="D45" s="2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customFormat="false" ht="15.75" hidden="false" customHeight="false" outlineLevel="0" collapsed="false">
      <c r="A46" s="27"/>
      <c r="B46" s="2"/>
      <c r="C46" s="28"/>
      <c r="D46" s="2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customFormat="false" ht="15.75" hidden="false" customHeight="false" outlineLevel="0" collapsed="false">
      <c r="A47" s="27"/>
      <c r="B47" s="2"/>
      <c r="C47" s="28"/>
      <c r="D47" s="2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customFormat="false" ht="15.75" hidden="false" customHeight="false" outlineLevel="0" collapsed="false">
      <c r="A48" s="27"/>
      <c r="B48" s="2"/>
      <c r="C48" s="28"/>
      <c r="D48" s="2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customFormat="false" ht="15.75" hidden="false" customHeight="false" outlineLevel="0" collapsed="false">
      <c r="A49" s="27"/>
      <c r="B49" s="2"/>
      <c r="C49" s="28"/>
      <c r="D49" s="2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customFormat="false" ht="15.75" hidden="false" customHeight="false" outlineLevel="0" collapsed="false">
      <c r="A50" s="27"/>
      <c r="B50" s="2"/>
      <c r="C50" s="28"/>
      <c r="D50" s="2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customFormat="false" ht="15.75" hidden="false" customHeight="false" outlineLevel="0" collapsed="false">
      <c r="A51" s="27"/>
      <c r="B51" s="2"/>
      <c r="C51" s="28"/>
      <c r="D51" s="2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customFormat="false" ht="15.75" hidden="false" customHeight="false" outlineLevel="0" collapsed="false">
      <c r="A52" s="27"/>
      <c r="B52" s="2"/>
      <c r="C52" s="28"/>
      <c r="D52" s="2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customFormat="false" ht="15.75" hidden="false" customHeight="false" outlineLevel="0" collapsed="false">
      <c r="A53" s="27"/>
      <c r="B53" s="2"/>
      <c r="C53" s="28"/>
      <c r="D53" s="2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customFormat="false" ht="15.75" hidden="false" customHeight="false" outlineLevel="0" collapsed="false">
      <c r="A54" s="27"/>
      <c r="B54" s="2"/>
      <c r="C54" s="28"/>
      <c r="D54" s="2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customFormat="false" ht="15.75" hidden="false" customHeight="false" outlineLevel="0" collapsed="false">
      <c r="A55" s="27"/>
      <c r="B55" s="2"/>
      <c r="C55" s="28"/>
      <c r="D55" s="2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customFormat="false" ht="15.75" hidden="false" customHeight="false" outlineLevel="0" collapsed="false">
      <c r="A56" s="27"/>
      <c r="B56" s="2"/>
      <c r="C56" s="28"/>
      <c r="D56" s="2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customFormat="false" ht="15.75" hidden="false" customHeight="false" outlineLevel="0" collapsed="false">
      <c r="A57" s="27"/>
      <c r="B57" s="2"/>
      <c r="C57" s="28"/>
      <c r="D57" s="2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customFormat="false" ht="15.75" hidden="false" customHeight="false" outlineLevel="0" collapsed="false">
      <c r="A58" s="27"/>
      <c r="B58" s="2"/>
      <c r="C58" s="28"/>
      <c r="D58" s="2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customFormat="false" ht="15.75" hidden="false" customHeight="false" outlineLevel="0" collapsed="false">
      <c r="A59" s="27"/>
      <c r="B59" s="2"/>
      <c r="C59" s="28"/>
      <c r="D59" s="2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customFormat="false" ht="15.75" hidden="false" customHeight="false" outlineLevel="0" collapsed="false">
      <c r="A60" s="27"/>
      <c r="B60" s="2"/>
      <c r="C60" s="28"/>
      <c r="D60" s="2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customFormat="false" ht="15.75" hidden="false" customHeight="false" outlineLevel="0" collapsed="false">
      <c r="A61" s="27"/>
      <c r="B61" s="2"/>
      <c r="C61" s="28"/>
      <c r="D61" s="2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</sheetData>
  <hyperlinks>
    <hyperlink ref="A7" location="Surveillance_générale!A12" display="#Surveillance_générale.A12"/>
    <hyperlink ref="B9" location="Surveillance_générale!D14" display="#Surveillance_générale.D14"/>
    <hyperlink ref="B10" location="Surveillance_générale!D14" display="#Surveillance_générale.D14"/>
    <hyperlink ref="C10" location="Surveillance_générale!D14" display="#Surveillance_générale.D14"/>
    <hyperlink ref="A11" location="Surveillance_générale!A20" display="#Surveillance_générale.A2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39.85"/>
    <col collapsed="false" customWidth="true" hidden="false" outlineLevel="0" max="2" min="2" style="0" width="61.57"/>
    <col collapsed="false" customWidth="true" hidden="false" outlineLevel="0" max="3" min="3" style="0" width="70.28"/>
    <col collapsed="false" customWidth="true" hidden="false" outlineLevel="0" max="4" min="4" style="0" width="50.71"/>
    <col collapsed="false" customWidth="true" hidden="false" outlineLevel="0" max="5" min="5" style="0" width="34.57"/>
    <col collapsed="false" customWidth="true" hidden="false" outlineLevel="0" max="6" min="6" style="0" width="21.28"/>
    <col collapsed="false" customWidth="true" hidden="false" outlineLevel="0" max="19" min="7" style="0" width="10"/>
  </cols>
  <sheetData>
    <row r="1" customFormat="false" ht="30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25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8" hidden="false" customHeight="false" outlineLevel="0" collapsed="false">
      <c r="A2" s="3" t="s">
        <v>4</v>
      </c>
      <c r="B2" s="3" t="s">
        <v>5</v>
      </c>
      <c r="C2" s="5" t="s">
        <v>6</v>
      </c>
      <c r="D2" s="3" t="s">
        <v>7</v>
      </c>
      <c r="E2" s="3" t="s">
        <v>26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8" hidden="false" customHeight="false" outlineLevel="0" collapsed="false">
      <c r="A3" s="3" t="s">
        <v>8</v>
      </c>
      <c r="B3" s="3" t="s">
        <v>40</v>
      </c>
      <c r="C3" s="5" t="s">
        <v>41</v>
      </c>
      <c r="D3" s="3" t="s">
        <v>28</v>
      </c>
      <c r="E3" s="3" t="s">
        <v>29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8" hidden="false" customHeight="false" outlineLevel="0" collapsed="false">
      <c r="A4" s="3" t="s">
        <v>12</v>
      </c>
      <c r="B4" s="3" t="s">
        <v>42</v>
      </c>
      <c r="C4" s="6" t="str">
        <f aca="false">Surveillance_générale!$C$31</f>
        <v>Surveillance des composants de l'agent d'intégration</v>
      </c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6.5" hidden="false" customHeight="false" outlineLevel="0" collapsed="false">
      <c r="D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23.25" hidden="false" customHeight="false" outlineLevel="0" collapsed="false">
      <c r="A6" s="29" t="str">
        <f aca="false">"cas de test : "&amp;Surveillance_générale!$A$32</f>
        <v>cas de test : INDAI01</v>
      </c>
      <c r="B6" s="30"/>
      <c r="C6" s="31" t="str">
        <f aca="false">Surveillance_générale!$B$32</f>
        <v>Les indicateurs globaux</v>
      </c>
      <c r="D6" s="10" t="s">
        <v>30</v>
      </c>
      <c r="E6" s="32" t="s">
        <v>31</v>
      </c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8" hidden="false" customHeight="false" outlineLevel="0" collapsed="false">
      <c r="A7" s="43" t="s">
        <v>43</v>
      </c>
      <c r="B7" s="44"/>
      <c r="C7" s="45"/>
      <c r="D7" s="43" t="s">
        <v>44</v>
      </c>
      <c r="E7" s="46"/>
      <c r="F7" s="4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8.75" hidden="false" customHeight="false" outlineLevel="0" collapsed="false">
      <c r="A8" s="13" t="s">
        <v>22</v>
      </c>
      <c r="B8" s="14" t="s">
        <v>15</v>
      </c>
      <c r="C8" s="15" t="s">
        <v>16</v>
      </c>
      <c r="D8" s="14" t="s">
        <v>32</v>
      </c>
      <c r="E8" s="15" t="s">
        <v>33</v>
      </c>
      <c r="F8" s="16" t="s">
        <v>34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15.75" hidden="false" customHeight="false" outlineLevel="0" collapsed="false">
      <c r="A9" s="48" t="s">
        <v>45</v>
      </c>
      <c r="B9" s="49" t="str">
        <f aca="false">Surveillance_générale!D34</f>
        <v>Arreter un scenario sur l'une des instances ACQ, I1 ou I2</v>
      </c>
      <c r="C9" s="33" t="str">
        <f aca="false">Surveillance_générale!E34</f>
        <v>Une icone rouge est affichée⛔</v>
      </c>
      <c r="D9" s="48" t="str">
        <f aca="false">C9</f>
        <v>Une icone rouge est affichée⛔</v>
      </c>
      <c r="E9" s="50" t="s">
        <v>39</v>
      </c>
      <c r="F9" s="51" t="s">
        <v>46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5.75" hidden="false" customHeight="false" outlineLevel="0" collapsed="false">
      <c r="A10" s="48" t="s">
        <v>47</v>
      </c>
      <c r="B10" s="52" t="str">
        <f aca="false">Surveillance_générale!C37</f>
        <v>Arreter un scenario sur l'une des instances ACQ, I1 ou I2</v>
      </c>
      <c r="C10" s="52" t="str">
        <f aca="false">Surveillance_générale!E37</f>
        <v>nombre indiqué en jaune</v>
      </c>
      <c r="D10" s="52" t="str">
        <f aca="false">C10</f>
        <v>nombre indiqué en jaune</v>
      </c>
      <c r="E10" s="50" t="s">
        <v>39</v>
      </c>
      <c r="F10" s="51" t="s">
        <v>46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5.75" hidden="false" customHeight="false" outlineLevel="0" collapsed="false">
      <c r="A11" s="48" t="s">
        <v>48</v>
      </c>
      <c r="B11" s="26"/>
      <c r="C11" s="48"/>
      <c r="D11" s="53"/>
      <c r="E11" s="54"/>
      <c r="F11" s="5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30.75" hidden="false" customHeight="false" outlineLevel="0" collapsed="false">
      <c r="A12" s="56" t="s">
        <v>49</v>
      </c>
      <c r="B12" s="57" t="str">
        <f aca="false">Surveillance_générale!C42 &amp; Surveillance_générale!C43</f>
        <v>Sur une des instance (I1, I2, Acq) sauvegarder un des composants ESV2</v>
      </c>
      <c r="C12" s="33" t="str">
        <f aca="false">Surveillance_générale!E42</f>
        <v>affiche le composant ainsi que l'identifiant de l'altérateur</v>
      </c>
      <c r="D12" s="58" t="str">
        <f aca="false">C12</f>
        <v>affiche le composant ainsi que l'identifiant de l'altérateur</v>
      </c>
      <c r="E12" s="0" t="s">
        <v>39</v>
      </c>
      <c r="F12" s="51" t="s">
        <v>46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23.25" hidden="false" customHeight="false" outlineLevel="0" collapsed="false">
      <c r="A13" s="29" t="str">
        <f aca="false">"cas de test : "&amp;Surveillance_générale!$A$43</f>
        <v>cas de test : INDAI02</v>
      </c>
      <c r="B13" s="59"/>
      <c r="C13" s="35" t="s">
        <v>36</v>
      </c>
      <c r="D13" s="36" t="s">
        <v>30</v>
      </c>
      <c r="E13" s="37" t="s">
        <v>37</v>
      </c>
      <c r="F13" s="38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8.75" hidden="false" customHeight="false" outlineLevel="0" collapsed="false">
      <c r="A14" s="60" t="s">
        <v>50</v>
      </c>
      <c r="B14" s="61"/>
      <c r="C14" s="62"/>
      <c r="D14" s="63" t="s">
        <v>44</v>
      </c>
      <c r="E14" s="61" t="s">
        <v>51</v>
      </c>
      <c r="F14" s="6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8.75" hidden="false" customHeight="false" outlineLevel="0" collapsed="false">
      <c r="A15" s="65" t="s">
        <v>52</v>
      </c>
      <c r="B15" s="66" t="s">
        <v>15</v>
      </c>
      <c r="C15" s="65" t="s">
        <v>16</v>
      </c>
      <c r="D15" s="66" t="s">
        <v>32</v>
      </c>
      <c r="E15" s="15" t="s">
        <v>33</v>
      </c>
      <c r="F15" s="16" t="s">
        <v>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5.75" hidden="false" customHeight="false" outlineLevel="0" collapsed="false">
      <c r="A16" s="67" t="str">
        <f aca="false">Surveillance_générale!$B44</f>
        <v>Élément Composant</v>
      </c>
      <c r="B16" s="0" t="n">
        <f aca="false">Surveillance_générale!$C45</f>
        <v>0</v>
      </c>
      <c r="C16" s="67" t="str">
        <f aca="false">Surveillance_générale!$E44</f>
        <v>Le nom du composant est affiché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5.75" hidden="false" customHeight="false" outlineLevel="0" collapsed="false">
      <c r="A17" s="67" t="str">
        <f aca="false">Surveillance_générale!$B45</f>
        <v>Élément instance</v>
      </c>
      <c r="B17" s="0" t="str">
        <f aca="false">Surveillance_générale!$C46</f>
        <v>une flèche horizontale ou en diagonale ou verticale est affichée</v>
      </c>
      <c r="C17" s="67" t="str">
        <f aca="false">Surveillance_générale!$E45</f>
        <v>Le nom de l'instance est affiché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5.75" hidden="false" customHeight="false" outlineLevel="0" collapsed="false">
      <c r="A18" s="67" t="str">
        <f aca="false">Surveillance_générale!$B46</f>
        <v>Élement tendance</v>
      </c>
      <c r="B18" s="0" t="str">
        <f aca="false">Surveillance_générale!$C47</f>
        <v>Arreter un scenario sur l'une des instances ACQ, I1 ou I2</v>
      </c>
      <c r="C18" s="67" t="str">
        <f aca="false">Surveillance_générale!$E46</f>
        <v>une flèche horizontale ou en diagonale ou verticale est affichée</v>
      </c>
      <c r="D18" s="0" t="s">
        <v>53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26.25" hidden="false" customHeight="false" outlineLevel="0" collapsed="false">
      <c r="A19" s="67" t="str">
        <f aca="false">Surveillance_générale!$B$46</f>
        <v>Élement tendance</v>
      </c>
      <c r="B19" s="0" t="str">
        <f aca="false">Surveillance_générale!$C48</f>
        <v>Démarrer un scenario sur l'une des instances ACQ, I1 ou I2</v>
      </c>
      <c r="C19" s="68" t="str">
        <f aca="false">Surveillance_générale!$E47&amp;Surveillance_générale!$E48</f>
        <v>une flèche diagonale vers le haut ou verticale est affichéeune flèche diagonale  ou verticale vers le bas est affichée</v>
      </c>
      <c r="D19" s="0" t="s">
        <v>53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5.75" hidden="false" customHeight="false" outlineLevel="0" collapsed="false">
      <c r="A20" s="67" t="str">
        <f aca="false">Surveillance_générale!$B$46</f>
        <v>Élement tendance</v>
      </c>
      <c r="C20" s="67" t="str">
        <f aca="false">Surveillance_générale!$E48</f>
        <v>une flèche diagonale  ou verticale vers le bas est affichée</v>
      </c>
      <c r="D20" s="2"/>
      <c r="E20" s="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5.75" hidden="false" customHeight="false" outlineLevel="0" collapsed="false">
      <c r="A21" s="67" t="str">
        <f aca="false">Surveillance_générale!$B49</f>
        <v>Élement erreurs</v>
      </c>
      <c r="C21" s="67" t="str">
        <f aca="false">Surveillance_générale!$E49</f>
        <v>un nombre sur fond noir ou rouge est affiché</v>
      </c>
      <c r="D21" s="2"/>
      <c r="E21" s="2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15.75" hidden="false" customHeight="false" outlineLevel="0" collapsed="false">
      <c r="A22" s="67" t="str">
        <f aca="false">Surveillance_générale!$B50</f>
        <v>Étape 1</v>
      </c>
      <c r="B22" s="0" t="str">
        <f aca="false">Surveillance_générale!$C51</f>
        <v>Démarrer un scenario sur l'une des instances ACQ, I1 ou I2</v>
      </c>
      <c r="C22" s="67" t="n">
        <f aca="false">Surveillance_générale!$E50</f>
        <v>0</v>
      </c>
      <c r="D22" s="2"/>
      <c r="E22" s="2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5.75" hidden="false" customHeight="false" outlineLevel="0" collapsed="false">
      <c r="A23" s="67" t="str">
        <f aca="false">Surveillance_générale!$B51</f>
        <v>Étape 2</v>
      </c>
      <c r="B23" s="0" t="str">
        <f aca="false">Surveillance_générale!$C52</f>
        <v>Soit une icône rouge soit une icône verte est affichée</v>
      </c>
      <c r="C23" s="67" t="n">
        <f aca="false">Surveillance_générale!$E51</f>
        <v>0</v>
      </c>
      <c r="D23" s="2"/>
      <c r="E23" s="2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5.75" hidden="false" customHeight="false" outlineLevel="0" collapsed="false">
      <c r="A24" s="67" t="str">
        <f aca="false">Surveillance_générale!$B52</f>
        <v>Élement état</v>
      </c>
      <c r="B24" s="0" t="str">
        <f aca="false">Surveillance_générale!$C53</f>
        <v>Arreter un scenario sur l'une des instances ACQ, I1 ou I2</v>
      </c>
      <c r="C24" s="67" t="n">
        <f aca="false">Surveillance_générale!$E52</f>
        <v>0</v>
      </c>
      <c r="D24" s="2" t="s">
        <v>53</v>
      </c>
      <c r="E24" s="2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15.75" hidden="false" customHeight="false" outlineLevel="0" collapsed="false">
      <c r="A25" s="67" t="str">
        <f aca="false">Surveillance_générale!$B53</f>
        <v>Étape 1</v>
      </c>
      <c r="B25" s="0" t="str">
        <f aca="false">Surveillance_générale!$C54</f>
        <v>Démarrer un scenario sur l'une des instances ACQ, I1 ou I2</v>
      </c>
      <c r="C25" s="67" t="str">
        <f aca="false">Surveillance_générale!$E53</f>
        <v>Une icône rouge est affichée</v>
      </c>
      <c r="D25" s="2" t="s">
        <v>53</v>
      </c>
      <c r="E25" s="2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5.75" hidden="false" customHeight="false" outlineLevel="0" collapsed="false">
      <c r="A26" s="67" t="str">
        <f aca="false">Surveillance_générale!$B54</f>
        <v>Étape 2</v>
      </c>
      <c r="B26" s="0" t="str">
        <f aca="false">Surveillance_générale!$C55</f>
        <v>un nombre sur fond noir ou jaune ou rouge est affiché</v>
      </c>
      <c r="C26" s="67" t="str">
        <f aca="false">Surveillance_générale!$E54</f>
        <v>Une icône verte est affichée</v>
      </c>
      <c r="D26" s="2" t="s">
        <v>53</v>
      </c>
      <c r="E26" s="2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5.75" hidden="false" customHeight="false" outlineLevel="0" collapsed="false">
      <c r="A27" s="27"/>
      <c r="B27" s="2"/>
      <c r="C27" s="28"/>
      <c r="D27" s="2"/>
      <c r="E27" s="2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5.75" hidden="false" customHeight="false" outlineLevel="0" collapsed="false">
      <c r="A28" s="27"/>
      <c r="B28" s="2"/>
      <c r="C28" s="28"/>
      <c r="D28" s="2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5.75" hidden="false" customHeight="false" outlineLevel="0" collapsed="false">
      <c r="A29" s="27"/>
      <c r="B29" s="2"/>
      <c r="C29" s="28"/>
      <c r="D29" s="2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customFormat="false" ht="15.75" hidden="false" customHeight="false" outlineLevel="0" collapsed="false">
      <c r="A30" s="27"/>
      <c r="B30" s="2"/>
      <c r="C30" s="28"/>
      <c r="D30" s="2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customFormat="false" ht="15.75" hidden="false" customHeight="false" outlineLevel="0" collapsed="false">
      <c r="A31" s="27"/>
      <c r="B31" s="2"/>
      <c r="C31" s="28"/>
      <c r="D31" s="2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customFormat="false" ht="15.75" hidden="false" customHeight="false" outlineLevel="0" collapsed="false">
      <c r="A32" s="27"/>
      <c r="B32" s="2"/>
      <c r="C32" s="28"/>
      <c r="D32" s="2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customFormat="false" ht="15.75" hidden="false" customHeight="false" outlineLevel="0" collapsed="false">
      <c r="A33" s="27"/>
      <c r="B33" s="2"/>
      <c r="C33" s="28"/>
      <c r="D33" s="2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customFormat="false" ht="15.75" hidden="false" customHeight="false" outlineLevel="0" collapsed="false">
      <c r="A34" s="27"/>
      <c r="B34" s="2"/>
      <c r="C34" s="28"/>
      <c r="D34" s="2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customFormat="false" ht="15.75" hidden="false" customHeight="false" outlineLevel="0" collapsed="false">
      <c r="A35" s="27"/>
      <c r="B35" s="2"/>
      <c r="C35" s="28"/>
      <c r="D35" s="2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customFormat="false" ht="15.75" hidden="false" customHeight="false" outlineLevel="0" collapsed="false">
      <c r="A36" s="27"/>
      <c r="B36" s="2"/>
      <c r="C36" s="28"/>
      <c r="D36" s="2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customFormat="false" ht="15.75" hidden="false" customHeight="false" outlineLevel="0" collapsed="false">
      <c r="A37" s="27"/>
      <c r="B37" s="2"/>
      <c r="C37" s="28"/>
      <c r="D37" s="2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customFormat="false" ht="15.75" hidden="false" customHeight="false" outlineLevel="0" collapsed="false">
      <c r="A38" s="27"/>
      <c r="B38" s="2"/>
      <c r="C38" s="28"/>
      <c r="D38" s="2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customFormat="false" ht="15.75" hidden="false" customHeight="false" outlineLevel="0" collapsed="false">
      <c r="A39" s="27"/>
      <c r="B39" s="2"/>
      <c r="C39" s="28"/>
      <c r="D39" s="2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customFormat="false" ht="15.75" hidden="false" customHeight="false" outlineLevel="0" collapsed="false">
      <c r="A40" s="27"/>
      <c r="B40" s="2"/>
      <c r="C40" s="28"/>
      <c r="D40" s="2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customFormat="false" ht="15.75" hidden="false" customHeight="false" outlineLevel="0" collapsed="false">
      <c r="A41" s="27"/>
      <c r="B41" s="2"/>
      <c r="C41" s="28"/>
      <c r="D41" s="2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customFormat="false" ht="15.75" hidden="false" customHeight="false" outlineLevel="0" collapsed="false">
      <c r="A42" s="27"/>
      <c r="B42" s="2"/>
      <c r="C42" s="28"/>
      <c r="D42" s="2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customFormat="false" ht="15.75" hidden="false" customHeight="false" outlineLevel="0" collapsed="false">
      <c r="A43" s="27"/>
      <c r="B43" s="2"/>
      <c r="C43" s="28"/>
      <c r="D43" s="2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customFormat="false" ht="15.75" hidden="false" customHeight="false" outlineLevel="0" collapsed="false">
      <c r="A44" s="27"/>
      <c r="B44" s="2"/>
      <c r="C44" s="28"/>
      <c r="D44" s="2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customFormat="false" ht="15.75" hidden="false" customHeight="false" outlineLevel="0" collapsed="false">
      <c r="A45" s="27"/>
      <c r="B45" s="2"/>
      <c r="C45" s="28"/>
      <c r="D45" s="2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customFormat="false" ht="15.75" hidden="false" customHeight="false" outlineLevel="0" collapsed="false">
      <c r="A46" s="27"/>
      <c r="B46" s="2"/>
      <c r="C46" s="28"/>
      <c r="D46" s="2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customFormat="false" ht="15.75" hidden="false" customHeight="false" outlineLevel="0" collapsed="false">
      <c r="A47" s="27"/>
      <c r="B47" s="2"/>
      <c r="C47" s="28"/>
      <c r="D47" s="2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customFormat="false" ht="15.75" hidden="false" customHeight="false" outlineLevel="0" collapsed="false">
      <c r="A48" s="27"/>
      <c r="B48" s="2"/>
      <c r="C48" s="28"/>
      <c r="D48" s="2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customFormat="false" ht="15.75" hidden="false" customHeight="false" outlineLevel="0" collapsed="false">
      <c r="A49" s="27"/>
      <c r="B49" s="2"/>
      <c r="C49" s="28"/>
      <c r="D49" s="2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customFormat="false" ht="15.75" hidden="false" customHeight="false" outlineLevel="0" collapsed="false">
      <c r="A50" s="27"/>
      <c r="B50" s="2"/>
      <c r="C50" s="28"/>
      <c r="D50" s="2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customFormat="false" ht="15.75" hidden="false" customHeight="false" outlineLevel="0" collapsed="false">
      <c r="A51" s="27"/>
      <c r="B51" s="2"/>
      <c r="C51" s="28"/>
      <c r="D51" s="2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customFormat="false" ht="15.75" hidden="false" customHeight="false" outlineLevel="0" collapsed="false">
      <c r="A52" s="27"/>
      <c r="B52" s="2"/>
      <c r="C52" s="28"/>
      <c r="D52" s="2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customFormat="false" ht="15.75" hidden="false" customHeight="false" outlineLevel="0" collapsed="false">
      <c r="A53" s="27"/>
      <c r="B53" s="2"/>
      <c r="C53" s="28"/>
      <c r="D53" s="2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customFormat="false" ht="15.75" hidden="false" customHeight="false" outlineLevel="0" collapsed="false">
      <c r="A54" s="27"/>
      <c r="B54" s="2"/>
      <c r="C54" s="28"/>
      <c r="D54" s="2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customFormat="false" ht="15.75" hidden="false" customHeight="false" outlineLevel="0" collapsed="false">
      <c r="A55" s="27"/>
      <c r="B55" s="2"/>
      <c r="C55" s="28"/>
      <c r="D55" s="2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customFormat="false" ht="15.75" hidden="false" customHeight="false" outlineLevel="0" collapsed="false">
      <c r="A56" s="27"/>
      <c r="B56" s="2"/>
      <c r="C56" s="28"/>
      <c r="D56" s="2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customFormat="false" ht="15.75" hidden="false" customHeight="false" outlineLevel="0" collapsed="false">
      <c r="A57" s="27"/>
      <c r="B57" s="2"/>
      <c r="C57" s="28"/>
      <c r="D57" s="2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customFormat="false" ht="15.75" hidden="false" customHeight="false" outlineLevel="0" collapsed="false">
      <c r="A58" s="27"/>
      <c r="B58" s="2"/>
      <c r="C58" s="28"/>
      <c r="D58" s="2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</sheetData>
  <hyperlinks>
    <hyperlink ref="A6" location="Surveillance_générale!A32" display="#Surveillance_générale.A32"/>
    <hyperlink ref="B9" location="Surveillance_générale!C38" display="#Surveillance_générale!C38"/>
    <hyperlink ref="C9" location="Surveillance_générale!C33" display="#Surveillance_générale!C33"/>
    <hyperlink ref="B10" location="Surveillance_générale!C38" display="#Surveillance_générale!C38"/>
    <hyperlink ref="C10" location="Surveillance_générale!C38" display="#Surveillance_générale!C38"/>
    <hyperlink ref="D10" location="Surveillance_générale!C38" display="#Surveillance_générale!C38"/>
    <hyperlink ref="B12" location="Surveillance_générale!C38" display="#Surveillance_générale!C38"/>
    <hyperlink ref="C12" location="Surveillance_générale!C33" display="#Surveillance_générale!C33"/>
    <hyperlink ref="A13" location="Surveillance_générale!A43" display="#Surveillance_générale.A4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48.57"/>
    <col collapsed="false" customWidth="true" hidden="false" outlineLevel="0" max="2" min="2" style="0" width="49.57"/>
    <col collapsed="false" customWidth="true" hidden="false" outlineLevel="0" max="3" min="3" style="0" width="85.57"/>
    <col collapsed="false" customWidth="true" hidden="false" outlineLevel="0" max="4" min="4" style="0" width="46.85"/>
    <col collapsed="false" customWidth="true" hidden="false" outlineLevel="0" max="5" min="5" style="0" width="16.28"/>
    <col collapsed="false" customWidth="true" hidden="false" outlineLevel="0" max="6" min="6" style="0" width="14.14"/>
    <col collapsed="false" customWidth="true" hidden="false" outlineLevel="0" max="19" min="7" style="0" width="10"/>
  </cols>
  <sheetData>
    <row r="1" customFormat="false" ht="30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25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8" hidden="false" customHeight="false" outlineLevel="0" collapsed="false">
      <c r="A2" s="3" t="s">
        <v>4</v>
      </c>
      <c r="B2" s="3" t="s">
        <v>5</v>
      </c>
      <c r="C2" s="5" t="s">
        <v>6</v>
      </c>
      <c r="D2" s="3" t="s">
        <v>7</v>
      </c>
      <c r="E2" s="3" t="s">
        <v>26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8" hidden="false" customHeight="false" outlineLevel="0" collapsed="false">
      <c r="A3" s="3" t="s">
        <v>8</v>
      </c>
      <c r="B3" s="3" t="s">
        <v>40</v>
      </c>
      <c r="C3" s="5" t="s">
        <v>41</v>
      </c>
      <c r="D3" s="3" t="s">
        <v>28</v>
      </c>
      <c r="E3" s="3" t="s">
        <v>29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8" hidden="false" customHeight="false" outlineLevel="0" collapsed="false">
      <c r="A4" s="3" t="s">
        <v>12</v>
      </c>
      <c r="B4" s="3" t="s">
        <v>13</v>
      </c>
      <c r="C4" s="6" t="str">
        <f aca="false">Surveillance_générale!$C$31</f>
        <v>Surveillance des composants de l'agent d'intégration</v>
      </c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16.5" hidden="false" customHeight="false" outlineLevel="0" collapsed="false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23.25" hidden="false" customHeight="false" outlineLevel="0" collapsed="false">
      <c r="A6" s="29" t="str">
        <f aca="false">"cas de test : "&amp;Surveillance_générale!$A$59</f>
        <v>cas de test : INDRECE01</v>
      </c>
      <c r="B6" s="30"/>
      <c r="C6" s="31" t="str">
        <f aca="false">Surveillance_générale!$B$59</f>
        <v>Les indicateurs globaux</v>
      </c>
      <c r="D6" s="10" t="s">
        <v>30</v>
      </c>
      <c r="E6" s="32" t="s">
        <v>31</v>
      </c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8.75" hidden="false" customHeight="false" outlineLevel="0" collapsed="false">
      <c r="A7" s="13" t="s">
        <v>22</v>
      </c>
      <c r="B7" s="14" t="s">
        <v>15</v>
      </c>
      <c r="C7" s="15" t="s">
        <v>16</v>
      </c>
      <c r="D7" s="14" t="s">
        <v>32</v>
      </c>
      <c r="E7" s="15" t="s">
        <v>33</v>
      </c>
      <c r="F7" s="16" t="s">
        <v>34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25.5" hidden="false" customHeight="false" outlineLevel="0" collapsed="false">
      <c r="A8" s="48" t="s">
        <v>54</v>
      </c>
      <c r="B8" s="69" t="s">
        <v>55</v>
      </c>
      <c r="C8" s="48" t="s">
        <v>56</v>
      </c>
      <c r="D8" s="48"/>
      <c r="E8" s="50" t="s">
        <v>20</v>
      </c>
      <c r="F8" s="51" t="s">
        <v>57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25.5" hidden="false" customHeight="false" outlineLevel="0" collapsed="false">
      <c r="A9" s="48" t="s">
        <v>58</v>
      </c>
      <c r="B9" s="48" t="s">
        <v>59</v>
      </c>
      <c r="C9" s="48"/>
      <c r="D9" s="53"/>
      <c r="E9" s="50" t="s">
        <v>20</v>
      </c>
      <c r="F9" s="55" t="s">
        <v>57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6.5" hidden="false" customHeight="false" outlineLevel="0" collapsed="false">
      <c r="A10" s="70" t="s">
        <v>60</v>
      </c>
      <c r="B10" s="53"/>
      <c r="C10" s="53"/>
      <c r="D10" s="53"/>
      <c r="E10" s="54"/>
      <c r="F10" s="5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30.75" hidden="false" customHeight="false" outlineLevel="0" collapsed="false">
      <c r="A11" s="71" t="s">
        <v>61</v>
      </c>
      <c r="B11" s="59" t="s">
        <v>62</v>
      </c>
      <c r="C11" s="35" t="s">
        <v>36</v>
      </c>
      <c r="D11" s="36" t="s">
        <v>30</v>
      </c>
      <c r="E11" s="37" t="s">
        <v>37</v>
      </c>
      <c r="F11" s="38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18.75" hidden="false" customHeight="false" outlineLevel="0" collapsed="false">
      <c r="A12" s="60" t="s">
        <v>50</v>
      </c>
      <c r="B12" s="61" t="s">
        <v>63</v>
      </c>
      <c r="C12" s="62"/>
      <c r="D12" s="63" t="s">
        <v>44</v>
      </c>
      <c r="E12" s="61" t="s">
        <v>51</v>
      </c>
      <c r="F12" s="6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8" hidden="false" customHeight="false" outlineLevel="0" collapsed="false">
      <c r="A13" s="65" t="s">
        <v>52</v>
      </c>
      <c r="B13" s="66" t="s">
        <v>15</v>
      </c>
      <c r="C13" s="65" t="s">
        <v>16</v>
      </c>
      <c r="D13" s="66" t="s">
        <v>32</v>
      </c>
      <c r="E13" s="65" t="s">
        <v>34</v>
      </c>
      <c r="F13" s="65" t="s">
        <v>64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5.75" hidden="false" customHeight="false" outlineLevel="0" collapsed="false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5.75" hidden="false" customHeight="false" outlineLevel="0" collapsed="false">
      <c r="A15" s="27"/>
      <c r="B15" s="2"/>
      <c r="C15" s="28"/>
      <c r="D15" s="2"/>
      <c r="E15" s="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5.75" hidden="false" customHeight="false" outlineLevel="0" collapsed="false">
      <c r="A16" s="27"/>
      <c r="B16" s="2"/>
      <c r="C16" s="28"/>
      <c r="D16" s="2"/>
      <c r="E16" s="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5.75" hidden="false" customHeight="false" outlineLevel="0" collapsed="false">
      <c r="A17" s="27"/>
      <c r="B17" s="2"/>
      <c r="C17" s="28"/>
      <c r="D17" s="2"/>
      <c r="E17" s="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5.75" hidden="false" customHeight="false" outlineLevel="0" collapsed="false">
      <c r="A18" s="27"/>
      <c r="B18" s="2"/>
      <c r="C18" s="28"/>
      <c r="D18" s="2"/>
      <c r="E18" s="2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5.75" hidden="false" customHeight="false" outlineLevel="0" collapsed="false">
      <c r="A19" s="27"/>
      <c r="B19" s="2"/>
      <c r="C19" s="28"/>
      <c r="D19" s="2"/>
      <c r="E19" s="2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5.75" hidden="false" customHeight="false" outlineLevel="0" collapsed="false">
      <c r="A20" s="27"/>
      <c r="B20" s="2"/>
      <c r="C20" s="28"/>
      <c r="D20" s="2"/>
      <c r="E20" s="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5.75" hidden="false" customHeight="false" outlineLevel="0" collapsed="false">
      <c r="A21" s="27"/>
      <c r="B21" s="2"/>
      <c r="C21" s="28"/>
      <c r="D21" s="2"/>
      <c r="E21" s="2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15.75" hidden="false" customHeight="false" outlineLevel="0" collapsed="false">
      <c r="A22" s="27"/>
      <c r="B22" s="2"/>
      <c r="C22" s="28"/>
      <c r="D22" s="2"/>
      <c r="E22" s="2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5.75" hidden="false" customHeight="false" outlineLevel="0" collapsed="false">
      <c r="A23" s="27"/>
      <c r="B23" s="2"/>
      <c r="C23" s="28"/>
      <c r="D23" s="2"/>
      <c r="E23" s="2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5.75" hidden="false" customHeight="false" outlineLevel="0" collapsed="false">
      <c r="A24" s="27"/>
      <c r="B24" s="2"/>
      <c r="C24" s="28"/>
      <c r="D24" s="2"/>
      <c r="E24" s="2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15.75" hidden="false" customHeight="false" outlineLevel="0" collapsed="false">
      <c r="A25" s="27"/>
      <c r="B25" s="2"/>
      <c r="C25" s="28"/>
      <c r="D25" s="2"/>
      <c r="E25" s="2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5.75" hidden="false" customHeight="false" outlineLevel="0" collapsed="false">
      <c r="A26" s="27"/>
      <c r="B26" s="2"/>
      <c r="C26" s="28"/>
      <c r="D26" s="2"/>
      <c r="E26" s="2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5.75" hidden="false" customHeight="false" outlineLevel="0" collapsed="false">
      <c r="A27" s="27"/>
      <c r="B27" s="2"/>
      <c r="C27" s="28"/>
      <c r="D27" s="2"/>
      <c r="E27" s="2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5.75" hidden="false" customHeight="false" outlineLevel="0" collapsed="false">
      <c r="A28" s="27"/>
      <c r="B28" s="2"/>
      <c r="C28" s="28"/>
      <c r="D28" s="2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5.75" hidden="false" customHeight="false" outlineLevel="0" collapsed="false">
      <c r="A29" s="27"/>
      <c r="B29" s="2"/>
      <c r="C29" s="28"/>
      <c r="D29" s="2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customFormat="false" ht="15.75" hidden="false" customHeight="false" outlineLevel="0" collapsed="false">
      <c r="A30" s="27"/>
      <c r="B30" s="2"/>
      <c r="C30" s="28"/>
      <c r="D30" s="2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customFormat="false" ht="15.75" hidden="false" customHeight="false" outlineLevel="0" collapsed="false">
      <c r="A31" s="27"/>
      <c r="B31" s="2"/>
      <c r="C31" s="28"/>
      <c r="D31" s="2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customFormat="false" ht="15.75" hidden="false" customHeight="false" outlineLevel="0" collapsed="false">
      <c r="A32" s="27"/>
      <c r="B32" s="2"/>
      <c r="C32" s="28"/>
      <c r="D32" s="2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customFormat="false" ht="15.75" hidden="false" customHeight="false" outlineLevel="0" collapsed="false">
      <c r="A33" s="27"/>
      <c r="B33" s="2"/>
      <c r="C33" s="28"/>
      <c r="D33" s="2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customFormat="false" ht="15.75" hidden="false" customHeight="false" outlineLevel="0" collapsed="false">
      <c r="A34" s="27"/>
      <c r="B34" s="2"/>
      <c r="C34" s="28"/>
      <c r="D34" s="2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customFormat="false" ht="15.75" hidden="false" customHeight="false" outlineLevel="0" collapsed="false">
      <c r="A35" s="27"/>
      <c r="B35" s="2"/>
      <c r="C35" s="28"/>
      <c r="D35" s="2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customFormat="false" ht="15.75" hidden="false" customHeight="false" outlineLevel="0" collapsed="false">
      <c r="A36" s="27"/>
      <c r="B36" s="2"/>
      <c r="C36" s="28"/>
      <c r="D36" s="2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customFormat="false" ht="15.75" hidden="false" customHeight="false" outlineLevel="0" collapsed="false">
      <c r="A37" s="27"/>
      <c r="B37" s="2"/>
      <c r="C37" s="28"/>
      <c r="D37" s="2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customFormat="false" ht="15.75" hidden="false" customHeight="false" outlineLevel="0" collapsed="false">
      <c r="A38" s="27"/>
      <c r="B38" s="2"/>
      <c r="C38" s="28"/>
      <c r="D38" s="2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customFormat="false" ht="15.75" hidden="false" customHeight="false" outlineLevel="0" collapsed="false">
      <c r="A39" s="27"/>
      <c r="B39" s="2"/>
      <c r="C39" s="28"/>
      <c r="D39" s="2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customFormat="false" ht="15.75" hidden="false" customHeight="false" outlineLevel="0" collapsed="false">
      <c r="A40" s="27"/>
      <c r="B40" s="2"/>
      <c r="C40" s="28"/>
      <c r="D40" s="2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customFormat="false" ht="15.75" hidden="false" customHeight="false" outlineLevel="0" collapsed="false">
      <c r="A41" s="27"/>
      <c r="B41" s="2"/>
      <c r="C41" s="28"/>
      <c r="D41" s="2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customFormat="false" ht="15.75" hidden="false" customHeight="false" outlineLevel="0" collapsed="false">
      <c r="A42" s="27"/>
      <c r="B42" s="2"/>
      <c r="C42" s="28"/>
      <c r="D42" s="2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customFormat="false" ht="15.75" hidden="false" customHeight="false" outlineLevel="0" collapsed="false">
      <c r="A43" s="27"/>
      <c r="B43" s="2"/>
      <c r="C43" s="28"/>
      <c r="D43" s="2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customFormat="false" ht="15.75" hidden="false" customHeight="false" outlineLevel="0" collapsed="false">
      <c r="A44" s="27"/>
      <c r="B44" s="2"/>
      <c r="C44" s="28"/>
      <c r="D44" s="2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customFormat="false" ht="15.75" hidden="false" customHeight="false" outlineLevel="0" collapsed="false">
      <c r="A45" s="27"/>
      <c r="B45" s="2"/>
      <c r="C45" s="28"/>
      <c r="D45" s="2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customFormat="false" ht="15.75" hidden="false" customHeight="false" outlineLevel="0" collapsed="false">
      <c r="A46" s="27"/>
      <c r="B46" s="2"/>
      <c r="C46" s="28"/>
      <c r="D46" s="2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customFormat="false" ht="15.75" hidden="false" customHeight="false" outlineLevel="0" collapsed="false">
      <c r="A47" s="27"/>
      <c r="B47" s="2"/>
      <c r="C47" s="28"/>
      <c r="D47" s="2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customFormat="false" ht="15.75" hidden="false" customHeight="false" outlineLevel="0" collapsed="false">
      <c r="A48" s="27"/>
      <c r="B48" s="2"/>
      <c r="C48" s="28"/>
      <c r="D48" s="2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customFormat="false" ht="15.75" hidden="false" customHeight="false" outlineLevel="0" collapsed="false">
      <c r="A49" s="27"/>
      <c r="B49" s="2"/>
      <c r="C49" s="28"/>
      <c r="D49" s="2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customFormat="false" ht="15.75" hidden="false" customHeight="false" outlineLevel="0" collapsed="false">
      <c r="A50" s="27"/>
      <c r="B50" s="2"/>
      <c r="C50" s="28"/>
      <c r="D50" s="2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customFormat="false" ht="15.75" hidden="false" customHeight="false" outlineLevel="0" collapsed="false">
      <c r="A51" s="27"/>
      <c r="B51" s="2"/>
      <c r="C51" s="28"/>
      <c r="D51" s="2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customFormat="false" ht="15.75" hidden="false" customHeight="false" outlineLevel="0" collapsed="false">
      <c r="A52" s="27"/>
      <c r="B52" s="2"/>
      <c r="C52" s="28"/>
      <c r="D52" s="2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customFormat="false" ht="15.75" hidden="false" customHeight="false" outlineLevel="0" collapsed="false">
      <c r="A53" s="27"/>
      <c r="B53" s="2"/>
      <c r="C53" s="28"/>
      <c r="D53" s="2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customFormat="false" ht="15.75" hidden="false" customHeight="false" outlineLevel="0" collapsed="false">
      <c r="A54" s="27"/>
      <c r="B54" s="2"/>
      <c r="C54" s="28"/>
      <c r="D54" s="2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customFormat="false" ht="15.75" hidden="false" customHeight="false" outlineLevel="0" collapsed="false">
      <c r="A55" s="27"/>
      <c r="B55" s="2"/>
      <c r="C55" s="28"/>
      <c r="D55" s="2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customFormat="false" ht="15.75" hidden="false" customHeight="false" outlineLevel="0" collapsed="false">
      <c r="A56" s="27"/>
      <c r="B56" s="2"/>
      <c r="C56" s="28"/>
      <c r="D56" s="2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customFormat="false" ht="15.75" hidden="false" customHeight="false" outlineLevel="0" collapsed="false">
      <c r="A57" s="27"/>
      <c r="B57" s="2"/>
      <c r="C57" s="28"/>
      <c r="D57" s="2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customFormat="false" ht="15.75" hidden="false" customHeight="false" outlineLevel="0" collapsed="false">
      <c r="A58" s="27"/>
      <c r="B58" s="2"/>
      <c r="C58" s="28"/>
      <c r="D58" s="2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customFormat="false" ht="15.75" hidden="false" customHeight="false" outlineLevel="0" collapsed="false">
      <c r="A59" s="27"/>
      <c r="B59" s="2"/>
      <c r="C59" s="28"/>
      <c r="D59" s="2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customFormat="false" ht="15.75" hidden="false" customHeight="false" outlineLevel="0" collapsed="false">
      <c r="A60" s="27"/>
      <c r="B60" s="2"/>
      <c r="C60" s="28"/>
      <c r="D60" s="2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customFormat="false" ht="15.75" hidden="false" customHeight="false" outlineLevel="0" collapsed="false">
      <c r="A61" s="27"/>
      <c r="B61" s="2"/>
      <c r="C61" s="28"/>
      <c r="D61" s="2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customFormat="false" ht="15.75" hidden="false" customHeight="false" outlineLevel="0" collapsed="false">
      <c r="A62" s="27"/>
      <c r="B62" s="2"/>
      <c r="C62" s="28"/>
      <c r="D62" s="2"/>
      <c r="E62" s="28"/>
      <c r="F62" s="2"/>
    </row>
    <row r="63" customFormat="false" ht="15.75" hidden="false" customHeight="false" outlineLevel="0" collapsed="false">
      <c r="A63" s="27"/>
      <c r="B63" s="2"/>
      <c r="C63" s="28"/>
      <c r="D63" s="2"/>
      <c r="E63" s="28"/>
      <c r="F63" s="2"/>
    </row>
  </sheetData>
  <hyperlinks>
    <hyperlink ref="A6" location="Surveillance_générale!A59" display="#Surveillance_générale.A59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3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H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4453125" defaultRowHeight="15" zeroHeight="false" outlineLevelRow="3" outlineLevelCol="0"/>
  <cols>
    <col collapsed="false" customWidth="true" hidden="false" outlineLevel="0" max="1" min="1" style="0" width="12.43"/>
    <col collapsed="false" customWidth="true" hidden="false" outlineLevel="0" max="2" min="2" style="0" width="32.71"/>
    <col collapsed="false" customWidth="true" hidden="false" outlineLevel="0" max="3" min="3" style="0" width="82.14"/>
    <col collapsed="false" customWidth="true" hidden="false" outlineLevel="0" max="4" min="4" style="0" width="35.43"/>
    <col collapsed="false" customWidth="true" hidden="false" outlineLevel="0" max="5" min="5" style="0" width="54.28"/>
    <col collapsed="false" customWidth="true" hidden="false" outlineLevel="0" max="6" min="6" style="0" width="17"/>
    <col collapsed="false" customWidth="true" hidden="false" outlineLevel="0" max="7" min="7" style="0" width="14"/>
    <col collapsed="false" customWidth="true" hidden="false" outlineLevel="0" max="8" min="8" style="0" width="76.28"/>
  </cols>
  <sheetData>
    <row r="1" customFormat="false" ht="15.75" hidden="false" customHeight="false" outlineLevel="0" collapsed="false">
      <c r="B1" s="72" t="s">
        <v>65</v>
      </c>
      <c r="C1" s="72" t="s">
        <v>66</v>
      </c>
      <c r="D1" s="72" t="s">
        <v>15</v>
      </c>
      <c r="E1" s="72" t="s">
        <v>67</v>
      </c>
      <c r="F1" s="72" t="s">
        <v>68</v>
      </c>
      <c r="G1" s="72" t="s">
        <v>69</v>
      </c>
      <c r="H1" s="72" t="s">
        <v>70</v>
      </c>
    </row>
    <row r="2" customFormat="false" ht="15.75" hidden="false" customHeight="false" outlineLevel="0" collapsed="false">
      <c r="A2" s="73"/>
      <c r="B2" s="73" t="s">
        <v>71</v>
      </c>
      <c r="C2" s="74" t="s">
        <v>10</v>
      </c>
      <c r="D2" s="75"/>
      <c r="E2" s="75"/>
      <c r="F2" s="75"/>
      <c r="G2" s="74" t="s">
        <v>72</v>
      </c>
      <c r="H2" s="76"/>
    </row>
    <row r="3" customFormat="false" ht="14.25" hidden="false" customHeight="true" outlineLevel="0" collapsed="false">
      <c r="A3" s="77" t="s">
        <v>73</v>
      </c>
      <c r="B3" s="78" t="s">
        <v>74</v>
      </c>
      <c r="C3" s="79" t="s">
        <v>75</v>
      </c>
      <c r="D3" s="77"/>
      <c r="E3" s="77"/>
      <c r="F3" s="77"/>
      <c r="G3" s="80"/>
      <c r="H3" s="81"/>
    </row>
    <row r="4" customFormat="false" ht="15" hidden="false" customHeight="false" outlineLevel="1" collapsed="false">
      <c r="A4" s="82" t="s">
        <v>76</v>
      </c>
      <c r="B4" s="82" t="s">
        <v>77</v>
      </c>
      <c r="C4" s="83"/>
      <c r="D4" s="84"/>
      <c r="E4" s="84"/>
      <c r="F4" s="84"/>
      <c r="G4" s="83" t="s">
        <v>78</v>
      </c>
      <c r="H4" s="85"/>
    </row>
    <row r="5" customFormat="false" ht="15" hidden="false" customHeight="false" outlineLevel="2" collapsed="false">
      <c r="A5" s="86"/>
      <c r="B5" s="87" t="s">
        <v>79</v>
      </c>
      <c r="C5" s="88" t="s">
        <v>80</v>
      </c>
      <c r="D5" s="86" t="s">
        <v>81</v>
      </c>
      <c r="E5" s="88" t="s">
        <v>82</v>
      </c>
      <c r="F5" s="86" t="s">
        <v>21</v>
      </c>
      <c r="G5" s="88" t="s">
        <v>78</v>
      </c>
      <c r="H5" s="89" t="s">
        <v>83</v>
      </c>
    </row>
    <row r="6" customFormat="false" ht="15" hidden="false" customHeight="false" outlineLevel="2" collapsed="false">
      <c r="A6" s="86"/>
      <c r="B6" s="87" t="s">
        <v>84</v>
      </c>
      <c r="C6" s="88" t="s">
        <v>85</v>
      </c>
      <c r="D6" s="86" t="s">
        <v>86</v>
      </c>
      <c r="E6" s="88" t="s">
        <v>87</v>
      </c>
      <c r="F6" s="86" t="s">
        <v>21</v>
      </c>
      <c r="G6" s="88" t="s">
        <v>78</v>
      </c>
      <c r="H6" s="89" t="s">
        <v>83</v>
      </c>
    </row>
    <row r="7" customFormat="false" ht="15" hidden="false" customHeight="false" outlineLevel="2" collapsed="false">
      <c r="A7" s="86"/>
      <c r="B7" s="87" t="s">
        <v>88</v>
      </c>
      <c r="C7" s="88" t="s">
        <v>89</v>
      </c>
      <c r="D7" s="86" t="s">
        <v>86</v>
      </c>
      <c r="E7" s="88" t="s">
        <v>90</v>
      </c>
      <c r="F7" s="86" t="s">
        <v>21</v>
      </c>
      <c r="G7" s="88" t="s">
        <v>78</v>
      </c>
      <c r="H7" s="89" t="s">
        <v>83</v>
      </c>
    </row>
    <row r="8" customFormat="false" ht="15" hidden="false" customHeight="false" outlineLevel="2" collapsed="false">
      <c r="A8" s="86"/>
      <c r="B8" s="87" t="s">
        <v>91</v>
      </c>
      <c r="C8" s="88" t="s">
        <v>92</v>
      </c>
      <c r="D8" s="86" t="s">
        <v>86</v>
      </c>
      <c r="E8" s="88" t="s">
        <v>93</v>
      </c>
      <c r="F8" s="86" t="s">
        <v>21</v>
      </c>
      <c r="G8" s="88" t="s">
        <v>78</v>
      </c>
      <c r="H8" s="89" t="s">
        <v>94</v>
      </c>
    </row>
    <row r="9" customFormat="false" ht="24" hidden="false" customHeight="false" outlineLevel="3" collapsed="false">
      <c r="B9" s="90" t="s">
        <v>95</v>
      </c>
      <c r="C9" s="91" t="s">
        <v>23</v>
      </c>
      <c r="D9" s="91" t="str">
        <f aca="false">"Modifiier " &amp;  cfg_searchTimeRange!$D$2 &amp; "cfg_searchTimeRange.csv"</f>
        <v>Modifiier earliestDateDucfg_searchTimeRange.csv</v>
      </c>
      <c r="E9" s="91" t="s">
        <v>96</v>
      </c>
      <c r="F9" s="91" t="s">
        <v>24</v>
      </c>
      <c r="G9" s="91" t="s">
        <v>78</v>
      </c>
      <c r="H9" s="92"/>
    </row>
    <row r="10" customFormat="false" ht="15.75" hidden="false" customHeight="false" outlineLevel="0" collapsed="false">
      <c r="A10" s="75"/>
      <c r="B10" s="73" t="s">
        <v>97</v>
      </c>
      <c r="C10" s="74"/>
      <c r="D10" s="75"/>
      <c r="E10" s="75"/>
      <c r="F10" s="75"/>
      <c r="G10" s="74"/>
      <c r="H10" s="76"/>
    </row>
    <row r="11" customFormat="false" ht="15" hidden="false" customHeight="false" outlineLevel="0" collapsed="false">
      <c r="A11" s="77" t="s">
        <v>73</v>
      </c>
      <c r="B11" s="78" t="s">
        <v>98</v>
      </c>
      <c r="C11" s="79" t="s">
        <v>99</v>
      </c>
      <c r="D11" s="77"/>
      <c r="E11" s="77"/>
      <c r="F11" s="77" t="s">
        <v>21</v>
      </c>
      <c r="G11" s="80" t="s">
        <v>78</v>
      </c>
      <c r="H11" s="81" t="s">
        <v>100</v>
      </c>
    </row>
    <row r="12" customFormat="false" ht="25.5" hidden="false" customHeight="false" outlineLevel="1" collapsed="false">
      <c r="A12" s="82" t="s">
        <v>101</v>
      </c>
      <c r="B12" s="82" t="s">
        <v>102</v>
      </c>
      <c r="C12" s="84" t="s">
        <v>103</v>
      </c>
      <c r="D12" s="84"/>
      <c r="E12" s="84"/>
      <c r="F12" s="84" t="s">
        <v>21</v>
      </c>
      <c r="G12" s="83" t="s">
        <v>78</v>
      </c>
      <c r="H12" s="85"/>
    </row>
    <row r="13" customFormat="false" ht="15" hidden="false" customHeight="false" outlineLevel="2" collapsed="false">
      <c r="A13" s="86"/>
      <c r="B13" s="87" t="s">
        <v>104</v>
      </c>
      <c r="C13" s="88" t="s">
        <v>105</v>
      </c>
      <c r="D13" s="86"/>
      <c r="E13" s="86" t="s">
        <v>106</v>
      </c>
      <c r="F13" s="86" t="s">
        <v>21</v>
      </c>
      <c r="G13" s="88" t="s">
        <v>78</v>
      </c>
      <c r="H13" s="89"/>
    </row>
    <row r="14" customFormat="false" ht="24" hidden="false" customHeight="false" outlineLevel="3" collapsed="false">
      <c r="B14" s="93" t="s">
        <v>107</v>
      </c>
      <c r="C14" s="91" t="s">
        <v>108</v>
      </c>
      <c r="D14" s="91" t="s">
        <v>109</v>
      </c>
      <c r="E14" s="91" t="s">
        <v>110</v>
      </c>
      <c r="F14" s="91"/>
      <c r="G14" s="91" t="s">
        <v>78</v>
      </c>
      <c r="H14" s="92"/>
    </row>
    <row r="15" customFormat="false" ht="36" hidden="false" customHeight="false" outlineLevel="3" collapsed="false">
      <c r="A15" s="5"/>
      <c r="B15" s="94" t="s">
        <v>111</v>
      </c>
      <c r="C15" s="91" t="s">
        <v>112</v>
      </c>
      <c r="D15" s="91" t="s">
        <v>113</v>
      </c>
      <c r="E15" s="91" t="s">
        <v>114</v>
      </c>
      <c r="F15" s="91"/>
      <c r="G15" s="91" t="s">
        <v>78</v>
      </c>
      <c r="H15" s="91"/>
    </row>
    <row r="16" customFormat="false" ht="15" hidden="false" customHeight="false" outlineLevel="2" collapsed="false">
      <c r="A16" s="86"/>
      <c r="B16" s="87" t="s">
        <v>115</v>
      </c>
      <c r="C16" s="88" t="s">
        <v>116</v>
      </c>
      <c r="D16" s="86"/>
      <c r="E16" s="86"/>
      <c r="F16" s="86" t="s">
        <v>21</v>
      </c>
      <c r="G16" s="86" t="s">
        <v>78</v>
      </c>
      <c r="H16" s="89"/>
    </row>
    <row r="17" customFormat="false" ht="27.75" hidden="false" customHeight="true" outlineLevel="3" collapsed="false">
      <c r="B17" s="93" t="s">
        <v>107</v>
      </c>
      <c r="C17" s="91" t="s">
        <v>117</v>
      </c>
      <c r="D17" s="91"/>
      <c r="E17" s="91" t="s">
        <v>118</v>
      </c>
      <c r="F17" s="91"/>
      <c r="G17" s="91" t="s">
        <v>78</v>
      </c>
      <c r="H17" s="92"/>
    </row>
    <row r="18" customFormat="false" ht="15" hidden="false" customHeight="false" outlineLevel="3" collapsed="false">
      <c r="B18" s="94" t="s">
        <v>111</v>
      </c>
      <c r="C18" s="91" t="s">
        <v>119</v>
      </c>
      <c r="D18" s="91"/>
      <c r="E18" s="91"/>
      <c r="F18" s="91"/>
      <c r="G18" s="95" t="s">
        <v>120</v>
      </c>
      <c r="H18" s="92"/>
    </row>
    <row r="19" customFormat="false" ht="15" hidden="false" customHeight="false" outlineLevel="3" collapsed="false">
      <c r="B19" s="90" t="s">
        <v>95</v>
      </c>
      <c r="C19" s="91" t="s">
        <v>121</v>
      </c>
      <c r="D19" s="91"/>
      <c r="E19" s="91"/>
      <c r="F19" s="91"/>
      <c r="G19" s="95"/>
      <c r="H19" s="92"/>
    </row>
    <row r="20" customFormat="false" ht="15" hidden="false" customHeight="false" outlineLevel="1" collapsed="false">
      <c r="A20" s="82" t="s">
        <v>122</v>
      </c>
      <c r="B20" s="82" t="s">
        <v>123</v>
      </c>
      <c r="C20" s="83" t="s">
        <v>124</v>
      </c>
      <c r="D20" s="84"/>
      <c r="E20" s="84"/>
      <c r="F20" s="84" t="s">
        <v>21</v>
      </c>
      <c r="G20" s="83" t="s">
        <v>78</v>
      </c>
      <c r="H20" s="85"/>
    </row>
    <row r="21" customFormat="false" ht="15" hidden="false" customHeight="false" outlineLevel="2" collapsed="false">
      <c r="A21" s="86"/>
      <c r="B21" s="87" t="s">
        <v>125</v>
      </c>
      <c r="C21" s="88"/>
      <c r="D21" s="86" t="s">
        <v>86</v>
      </c>
      <c r="E21" s="88" t="s">
        <v>87</v>
      </c>
      <c r="F21" s="86" t="s">
        <v>21</v>
      </c>
      <c r="G21" s="88" t="s">
        <v>78</v>
      </c>
      <c r="H21" s="89"/>
    </row>
    <row r="22" customFormat="false" ht="15" hidden="false" customHeight="false" outlineLevel="2" collapsed="false">
      <c r="A22" s="86"/>
      <c r="B22" s="87" t="s">
        <v>126</v>
      </c>
      <c r="C22" s="88"/>
      <c r="D22" s="86" t="s">
        <v>86</v>
      </c>
      <c r="E22" s="88" t="s">
        <v>127</v>
      </c>
      <c r="F22" s="86" t="s">
        <v>21</v>
      </c>
      <c r="G22" s="88" t="s">
        <v>78</v>
      </c>
      <c r="H22" s="89"/>
    </row>
    <row r="23" customFormat="false" ht="24" hidden="false" customHeight="false" outlineLevel="2" collapsed="false">
      <c r="A23" s="86"/>
      <c r="B23" s="87" t="s">
        <v>128</v>
      </c>
      <c r="C23" s="88" t="s">
        <v>129</v>
      </c>
      <c r="D23" s="86" t="str">
        <f aca="false">"Modifier des seuils dans le fichier cfg_seuils.csv "</f>
        <v>Modifier des seuils dans le fichier cfg_seuils.csv </v>
      </c>
      <c r="E23" s="86" t="s">
        <v>106</v>
      </c>
      <c r="F23" s="86" t="s">
        <v>21</v>
      </c>
      <c r="G23" s="88" t="s">
        <v>78</v>
      </c>
      <c r="H23" s="89" t="s">
        <v>130</v>
      </c>
    </row>
    <row r="24" customFormat="false" ht="24" hidden="false" customHeight="false" outlineLevel="3" collapsed="false">
      <c r="B24" s="93" t="s">
        <v>107</v>
      </c>
      <c r="C24" s="91" t="s">
        <v>108</v>
      </c>
      <c r="D24" s="91" t="s">
        <v>109</v>
      </c>
      <c r="E24" s="91" t="s">
        <v>110</v>
      </c>
      <c r="F24" s="96" t="s">
        <v>21</v>
      </c>
      <c r="G24" s="91" t="s">
        <v>120</v>
      </c>
      <c r="H24" s="92"/>
    </row>
    <row r="25" customFormat="false" ht="24" hidden="false" customHeight="false" outlineLevel="3" collapsed="false">
      <c r="B25" s="94" t="s">
        <v>111</v>
      </c>
      <c r="C25" s="91" t="s">
        <v>131</v>
      </c>
      <c r="D25" s="91" t="str">
        <f aca="false">cfg_seuils!$D$3</f>
        <v>emttrDebitJaune</v>
      </c>
      <c r="E25" s="91" t="s">
        <v>110</v>
      </c>
      <c r="F25" s="96" t="s">
        <v>21</v>
      </c>
      <c r="G25" s="91" t="s">
        <v>120</v>
      </c>
      <c r="H25" s="92"/>
    </row>
    <row r="26" customFormat="false" ht="24" hidden="false" customHeight="false" outlineLevel="3" collapsed="false">
      <c r="B26" s="90" t="s">
        <v>95</v>
      </c>
      <c r="C26" s="91" t="s">
        <v>132</v>
      </c>
      <c r="D26" s="91" t="str">
        <f aca="false">cfg_seuils!$D$3</f>
        <v>emttrDebitJaune</v>
      </c>
      <c r="E26" s="91" t="s">
        <v>110</v>
      </c>
      <c r="F26" s="96" t="s">
        <v>21</v>
      </c>
      <c r="G26" s="91" t="s">
        <v>120</v>
      </c>
      <c r="H26" s="92"/>
    </row>
    <row r="27" customFormat="false" ht="24" hidden="false" customHeight="false" outlineLevel="2" collapsed="false">
      <c r="A27" s="86"/>
      <c r="B27" s="87" t="s">
        <v>133</v>
      </c>
      <c r="C27" s="88" t="s">
        <v>129</v>
      </c>
      <c r="D27" s="86" t="str">
        <f aca="false">"Modifier des seuils dans le fichier cfg_seuils.csv "</f>
        <v>Modifier des seuils dans le fichier cfg_seuils.csv </v>
      </c>
      <c r="E27" s="86" t="s">
        <v>106</v>
      </c>
      <c r="F27" s="86" t="s">
        <v>21</v>
      </c>
      <c r="G27" s="88" t="s">
        <v>78</v>
      </c>
      <c r="H27" s="89"/>
    </row>
    <row r="28" customFormat="false" ht="24" hidden="false" customHeight="false" outlineLevel="3" collapsed="false">
      <c r="B28" s="93" t="s">
        <v>107</v>
      </c>
      <c r="C28" s="91" t="s">
        <v>108</v>
      </c>
      <c r="D28" s="91" t="s">
        <v>109</v>
      </c>
      <c r="E28" s="91" t="s">
        <v>134</v>
      </c>
      <c r="F28" s="91"/>
      <c r="G28" s="91" t="s">
        <v>78</v>
      </c>
      <c r="H28" s="92"/>
    </row>
    <row r="29" customFormat="false" ht="15" hidden="false" customHeight="false" outlineLevel="3" collapsed="false">
      <c r="B29" s="94" t="s">
        <v>111</v>
      </c>
      <c r="C29" s="91" t="s">
        <v>135</v>
      </c>
      <c r="D29" s="91" t="str">
        <f aca="false">cfg_seuils!$D$6</f>
        <v>emttrDelaiJaune</v>
      </c>
      <c r="E29" s="91"/>
      <c r="F29" s="91"/>
      <c r="G29" s="91" t="s">
        <v>78</v>
      </c>
      <c r="H29" s="92"/>
    </row>
    <row r="30" customFormat="false" ht="15" hidden="false" customHeight="false" outlineLevel="3" collapsed="false">
      <c r="B30" s="90" t="s">
        <v>95</v>
      </c>
      <c r="C30" s="91" t="s">
        <v>108</v>
      </c>
      <c r="D30" s="91" t="str">
        <f aca="false">cfg_seuils!$D$7</f>
        <v>emttrDelaiRouge</v>
      </c>
      <c r="E30" s="91"/>
      <c r="F30" s="91"/>
      <c r="G30" s="91" t="s">
        <v>78</v>
      </c>
      <c r="H30" s="92"/>
    </row>
    <row r="31" customFormat="false" ht="15" hidden="false" customHeight="false" outlineLevel="0" collapsed="false">
      <c r="A31" s="77" t="s">
        <v>73</v>
      </c>
      <c r="B31" s="78" t="s">
        <v>136</v>
      </c>
      <c r="C31" s="79" t="s">
        <v>137</v>
      </c>
      <c r="D31" s="77"/>
      <c r="E31" s="77"/>
      <c r="F31" s="77"/>
      <c r="G31" s="80"/>
      <c r="H31" s="81"/>
    </row>
    <row r="32" customFormat="false" ht="29.25" hidden="false" customHeight="true" outlineLevel="1" collapsed="false">
      <c r="A32" s="82" t="s">
        <v>138</v>
      </c>
      <c r="B32" s="82" t="s">
        <v>139</v>
      </c>
      <c r="C32" s="83" t="s">
        <v>140</v>
      </c>
      <c r="D32" s="84"/>
      <c r="E32" s="84"/>
      <c r="F32" s="84" t="s">
        <v>46</v>
      </c>
      <c r="G32" s="83" t="s">
        <v>78</v>
      </c>
      <c r="H32" s="85"/>
    </row>
    <row r="33" customFormat="false" ht="15" hidden="false" customHeight="false" outlineLevel="2" collapsed="false">
      <c r="A33" s="86"/>
      <c r="B33" s="87" t="s">
        <v>141</v>
      </c>
      <c r="C33" s="88" t="s">
        <v>142</v>
      </c>
      <c r="D33" s="86"/>
      <c r="E33" s="86" t="s">
        <v>143</v>
      </c>
      <c r="F33" s="86" t="s">
        <v>46</v>
      </c>
      <c r="G33" s="88" t="s">
        <v>78</v>
      </c>
      <c r="H33" s="89"/>
    </row>
    <row r="34" customFormat="false" ht="24" hidden="false" customHeight="false" outlineLevel="3" collapsed="false">
      <c r="B34" s="97" t="s">
        <v>144</v>
      </c>
      <c r="C34" s="91"/>
      <c r="D34" s="91" t="s">
        <v>145</v>
      </c>
      <c r="E34" s="91" t="s">
        <v>146</v>
      </c>
      <c r="F34" s="91"/>
      <c r="G34" s="91" t="s">
        <v>78</v>
      </c>
      <c r="H34" s="92"/>
    </row>
    <row r="35" customFormat="false" ht="24" hidden="false" customHeight="false" outlineLevel="3" collapsed="false">
      <c r="B35" s="97" t="s">
        <v>147</v>
      </c>
      <c r="C35" s="91"/>
      <c r="D35" s="91" t="s">
        <v>148</v>
      </c>
      <c r="E35" s="91" t="s">
        <v>149</v>
      </c>
      <c r="F35" s="91"/>
      <c r="G35" s="91"/>
      <c r="H35" s="91"/>
    </row>
    <row r="36" customFormat="false" ht="15" hidden="false" customHeight="false" outlineLevel="2" collapsed="false">
      <c r="A36" s="86"/>
      <c r="B36" s="87" t="s">
        <v>150</v>
      </c>
      <c r="C36" s="88" t="s">
        <v>151</v>
      </c>
      <c r="D36" s="86"/>
      <c r="E36" s="86" t="s">
        <v>152</v>
      </c>
      <c r="F36" s="86" t="s">
        <v>46</v>
      </c>
      <c r="G36" s="88" t="s">
        <v>78</v>
      </c>
      <c r="H36" s="89"/>
    </row>
    <row r="37" customFormat="false" ht="15" hidden="false" customHeight="false" outlineLevel="3" collapsed="false">
      <c r="B37" s="97" t="s">
        <v>144</v>
      </c>
      <c r="C37" s="91" t="s">
        <v>145</v>
      </c>
      <c r="D37" s="91"/>
      <c r="E37" s="91" t="s">
        <v>153</v>
      </c>
      <c r="F37" s="86" t="s">
        <v>46</v>
      </c>
      <c r="G37" s="91"/>
      <c r="H37" s="92"/>
    </row>
    <row r="38" customFormat="false" ht="15" hidden="false" customHeight="false" outlineLevel="3" collapsed="false">
      <c r="B38" s="97" t="s">
        <v>147</v>
      </c>
      <c r="C38" s="91" t="s">
        <v>148</v>
      </c>
      <c r="D38" s="91"/>
      <c r="E38" s="91"/>
      <c r="F38" s="86" t="s">
        <v>46</v>
      </c>
      <c r="G38" s="91"/>
      <c r="H38" s="91"/>
    </row>
    <row r="39" customFormat="false" ht="15" hidden="false" customHeight="false" outlineLevel="2" collapsed="false">
      <c r="A39" s="86"/>
      <c r="B39" s="87" t="s">
        <v>154</v>
      </c>
      <c r="C39" s="88" t="s">
        <v>142</v>
      </c>
      <c r="D39" s="86"/>
      <c r="E39" s="86" t="s">
        <v>155</v>
      </c>
      <c r="F39" s="86" t="s">
        <v>46</v>
      </c>
      <c r="G39" s="88" t="s">
        <v>120</v>
      </c>
      <c r="H39" s="89"/>
    </row>
    <row r="40" customFormat="false" ht="15" hidden="false" customHeight="false" outlineLevel="3" collapsed="false">
      <c r="B40" s="97" t="s">
        <v>156</v>
      </c>
      <c r="C40" s="91" t="s">
        <v>157</v>
      </c>
      <c r="E40" s="91" t="s">
        <v>158</v>
      </c>
      <c r="F40" s="86" t="s">
        <v>46</v>
      </c>
      <c r="G40" s="91"/>
      <c r="H40" s="92"/>
    </row>
    <row r="41" customFormat="false" ht="26.25" hidden="false" customHeight="true" outlineLevel="2" collapsed="false">
      <c r="A41" s="86"/>
      <c r="B41" s="87" t="s">
        <v>159</v>
      </c>
      <c r="C41" s="88" t="s">
        <v>160</v>
      </c>
      <c r="D41" s="86"/>
      <c r="E41" s="86" t="s">
        <v>161</v>
      </c>
      <c r="F41" s="86" t="s">
        <v>46</v>
      </c>
      <c r="G41" s="88" t="s">
        <v>78</v>
      </c>
      <c r="H41" s="89"/>
    </row>
    <row r="42" customFormat="false" ht="45" hidden="false" customHeight="false" outlineLevel="3" collapsed="false">
      <c r="B42" s="97"/>
      <c r="C42" s="91" t="s">
        <v>162</v>
      </c>
      <c r="D42" s="98" t="s">
        <v>163</v>
      </c>
      <c r="E42" s="91" t="s">
        <v>164</v>
      </c>
      <c r="F42" s="91"/>
      <c r="G42" s="91"/>
      <c r="H42" s="92"/>
    </row>
    <row r="43" customFormat="false" ht="15" hidden="false" customHeight="false" outlineLevel="1" collapsed="false">
      <c r="A43" s="82" t="s">
        <v>165</v>
      </c>
      <c r="B43" s="82" t="s">
        <v>166</v>
      </c>
      <c r="C43" s="83"/>
      <c r="D43" s="84"/>
      <c r="E43" s="84"/>
      <c r="F43" s="84"/>
      <c r="G43" s="83" t="s">
        <v>78</v>
      </c>
      <c r="H43" s="85"/>
    </row>
    <row r="44" customFormat="false" ht="15" hidden="false" customHeight="false" outlineLevel="3" collapsed="false">
      <c r="A44" s="99"/>
      <c r="B44" s="87" t="s">
        <v>125</v>
      </c>
      <c r="C44" s="88"/>
      <c r="D44" s="86"/>
      <c r="E44" s="88" t="s">
        <v>87</v>
      </c>
      <c r="F44" s="86" t="s">
        <v>46</v>
      </c>
      <c r="G44" s="88" t="s">
        <v>78</v>
      </c>
      <c r="H44" s="89"/>
    </row>
    <row r="45" customFormat="false" ht="15" hidden="false" customHeight="false" outlineLevel="3" collapsed="false">
      <c r="A45" s="86"/>
      <c r="B45" s="87" t="s">
        <v>126</v>
      </c>
      <c r="C45" s="88"/>
      <c r="D45" s="86"/>
      <c r="E45" s="88" t="s">
        <v>167</v>
      </c>
      <c r="F45" s="86" t="s">
        <v>46</v>
      </c>
      <c r="G45" s="88" t="s">
        <v>78</v>
      </c>
      <c r="H45" s="89"/>
    </row>
    <row r="46" s="101" customFormat="true" ht="15" hidden="false" customHeight="false" outlineLevel="2" collapsed="false">
      <c r="A46" s="99"/>
      <c r="B46" s="87" t="s">
        <v>168</v>
      </c>
      <c r="C46" s="88" t="s">
        <v>169</v>
      </c>
      <c r="D46" s="86"/>
      <c r="E46" s="88" t="s">
        <v>169</v>
      </c>
      <c r="F46" s="86" t="s">
        <v>46</v>
      </c>
      <c r="G46" s="88" t="s">
        <v>78</v>
      </c>
      <c r="H46" s="100"/>
    </row>
    <row r="47" customFormat="false" ht="15" hidden="false" customHeight="false" outlineLevel="3" collapsed="false">
      <c r="B47" s="97" t="s">
        <v>144</v>
      </c>
      <c r="C47" s="91" t="s">
        <v>145</v>
      </c>
      <c r="D47" s="91"/>
      <c r="E47" s="91" t="s">
        <v>170</v>
      </c>
      <c r="F47" s="86" t="s">
        <v>46</v>
      </c>
      <c r="G47" s="88" t="s">
        <v>78</v>
      </c>
      <c r="H47" s="92"/>
    </row>
    <row r="48" customFormat="false" ht="15" hidden="false" customHeight="false" outlineLevel="3" collapsed="false">
      <c r="B48" s="97" t="s">
        <v>147</v>
      </c>
      <c r="C48" s="91" t="s">
        <v>148</v>
      </c>
      <c r="D48" s="91"/>
      <c r="E48" s="91" t="s">
        <v>171</v>
      </c>
      <c r="F48" s="86" t="s">
        <v>46</v>
      </c>
      <c r="G48" s="88" t="s">
        <v>78</v>
      </c>
      <c r="H48" s="92"/>
    </row>
    <row r="49" s="101" customFormat="true" ht="15" hidden="false" customHeight="false" outlineLevel="2" collapsed="false">
      <c r="A49" s="99"/>
      <c r="B49" s="87" t="s">
        <v>172</v>
      </c>
      <c r="C49" s="88" t="s">
        <v>173</v>
      </c>
      <c r="D49" s="86"/>
      <c r="E49" s="88" t="s">
        <v>173</v>
      </c>
      <c r="F49" s="86" t="s">
        <v>46</v>
      </c>
      <c r="G49" s="88" t="s">
        <v>78</v>
      </c>
      <c r="H49" s="100"/>
    </row>
    <row r="50" customFormat="false" ht="15" hidden="false" customHeight="false" outlineLevel="3" collapsed="false">
      <c r="B50" s="97" t="s">
        <v>144</v>
      </c>
      <c r="C50" s="91" t="s">
        <v>145</v>
      </c>
      <c r="D50" s="91"/>
      <c r="E50" s="91"/>
      <c r="F50" s="86" t="s">
        <v>46</v>
      </c>
      <c r="G50" s="88" t="s">
        <v>78</v>
      </c>
      <c r="H50" s="92"/>
    </row>
    <row r="51" customFormat="false" ht="15" hidden="false" customHeight="false" outlineLevel="3" collapsed="false">
      <c r="B51" s="97" t="s">
        <v>147</v>
      </c>
      <c r="C51" s="91" t="s">
        <v>148</v>
      </c>
      <c r="D51" s="91"/>
      <c r="E51" s="91"/>
      <c r="F51" s="86" t="s">
        <v>46</v>
      </c>
      <c r="G51" s="88" t="s">
        <v>78</v>
      </c>
      <c r="H51" s="92"/>
    </row>
    <row r="52" s="101" customFormat="true" ht="15" hidden="false" customHeight="false" outlineLevel="2" collapsed="false">
      <c r="A52" s="99"/>
      <c r="B52" s="102" t="s">
        <v>174</v>
      </c>
      <c r="C52" s="103" t="s">
        <v>175</v>
      </c>
      <c r="D52" s="99"/>
      <c r="E52" s="103"/>
      <c r="F52" s="86" t="s">
        <v>46</v>
      </c>
      <c r="G52" s="88" t="s">
        <v>78</v>
      </c>
      <c r="H52" s="100"/>
    </row>
    <row r="53" customFormat="false" ht="15" hidden="false" customHeight="false" outlineLevel="3" collapsed="false">
      <c r="B53" s="97" t="s">
        <v>144</v>
      </c>
      <c r="C53" s="91" t="s">
        <v>145</v>
      </c>
      <c r="D53" s="91"/>
      <c r="E53" s="91" t="s">
        <v>176</v>
      </c>
      <c r="F53" s="91"/>
      <c r="G53" s="95"/>
      <c r="H53" s="92"/>
    </row>
    <row r="54" customFormat="false" ht="15" hidden="false" customHeight="false" outlineLevel="3" collapsed="false">
      <c r="B54" s="97" t="s">
        <v>147</v>
      </c>
      <c r="C54" s="91" t="s">
        <v>148</v>
      </c>
      <c r="D54" s="91"/>
      <c r="E54" s="91" t="s">
        <v>177</v>
      </c>
      <c r="F54" s="91"/>
      <c r="G54" s="95"/>
      <c r="H54" s="92"/>
    </row>
    <row r="55" s="101" customFormat="true" ht="15" hidden="false" customHeight="false" outlineLevel="2" collapsed="false">
      <c r="A55" s="99"/>
      <c r="B55" s="87" t="s">
        <v>178</v>
      </c>
      <c r="C55" s="88" t="s">
        <v>179</v>
      </c>
      <c r="D55" s="86"/>
      <c r="E55" s="88" t="s">
        <v>179</v>
      </c>
      <c r="F55" s="86" t="s">
        <v>46</v>
      </c>
      <c r="G55" s="88" t="s">
        <v>78</v>
      </c>
      <c r="H55" s="100"/>
    </row>
    <row r="56" customFormat="false" ht="15" hidden="false" customHeight="false" outlineLevel="3" collapsed="false">
      <c r="B56" s="97" t="s">
        <v>144</v>
      </c>
      <c r="C56" s="91" t="s">
        <v>145</v>
      </c>
      <c r="F56" s="91"/>
      <c r="G56" s="95"/>
      <c r="H56" s="92"/>
    </row>
    <row r="57" customFormat="false" ht="15" hidden="false" customHeight="false" outlineLevel="3" collapsed="false">
      <c r="B57" s="97" t="s">
        <v>147</v>
      </c>
      <c r="C57" s="91" t="s">
        <v>148</v>
      </c>
      <c r="F57" s="91"/>
      <c r="G57" s="95"/>
      <c r="H57" s="92"/>
    </row>
    <row r="58" customFormat="false" ht="15" hidden="false" customHeight="false" outlineLevel="0" collapsed="false">
      <c r="A58" s="77" t="s">
        <v>73</v>
      </c>
      <c r="B58" s="78" t="s">
        <v>180</v>
      </c>
      <c r="C58" s="79" t="s">
        <v>181</v>
      </c>
      <c r="D58" s="77"/>
      <c r="E58" s="77"/>
      <c r="F58" s="77"/>
      <c r="G58" s="80"/>
      <c r="H58" s="81"/>
    </row>
    <row r="59" customFormat="false" ht="15" hidden="false" customHeight="false" outlineLevel="1" collapsed="false">
      <c r="A59" s="82" t="s">
        <v>182</v>
      </c>
      <c r="B59" s="82" t="s">
        <v>139</v>
      </c>
      <c r="C59" s="83" t="s">
        <v>183</v>
      </c>
      <c r="D59" s="84"/>
      <c r="E59" s="84"/>
      <c r="F59" s="84" t="s">
        <v>57</v>
      </c>
      <c r="G59" s="83" t="s">
        <v>78</v>
      </c>
      <c r="H59" s="85"/>
    </row>
    <row r="60" customFormat="false" ht="15" hidden="false" customHeight="false" outlineLevel="2" collapsed="false">
      <c r="A60" s="86"/>
      <c r="B60" s="87" t="s">
        <v>184</v>
      </c>
      <c r="C60" s="88" t="s">
        <v>185</v>
      </c>
      <c r="D60" s="86"/>
      <c r="E60" s="86"/>
      <c r="F60" s="86" t="s">
        <v>57</v>
      </c>
      <c r="G60" s="88" t="s">
        <v>78</v>
      </c>
      <c r="H60" s="89"/>
    </row>
    <row r="61" customFormat="false" ht="15" hidden="false" customHeight="false" outlineLevel="3" collapsed="false">
      <c r="A61" s="104"/>
      <c r="B61" s="93" t="s">
        <v>107</v>
      </c>
      <c r="C61" s="91" t="s">
        <v>186</v>
      </c>
      <c r="D61" s="91" t="s">
        <v>187</v>
      </c>
      <c r="E61" s="91" t="s">
        <v>188</v>
      </c>
      <c r="F61" s="91"/>
      <c r="G61" s="91" t="s">
        <v>78</v>
      </c>
      <c r="H61" s="92"/>
    </row>
    <row r="62" customFormat="false" ht="15" hidden="false" customHeight="false" outlineLevel="3" collapsed="false">
      <c r="A62" s="104"/>
      <c r="B62" s="94" t="s">
        <v>111</v>
      </c>
      <c r="C62" s="91" t="s">
        <v>189</v>
      </c>
      <c r="D62" s="91" t="s">
        <v>187</v>
      </c>
      <c r="E62" s="91" t="s">
        <v>188</v>
      </c>
      <c r="F62" s="91"/>
      <c r="G62" s="91" t="s">
        <v>78</v>
      </c>
      <c r="H62" s="91"/>
    </row>
    <row r="63" customFormat="false" ht="15" hidden="false" customHeight="false" outlineLevel="3" collapsed="false">
      <c r="A63" s="104"/>
      <c r="B63" s="90" t="s">
        <v>95</v>
      </c>
      <c r="C63" s="91" t="s">
        <v>190</v>
      </c>
      <c r="D63" s="91" t="s">
        <v>187</v>
      </c>
      <c r="E63" s="91" t="s">
        <v>188</v>
      </c>
      <c r="F63" s="91"/>
      <c r="G63" s="91"/>
      <c r="H63" s="92"/>
    </row>
    <row r="64" customFormat="false" ht="25.5" hidden="false" customHeight="false" outlineLevel="2" collapsed="false">
      <c r="A64" s="86"/>
      <c r="B64" s="87" t="s">
        <v>191</v>
      </c>
      <c r="C64" s="88" t="s">
        <v>185</v>
      </c>
      <c r="D64" s="86"/>
      <c r="E64" s="86"/>
      <c r="F64" s="86" t="s">
        <v>57</v>
      </c>
      <c r="G64" s="88" t="s">
        <v>78</v>
      </c>
      <c r="H64" s="89"/>
    </row>
    <row r="65" customFormat="false" ht="15" hidden="false" customHeight="false" outlineLevel="3" collapsed="false">
      <c r="A65" s="104"/>
      <c r="B65" s="93" t="s">
        <v>107</v>
      </c>
      <c r="C65" s="91" t="s">
        <v>192</v>
      </c>
      <c r="D65" s="91" t="s">
        <v>187</v>
      </c>
      <c r="E65" s="91" t="s">
        <v>188</v>
      </c>
      <c r="F65" s="86" t="s">
        <v>57</v>
      </c>
      <c r="G65" s="91"/>
      <c r="H65" s="92"/>
    </row>
    <row r="66" customFormat="false" ht="15" hidden="false" customHeight="false" outlineLevel="3" collapsed="false">
      <c r="A66" s="104"/>
      <c r="B66" s="94" t="s">
        <v>111</v>
      </c>
      <c r="C66" s="91" t="s">
        <v>192</v>
      </c>
      <c r="D66" s="91" t="s">
        <v>187</v>
      </c>
      <c r="E66" s="91" t="s">
        <v>188</v>
      </c>
      <c r="F66" s="86" t="s">
        <v>57</v>
      </c>
      <c r="G66" s="91"/>
      <c r="H66" s="91"/>
    </row>
    <row r="67" customFormat="false" ht="15" hidden="false" customHeight="false" outlineLevel="3" collapsed="false">
      <c r="A67" s="82"/>
      <c r="B67" s="90" t="s">
        <v>95</v>
      </c>
      <c r="C67" s="91" t="s">
        <v>192</v>
      </c>
      <c r="D67" s="91" t="s">
        <v>187</v>
      </c>
      <c r="E67" s="91" t="s">
        <v>188</v>
      </c>
      <c r="F67" s="86" t="s">
        <v>57</v>
      </c>
      <c r="G67" s="91"/>
      <c r="H67" s="92"/>
    </row>
    <row r="68" customFormat="false" ht="15" hidden="false" customHeight="false" outlineLevel="2" collapsed="false">
      <c r="A68" s="86"/>
      <c r="B68" s="87" t="s">
        <v>193</v>
      </c>
      <c r="C68" s="88" t="s">
        <v>194</v>
      </c>
      <c r="D68" s="86"/>
      <c r="E68" s="86"/>
      <c r="F68" s="86" t="s">
        <v>57</v>
      </c>
      <c r="G68" s="88" t="s">
        <v>120</v>
      </c>
      <c r="H68" s="89"/>
    </row>
    <row r="69" customFormat="false" ht="15" hidden="false" customHeight="false" outlineLevel="3" collapsed="false">
      <c r="A69" s="104"/>
      <c r="B69" s="97" t="s">
        <v>195</v>
      </c>
      <c r="C69" s="91" t="s">
        <v>192</v>
      </c>
      <c r="D69" s="91" t="s">
        <v>187</v>
      </c>
      <c r="E69" s="91" t="s">
        <v>188</v>
      </c>
      <c r="F69" s="91"/>
      <c r="G69" s="91"/>
      <c r="H69" s="92"/>
    </row>
    <row r="70" customFormat="false" ht="15" hidden="false" customHeight="false" outlineLevel="3" collapsed="false">
      <c r="A70" s="104"/>
      <c r="B70" s="97" t="s">
        <v>196</v>
      </c>
      <c r="C70" s="91" t="s">
        <v>192</v>
      </c>
      <c r="D70" s="91" t="s">
        <v>187</v>
      </c>
      <c r="E70" s="91" t="s">
        <v>188</v>
      </c>
      <c r="F70" s="91"/>
      <c r="G70" s="91"/>
      <c r="H70" s="91"/>
    </row>
    <row r="71" customFormat="false" ht="15" hidden="false" customHeight="false" outlineLevel="1" collapsed="false">
      <c r="A71" s="82" t="s">
        <v>197</v>
      </c>
      <c r="B71" s="82" t="s">
        <v>198</v>
      </c>
      <c r="C71" s="83"/>
      <c r="D71" s="84"/>
      <c r="E71" s="84"/>
      <c r="F71" s="84"/>
      <c r="G71" s="83"/>
      <c r="H71" s="85"/>
    </row>
    <row r="72" customFormat="false" ht="15" hidden="false" customHeight="false" outlineLevel="2" collapsed="false">
      <c r="A72" s="86"/>
      <c r="B72" s="87" t="s">
        <v>199</v>
      </c>
      <c r="C72" s="88" t="s">
        <v>200</v>
      </c>
      <c r="D72" s="86"/>
      <c r="E72" s="86" t="s">
        <v>106</v>
      </c>
      <c r="F72" s="86"/>
      <c r="G72" s="88"/>
      <c r="H72" s="89"/>
    </row>
    <row r="73" customFormat="false" ht="24" hidden="false" customHeight="false" outlineLevel="3" collapsed="false">
      <c r="B73" s="97" t="s">
        <v>201</v>
      </c>
      <c r="C73" s="91" t="s">
        <v>108</v>
      </c>
      <c r="D73" s="91" t="s">
        <v>109</v>
      </c>
      <c r="E73" s="91" t="s">
        <v>110</v>
      </c>
      <c r="F73" s="105" t="n">
        <v>43964</v>
      </c>
      <c r="G73" s="91" t="s">
        <v>202</v>
      </c>
      <c r="H73" s="92"/>
    </row>
    <row r="74" customFormat="false" ht="15.75" hidden="false" customHeight="false" outlineLevel="0" collapsed="false">
      <c r="A74" s="75"/>
      <c r="B74" s="73" t="s">
        <v>203</v>
      </c>
      <c r="C74" s="74"/>
      <c r="D74" s="75"/>
      <c r="E74" s="75"/>
      <c r="F74" s="75"/>
      <c r="G74" s="74"/>
      <c r="H74" s="76"/>
    </row>
    <row r="75" customFormat="false" ht="15" hidden="false" customHeight="false" outlineLevel="0" collapsed="false">
      <c r="A75" s="77" t="s">
        <v>73</v>
      </c>
      <c r="B75" s="78" t="s">
        <v>204</v>
      </c>
      <c r="C75" s="79" t="s">
        <v>205</v>
      </c>
      <c r="D75" s="77"/>
      <c r="E75" s="77"/>
      <c r="F75" s="77"/>
      <c r="G75" s="80"/>
      <c r="H75" s="81"/>
    </row>
    <row r="76" customFormat="false" ht="15" hidden="false" customHeight="false" outlineLevel="1" collapsed="false">
      <c r="A76" s="84" t="s">
        <v>206</v>
      </c>
      <c r="B76" s="82" t="s">
        <v>204</v>
      </c>
      <c r="C76" s="83"/>
      <c r="D76" s="84"/>
      <c r="E76" s="84"/>
      <c r="F76" s="84"/>
      <c r="G76" s="83"/>
      <c r="H76" s="85"/>
    </row>
    <row r="77" customFormat="false" ht="15" hidden="false" customHeight="false" outlineLevel="2" collapsed="false">
      <c r="A77" s="86"/>
      <c r="B77" s="87" t="s">
        <v>207</v>
      </c>
      <c r="C77" s="88" t="s">
        <v>208</v>
      </c>
      <c r="D77" s="86" t="s">
        <v>81</v>
      </c>
      <c r="E77" s="88" t="s">
        <v>209</v>
      </c>
      <c r="F77" s="86" t="s">
        <v>21</v>
      </c>
      <c r="G77" s="88" t="s">
        <v>78</v>
      </c>
      <c r="H77" s="89"/>
    </row>
    <row r="78" customFormat="false" ht="15" hidden="false" customHeight="false" outlineLevel="2" collapsed="false">
      <c r="A78" s="86"/>
      <c r="B78" s="87" t="s">
        <v>210</v>
      </c>
      <c r="C78" s="88" t="s">
        <v>211</v>
      </c>
      <c r="D78" s="86" t="s">
        <v>86</v>
      </c>
      <c r="E78" s="88" t="s">
        <v>87</v>
      </c>
      <c r="F78" s="86" t="s">
        <v>21</v>
      </c>
      <c r="G78" s="88" t="s">
        <v>78</v>
      </c>
      <c r="H78" s="89"/>
    </row>
    <row r="79" customFormat="false" ht="15" hidden="false" customHeight="false" outlineLevel="2" collapsed="false">
      <c r="A79" s="86"/>
      <c r="B79" s="87" t="s">
        <v>212</v>
      </c>
      <c r="C79" s="88" t="s">
        <v>213</v>
      </c>
      <c r="D79" s="86" t="s">
        <v>86</v>
      </c>
      <c r="E79" s="88" t="s">
        <v>214</v>
      </c>
      <c r="F79" s="86" t="s">
        <v>21</v>
      </c>
      <c r="G79" s="88" t="s">
        <v>78</v>
      </c>
      <c r="H79" s="89"/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8" scale="100" firstPageNumber="0" fitToWidth="0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43.14"/>
    <col collapsed="false" customWidth="true" hidden="false" outlineLevel="0" max="2" min="2" style="0" width="37.43"/>
    <col collapsed="false" customWidth="true" hidden="false" outlineLevel="0" max="3" min="3" style="0" width="70.28"/>
    <col collapsed="false" customWidth="true" hidden="false" outlineLevel="0" max="4" min="4" style="0" width="32"/>
    <col collapsed="false" customWidth="true" hidden="false" outlineLevel="0" max="5" min="5" style="0" width="34.57"/>
    <col collapsed="false" customWidth="true" hidden="false" outlineLevel="0" max="18" min="6" style="0" width="10"/>
  </cols>
  <sheetData>
    <row r="1" customFormat="false" ht="30" hidden="false" customHeight="false" outlineLevel="0" collapsed="false">
      <c r="A1" s="106" t="s">
        <v>0</v>
      </c>
      <c r="B1" s="106" t="s">
        <v>1</v>
      </c>
      <c r="C1" s="107" t="s">
        <v>2</v>
      </c>
      <c r="D1" s="106" t="s">
        <v>3</v>
      </c>
      <c r="E1" s="106" t="str">
        <f aca="false">"mtlsplunkai01"</f>
        <v>mtlsplunkai01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8" hidden="false" customHeight="false" outlineLevel="0" collapsed="false">
      <c r="A2" s="106" t="s">
        <v>4</v>
      </c>
      <c r="B2" s="106" t="s">
        <v>5</v>
      </c>
      <c r="C2" s="108" t="s">
        <v>215</v>
      </c>
      <c r="D2" s="106" t="s">
        <v>7</v>
      </c>
      <c r="E2" s="106" t="str">
        <f aca="false">"CDOI-GENERAL-V9"</f>
        <v>CDOI-GENERAL-V9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8" hidden="false" customHeight="false" outlineLevel="0" collapsed="false">
      <c r="A3" s="106" t="s">
        <v>12</v>
      </c>
      <c r="B3" s="106" t="s">
        <v>216</v>
      </c>
      <c r="C3" s="109" t="str">
        <f aca="false">Surveillance_générale!$C$3</f>
        <v>Surveillance des ressouces ESV2</v>
      </c>
      <c r="D3" s="106" t="s">
        <v>11</v>
      </c>
      <c r="E3" s="106" t="str">
        <f aca="false">"SPLUNK 8.04"</f>
        <v>SPLUNK 8.04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8" hidden="false" customHeight="false" outlineLevel="0" collapsed="false">
      <c r="A4" s="110" t="s">
        <v>217</v>
      </c>
      <c r="B4" s="111" t="s">
        <v>212</v>
      </c>
      <c r="C4" s="112" t="s">
        <v>16</v>
      </c>
      <c r="D4" s="111" t="s">
        <v>32</v>
      </c>
      <c r="E4" s="112" t="s">
        <v>34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customFormat="false" ht="34.5" hidden="false" customHeight="true" outlineLevel="0" collapsed="false">
      <c r="A5" s="113" t="s">
        <v>218</v>
      </c>
      <c r="B5" s="114" t="s">
        <v>219</v>
      </c>
      <c r="C5" s="114" t="s">
        <v>220</v>
      </c>
      <c r="D5" s="114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customFormat="false" ht="15.75" hidden="false" customHeight="false" outlineLevel="0" collapsed="false">
      <c r="A6" s="27" t="s">
        <v>221</v>
      </c>
      <c r="B6" s="28" t="s">
        <v>222</v>
      </c>
      <c r="C6" s="28" t="s">
        <v>223</v>
      </c>
      <c r="D6" s="2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customFormat="false" ht="15.75" hidden="false" customHeight="false" outlineLevel="0" collapsed="false">
      <c r="A7" s="27" t="s">
        <v>224</v>
      </c>
      <c r="B7" s="28" t="s">
        <v>225</v>
      </c>
      <c r="C7" s="28" t="s">
        <v>226</v>
      </c>
      <c r="D7" s="2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customFormat="false" ht="15.75" hidden="false" customHeight="false" outlineLevel="0" collapsed="false">
      <c r="A8" s="27"/>
      <c r="B8" s="28"/>
      <c r="C8" s="28"/>
      <c r="D8" s="2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customFormat="false" ht="15.75" hidden="false" customHeight="false" outlineLevel="0" collapsed="false">
      <c r="A9" s="27"/>
      <c r="B9" s="28"/>
      <c r="C9" s="28"/>
      <c r="D9" s="2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customFormat="false" ht="15.75" hidden="false" customHeight="false" outlineLevel="0" collapsed="false">
      <c r="A10" s="27"/>
      <c r="B10" s="28"/>
      <c r="C10" s="28"/>
      <c r="D10" s="2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customFormat="false" ht="15.75" hidden="false" customHeight="false" outlineLevel="0" collapsed="false">
      <c r="A11" s="27"/>
      <c r="B11" s="2"/>
      <c r="D11" s="2"/>
      <c r="E11" s="2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customFormat="false" ht="15.75" hidden="false" customHeight="false" outlineLevel="0" collapsed="false">
      <c r="A12" s="27"/>
      <c r="B12" s="2"/>
      <c r="C12" s="28"/>
      <c r="D12" s="2"/>
      <c r="E12" s="2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customFormat="false" ht="15.75" hidden="false" customHeight="false" outlineLevel="0" collapsed="false">
      <c r="A13" s="27"/>
      <c r="B13" s="2"/>
      <c r="C13" s="28"/>
      <c r="D13" s="2"/>
      <c r="E13" s="2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customFormat="false" ht="15.75" hidden="false" customHeight="false" outlineLevel="0" collapsed="false">
      <c r="A14" s="27"/>
      <c r="B14" s="2"/>
      <c r="C14" s="28"/>
      <c r="D14" s="2"/>
      <c r="E14" s="2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customFormat="false" ht="15.75" hidden="false" customHeight="false" outlineLevel="0" collapsed="false">
      <c r="A15" s="27"/>
      <c r="B15" s="2"/>
      <c r="C15" s="28"/>
      <c r="D15" s="2"/>
      <c r="E15" s="2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customFormat="false" ht="15.75" hidden="false" customHeight="false" outlineLevel="0" collapsed="false">
      <c r="A16" s="27"/>
      <c r="B16" s="2"/>
      <c r="C16" s="28"/>
      <c r="D16" s="2"/>
      <c r="E16" s="2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customFormat="false" ht="15.75" hidden="false" customHeight="false" outlineLevel="0" collapsed="false">
      <c r="A17" s="27"/>
      <c r="B17" s="2"/>
      <c r="C17" s="28"/>
      <c r="D17" s="2"/>
      <c r="E17" s="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customFormat="false" ht="15.75" hidden="false" customHeight="false" outlineLevel="0" collapsed="false">
      <c r="A18" s="27"/>
      <c r="B18" s="2"/>
      <c r="C18" s="28"/>
      <c r="D18" s="2"/>
      <c r="E18" s="2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customFormat="false" ht="15.75" hidden="false" customHeight="false" outlineLevel="0" collapsed="false">
      <c r="A19" s="27"/>
      <c r="B19" s="2"/>
      <c r="C19" s="28"/>
      <c r="D19" s="2"/>
      <c r="E19" s="2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customFormat="false" ht="15.75" hidden="false" customHeight="false" outlineLevel="0" collapsed="false">
      <c r="A20" s="27"/>
      <c r="B20" s="2"/>
      <c r="C20" s="28"/>
      <c r="D20" s="2"/>
      <c r="E20" s="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customFormat="false" ht="15.75" hidden="false" customHeight="false" outlineLevel="0" collapsed="false">
      <c r="A21" s="27"/>
      <c r="B21" s="2"/>
      <c r="C21" s="28"/>
      <c r="D21" s="2"/>
      <c r="E21" s="2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customFormat="false" ht="15.75" hidden="false" customHeight="false" outlineLevel="0" collapsed="false">
      <c r="A22" s="27"/>
      <c r="B22" s="2"/>
      <c r="C22" s="28"/>
      <c r="D22" s="2"/>
      <c r="E22" s="2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customFormat="false" ht="15.75" hidden="false" customHeight="false" outlineLevel="0" collapsed="false">
      <c r="A23" s="27"/>
      <c r="B23" s="2"/>
      <c r="C23" s="28"/>
      <c r="D23" s="2"/>
      <c r="E23" s="2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customFormat="false" ht="15.75" hidden="false" customHeight="false" outlineLevel="0" collapsed="false">
      <c r="A24" s="27"/>
      <c r="B24" s="2"/>
      <c r="C24" s="28"/>
      <c r="D24" s="2"/>
      <c r="E24" s="2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customFormat="false" ht="15.75" hidden="false" customHeight="false" outlineLevel="0" collapsed="false">
      <c r="A25" s="27"/>
      <c r="B25" s="2"/>
      <c r="C25" s="28"/>
      <c r="D25" s="2"/>
      <c r="E25" s="2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customFormat="false" ht="15.75" hidden="false" customHeight="false" outlineLevel="0" collapsed="false">
      <c r="A26" s="27"/>
      <c r="B26" s="2"/>
      <c r="C26" s="28"/>
      <c r="D26" s="2"/>
      <c r="E26" s="2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customFormat="false" ht="15.75" hidden="false" customHeight="false" outlineLevel="0" collapsed="false">
      <c r="A27" s="27"/>
      <c r="B27" s="2"/>
      <c r="C27" s="28"/>
      <c r="D27" s="2"/>
      <c r="E27" s="2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customFormat="false" ht="15.75" hidden="false" customHeight="false" outlineLevel="0" collapsed="false">
      <c r="A28" s="27"/>
      <c r="B28" s="2"/>
      <c r="C28" s="28"/>
      <c r="D28" s="2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customFormat="false" ht="15.75" hidden="false" customHeight="false" outlineLevel="0" collapsed="false">
      <c r="A29" s="27"/>
      <c r="B29" s="2"/>
      <c r="C29" s="28"/>
      <c r="D29" s="2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customFormat="false" ht="15.75" hidden="false" customHeight="false" outlineLevel="0" collapsed="false">
      <c r="A30" s="27"/>
      <c r="B30" s="2"/>
      <c r="C30" s="28"/>
      <c r="D30" s="2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customFormat="false" ht="15.75" hidden="false" customHeight="false" outlineLevel="0" collapsed="false">
      <c r="A31" s="27"/>
      <c r="B31" s="2"/>
      <c r="C31" s="28"/>
      <c r="D31" s="2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customFormat="false" ht="15.75" hidden="false" customHeight="false" outlineLevel="0" collapsed="false">
      <c r="A32" s="27"/>
      <c r="B32" s="2"/>
      <c r="C32" s="28"/>
      <c r="D32" s="2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customFormat="false" ht="15.75" hidden="false" customHeight="false" outlineLevel="0" collapsed="false">
      <c r="A33" s="27"/>
      <c r="B33" s="2"/>
      <c r="C33" s="28"/>
      <c r="D33" s="2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customFormat="false" ht="15.75" hidden="false" customHeight="false" outlineLevel="0" collapsed="false">
      <c r="A34" s="27"/>
      <c r="B34" s="2"/>
      <c r="C34" s="28"/>
      <c r="D34" s="2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customFormat="false" ht="15.75" hidden="false" customHeight="false" outlineLevel="0" collapsed="false">
      <c r="A35" s="27"/>
      <c r="B35" s="2"/>
      <c r="C35" s="28"/>
      <c r="D35" s="2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customFormat="false" ht="15.75" hidden="false" customHeight="false" outlineLevel="0" collapsed="false">
      <c r="A36" s="27"/>
      <c r="B36" s="2"/>
      <c r="C36" s="28"/>
      <c r="D36" s="2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customFormat="false" ht="15.75" hidden="false" customHeight="false" outlineLevel="0" collapsed="false">
      <c r="A37" s="27"/>
      <c r="B37" s="2"/>
      <c r="C37" s="28"/>
      <c r="D37" s="2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customFormat="false" ht="15.75" hidden="false" customHeight="false" outlineLevel="0" collapsed="false">
      <c r="A38" s="27"/>
      <c r="B38" s="2"/>
      <c r="C38" s="28"/>
      <c r="D38" s="2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customFormat="false" ht="15.75" hidden="false" customHeight="false" outlineLevel="0" collapsed="false">
      <c r="A39" s="27"/>
      <c r="B39" s="2"/>
      <c r="C39" s="28"/>
      <c r="D39" s="2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customFormat="false" ht="15.75" hidden="false" customHeight="false" outlineLevel="0" collapsed="false">
      <c r="A40" s="27"/>
      <c r="B40" s="2"/>
      <c r="C40" s="28"/>
      <c r="D40" s="2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customFormat="false" ht="15.75" hidden="false" customHeight="false" outlineLevel="0" collapsed="false">
      <c r="A41" s="27"/>
      <c r="B41" s="2"/>
      <c r="C41" s="28"/>
      <c r="D41" s="2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customFormat="false" ht="15.75" hidden="false" customHeight="false" outlineLevel="0" collapsed="false">
      <c r="A42" s="27"/>
      <c r="B42" s="2"/>
      <c r="C42" s="28"/>
      <c r="D42" s="2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customFormat="false" ht="15.75" hidden="false" customHeight="false" outlineLevel="0" collapsed="false">
      <c r="A43" s="27"/>
      <c r="B43" s="2"/>
      <c r="C43" s="28"/>
      <c r="D43" s="2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customFormat="false" ht="15.75" hidden="false" customHeight="false" outlineLevel="0" collapsed="false">
      <c r="A44" s="27"/>
      <c r="B44" s="2"/>
      <c r="C44" s="28"/>
      <c r="D44" s="2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customFormat="false" ht="15.75" hidden="false" customHeight="false" outlineLevel="0" collapsed="false">
      <c r="A45" s="27"/>
      <c r="B45" s="2"/>
      <c r="C45" s="28"/>
      <c r="D45" s="2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customFormat="false" ht="15.75" hidden="false" customHeight="false" outlineLevel="0" collapsed="false">
      <c r="A46" s="27"/>
      <c r="B46" s="2"/>
      <c r="C46" s="28"/>
      <c r="D46" s="2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customFormat="false" ht="15.75" hidden="false" customHeight="false" outlineLevel="0" collapsed="false">
      <c r="A47" s="27"/>
      <c r="B47" s="2"/>
      <c r="C47" s="28"/>
      <c r="D47" s="2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customFormat="false" ht="15.75" hidden="false" customHeight="false" outlineLevel="0" collapsed="false">
      <c r="A48" s="27"/>
      <c r="B48" s="2"/>
      <c r="C48" s="28"/>
      <c r="D48" s="2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customFormat="false" ht="15.75" hidden="false" customHeight="false" outlineLevel="0" collapsed="false">
      <c r="A49" s="27"/>
      <c r="B49" s="2"/>
      <c r="C49" s="28"/>
      <c r="D49" s="2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customFormat="false" ht="15.75" hidden="false" customHeight="false" outlineLevel="0" collapsed="false">
      <c r="A50" s="27"/>
      <c r="B50" s="2"/>
      <c r="C50" s="28"/>
      <c r="D50" s="2"/>
      <c r="E50" s="2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customFormat="false" ht="15.75" hidden="false" customHeight="false" outlineLevel="0" collapsed="false">
      <c r="A51" s="27"/>
      <c r="B51" s="2"/>
      <c r="C51" s="28"/>
      <c r="D51" s="2"/>
      <c r="E51" s="2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customFormat="false" ht="15.75" hidden="false" customHeight="false" outlineLevel="0" collapsed="false">
      <c r="A52" s="27"/>
      <c r="B52" s="2"/>
      <c r="C52" s="28"/>
      <c r="D52" s="2"/>
      <c r="E52" s="2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customFormat="false" ht="15.75" hidden="false" customHeight="false" outlineLevel="0" collapsed="false">
      <c r="A53" s="27"/>
      <c r="B53" s="2"/>
      <c r="C53" s="28"/>
      <c r="D53" s="2"/>
      <c r="E53" s="2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customFormat="false" ht="15.75" hidden="false" customHeight="false" outlineLevel="0" collapsed="false">
      <c r="A54" s="27"/>
      <c r="B54" s="2"/>
      <c r="C54" s="28"/>
      <c r="D54" s="2"/>
      <c r="E54" s="2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customFormat="false" ht="15.75" hidden="false" customHeight="false" outlineLevel="0" collapsed="false">
      <c r="A55" s="27"/>
      <c r="B55" s="2"/>
      <c r="C55" s="28"/>
      <c r="D55" s="2"/>
      <c r="E55" s="2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customFormat="false" ht="15.75" hidden="false" customHeight="false" outlineLevel="0" collapsed="false">
      <c r="A56" s="27"/>
      <c r="B56" s="2"/>
      <c r="C56" s="28"/>
      <c r="D56" s="2"/>
      <c r="E56" s="2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customFormat="false" ht="15.75" hidden="false" customHeight="false" outlineLevel="0" collapsed="false">
      <c r="A57" s="27"/>
      <c r="B57" s="2"/>
      <c r="C57" s="28"/>
      <c r="D57" s="2"/>
      <c r="E57" s="2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customFormat="false" ht="15.75" hidden="false" customHeight="false" outlineLevel="0" collapsed="false">
      <c r="A58" s="27"/>
      <c r="B58" s="2"/>
      <c r="C58" s="28"/>
      <c r="D58" s="2"/>
      <c r="E58" s="2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customFormat="false" ht="15.75" hidden="false" customHeight="false" outlineLevel="0" collapsed="false">
      <c r="A59" s="27"/>
      <c r="B59" s="2"/>
      <c r="C59" s="28"/>
      <c r="D59" s="2"/>
      <c r="E59" s="2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customFormat="false" ht="15.75" hidden="false" customHeight="false" outlineLevel="0" collapsed="false">
      <c r="A60" s="27"/>
      <c r="B60" s="2"/>
      <c r="C60" s="28"/>
      <c r="D60" s="2"/>
      <c r="E60" s="2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customFormat="false" ht="15.75" hidden="false" customHeight="false" outlineLevel="0" collapsed="false">
      <c r="A61" s="27"/>
      <c r="B61" s="2"/>
      <c r="C61" s="28"/>
      <c r="D61" s="2"/>
      <c r="E61" s="2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41.28"/>
    <col collapsed="false" customWidth="true" hidden="false" outlineLevel="0" max="2" min="2" style="0" width="47.71"/>
    <col collapsed="false" customWidth="true" hidden="false" outlineLevel="0" max="3" min="3" style="0" width="67.71"/>
    <col collapsed="false" customWidth="true" hidden="false" outlineLevel="0" max="4" min="4" style="0" width="52"/>
    <col collapsed="false" customWidth="true" hidden="false" outlineLevel="0" max="5" min="5" style="0" width="25.42"/>
    <col collapsed="false" customWidth="true" hidden="false" outlineLevel="0" max="6" min="6" style="0" width="21.28"/>
    <col collapsed="false" customWidth="true" hidden="false" outlineLevel="0" max="19" min="7" style="0" width="10"/>
  </cols>
  <sheetData>
    <row r="1" customFormat="false" ht="30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tr">
        <f aca="false">"mtlsplunkai01"</f>
        <v>mtlsplunkai01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8" hidden="false" customHeight="false" outlineLevel="0" collapsed="false">
      <c r="A2" s="3" t="s">
        <v>4</v>
      </c>
      <c r="B2" s="3" t="s">
        <v>5</v>
      </c>
      <c r="C2" s="5" t="s">
        <v>6</v>
      </c>
      <c r="D2" s="3" t="s">
        <v>7</v>
      </c>
      <c r="E2" s="3" t="s">
        <v>227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8" hidden="false" customHeight="false" outlineLevel="0" collapsed="false">
      <c r="A3" s="3" t="s">
        <v>8</v>
      </c>
      <c r="B3" s="3" t="s">
        <v>9</v>
      </c>
      <c r="C3" s="5" t="s">
        <v>10</v>
      </c>
      <c r="D3" s="3" t="s">
        <v>11</v>
      </c>
      <c r="E3" s="3" t="str">
        <f aca="false">"SPLUNK 7.3"</f>
        <v>SPLUNK 7.3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customFormat="false" ht="18.75" hidden="false" customHeight="false" outlineLevel="0" collapsed="false">
      <c r="A4" s="3" t="s">
        <v>12</v>
      </c>
      <c r="B4" s="3" t="s">
        <v>42</v>
      </c>
      <c r="C4" s="6" t="str">
        <f aca="false">Surveillance_générale!$C$3</f>
        <v>Surveillance des ressouces ESV2</v>
      </c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customFormat="false" ht="23.25" hidden="false" customHeight="false" outlineLevel="0" collapsed="false">
      <c r="A5" s="116" t="s">
        <v>228</v>
      </c>
      <c r="B5" s="8"/>
      <c r="C5" s="9" t="str">
        <f aca="false">Surveillance_générale!$B$4</f>
        <v>Information etablissement</v>
      </c>
      <c r="D5" s="10"/>
      <c r="E5" s="11"/>
      <c r="F5" s="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customFormat="false" ht="18.75" hidden="false" customHeight="false" outlineLevel="0" collapsed="false">
      <c r="A6" s="13" t="s">
        <v>22</v>
      </c>
      <c r="B6" s="14" t="s">
        <v>15</v>
      </c>
      <c r="C6" s="15" t="s">
        <v>16</v>
      </c>
      <c r="D6" s="14" t="s">
        <v>17</v>
      </c>
      <c r="E6" s="15" t="s">
        <v>18</v>
      </c>
      <c r="F6" s="16" t="s">
        <v>19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customFormat="false" ht="12.75" hidden="false" customHeight="true" outlineLevel="0" collapsed="false">
      <c r="A7" s="21" t="s">
        <v>229</v>
      </c>
      <c r="B7" s="117" t="str">
        <f aca="false">TB_traçabilité!A4</f>
        <v>AFF01</v>
      </c>
      <c r="C7" s="21" t="str">
        <f aca="false">Surveillance_générale!C5</f>
        <v>Permet le retour au nivau supérieur</v>
      </c>
      <c r="D7" s="19" t="str">
        <f aca="false">C7</f>
        <v>Permet le retour au nivau supérieur</v>
      </c>
      <c r="E7" s="20" t="s">
        <v>20</v>
      </c>
      <c r="F7" s="21" t="s">
        <v>230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customFormat="false" ht="15" hidden="false" customHeight="false" outlineLevel="0" collapsed="false">
      <c r="A8" s="21" t="s">
        <v>231</v>
      </c>
      <c r="B8" s="117" t="str">
        <f aca="false">TB_traçabilité!A11</f>
        <v>TRAC01</v>
      </c>
      <c r="C8" s="21"/>
      <c r="D8" s="19"/>
      <c r="E8" s="20"/>
      <c r="F8" s="2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customFormat="false" ht="15.75" hidden="false" customHeight="false" outlineLevel="0" collapsed="false">
      <c r="A9" s="21"/>
      <c r="B9" s="24"/>
      <c r="C9" s="21"/>
      <c r="D9" s="19"/>
      <c r="E9" s="20"/>
      <c r="F9" s="2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customFormat="false" ht="15.75" hidden="false" customHeight="false" outlineLevel="0" collapsed="false">
      <c r="A10" s="21"/>
      <c r="B10" s="24"/>
      <c r="C10" s="21"/>
      <c r="D10" s="19"/>
      <c r="E10" s="20"/>
      <c r="F10" s="2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customFormat="false" ht="16.5" hidden="false" customHeight="false" outlineLevel="0" collapsed="false">
      <c r="D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customFormat="false" ht="23.25" hidden="false" customHeight="false" outlineLevel="0" collapsed="false">
      <c r="A12" s="116" t="s">
        <v>232</v>
      </c>
      <c r="B12" s="8"/>
      <c r="C12" s="9" t="str">
        <f aca="false">Surveillance_générale!$B$76</f>
        <v>Information Utilisateur</v>
      </c>
      <c r="D12" s="10"/>
      <c r="E12" s="11"/>
      <c r="F12" s="1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customFormat="false" ht="18.75" hidden="false" customHeight="false" outlineLevel="0" collapsed="false">
      <c r="A13" s="13" t="s">
        <v>22</v>
      </c>
      <c r="B13" s="14" t="s">
        <v>15</v>
      </c>
      <c r="C13" s="15" t="s">
        <v>16</v>
      </c>
      <c r="D13" s="14" t="s">
        <v>17</v>
      </c>
      <c r="E13" s="15" t="s">
        <v>18</v>
      </c>
      <c r="F13" s="16" t="s"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customFormat="false" ht="15.75" hidden="false" customHeight="false" outlineLevel="0" collapsed="false">
      <c r="A14" s="21" t="s">
        <v>233</v>
      </c>
      <c r="B14" s="24"/>
      <c r="C14" s="21" t="str">
        <f aca="false">Surveillance_générale!C77</f>
        <v>Permet de quitter l'application</v>
      </c>
      <c r="D14" s="26" t="str">
        <f aca="false">C14</f>
        <v>Permet de quitter l'application</v>
      </c>
      <c r="E14" s="20" t="s">
        <v>20</v>
      </c>
      <c r="F14" s="21" t="s">
        <v>21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customFormat="false" ht="15.75" hidden="false" customHeight="false" outlineLevel="0" collapsed="false">
      <c r="A15" s="17"/>
      <c r="B15" s="24"/>
      <c r="C15" s="17"/>
      <c r="D15" s="19"/>
      <c r="E15" s="20"/>
      <c r="F15" s="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customFormat="false" ht="15.75" hidden="false" customHeight="false" outlineLevel="0" collapsed="false">
      <c r="A16" s="17"/>
      <c r="B16" s="24"/>
      <c r="C16" s="17"/>
      <c r="D16" s="23"/>
      <c r="E16" s="20"/>
      <c r="F16" s="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customFormat="false" ht="15.75" hidden="false" customHeight="false" outlineLevel="0" collapsed="false">
      <c r="A17" s="27"/>
      <c r="B17" s="2"/>
      <c r="C17" s="28"/>
      <c r="D17" s="2"/>
      <c r="E17" s="2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customFormat="false" ht="15.75" hidden="false" customHeight="false" outlineLevel="0" collapsed="false">
      <c r="A18" s="27"/>
      <c r="B18" s="2"/>
      <c r="C18" s="28"/>
      <c r="D18" s="2"/>
      <c r="E18" s="2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customFormat="false" ht="15.75" hidden="false" customHeight="false" outlineLevel="0" collapsed="false">
      <c r="A19" s="27"/>
      <c r="B19" s="2"/>
      <c r="C19" s="28"/>
      <c r="D19" s="2"/>
      <c r="E19" s="2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customFormat="false" ht="15.75" hidden="false" customHeight="false" outlineLevel="0" collapsed="false">
      <c r="A20" s="27"/>
      <c r="B20" s="2"/>
      <c r="C20" s="28"/>
      <c r="D20" s="2"/>
      <c r="E20" s="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customFormat="false" ht="15.75" hidden="false" customHeight="false" outlineLevel="0" collapsed="false">
      <c r="A21" s="27"/>
      <c r="B21" s="2"/>
      <c r="C21" s="28"/>
      <c r="D21" s="2"/>
      <c r="E21" s="2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customFormat="false" ht="15.75" hidden="false" customHeight="false" outlineLevel="0" collapsed="false">
      <c r="A22" s="27"/>
      <c r="B22" s="2"/>
      <c r="C22" s="28"/>
      <c r="D22" s="2"/>
      <c r="E22" s="2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5.75" hidden="false" customHeight="false" outlineLevel="0" collapsed="false">
      <c r="A23" s="27"/>
      <c r="B23" s="2"/>
      <c r="C23" s="28"/>
      <c r="D23" s="2"/>
      <c r="E23" s="2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5.75" hidden="false" customHeight="false" outlineLevel="0" collapsed="false">
      <c r="A24" s="27"/>
      <c r="B24" s="2"/>
      <c r="C24" s="28"/>
      <c r="D24" s="2"/>
      <c r="E24" s="2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15.75" hidden="false" customHeight="false" outlineLevel="0" collapsed="false">
      <c r="A25" s="27"/>
      <c r="B25" s="2"/>
      <c r="C25" s="28"/>
      <c r="D25" s="2"/>
      <c r="E25" s="2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5.75" hidden="false" customHeight="false" outlineLevel="0" collapsed="false">
      <c r="A26" s="27"/>
      <c r="B26" s="2"/>
      <c r="C26" s="28"/>
      <c r="D26" s="2"/>
      <c r="E26" s="2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5.75" hidden="false" customHeight="false" outlineLevel="0" collapsed="false">
      <c r="A27" s="27"/>
      <c r="B27" s="2"/>
      <c r="C27" s="28"/>
      <c r="D27" s="2"/>
      <c r="E27" s="2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5.75" hidden="false" customHeight="false" outlineLevel="0" collapsed="false">
      <c r="A28" s="27"/>
      <c r="B28" s="2"/>
      <c r="C28" s="28"/>
      <c r="D28" s="2"/>
      <c r="E28" s="2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5.75" hidden="false" customHeight="false" outlineLevel="0" collapsed="false">
      <c r="A29" s="27"/>
      <c r="B29" s="2"/>
      <c r="C29" s="28"/>
      <c r="D29" s="2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customFormat="false" ht="15.75" hidden="false" customHeight="false" outlineLevel="0" collapsed="false">
      <c r="A30" s="27"/>
      <c r="B30" s="2"/>
      <c r="C30" s="28"/>
      <c r="D30" s="2"/>
      <c r="E30" s="2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customFormat="false" ht="15.75" hidden="false" customHeight="false" outlineLevel="0" collapsed="false">
      <c r="A31" s="27"/>
      <c r="B31" s="2"/>
      <c r="C31" s="28"/>
      <c r="D31" s="2"/>
      <c r="E31" s="2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customFormat="false" ht="15.75" hidden="false" customHeight="false" outlineLevel="0" collapsed="false">
      <c r="A32" s="27"/>
      <c r="B32" s="2"/>
      <c r="C32" s="28"/>
      <c r="D32" s="2"/>
      <c r="E32" s="2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customFormat="false" ht="15.75" hidden="false" customHeight="false" outlineLevel="0" collapsed="false">
      <c r="A33" s="27"/>
      <c r="B33" s="2"/>
      <c r="C33" s="28"/>
      <c r="D33" s="2"/>
      <c r="E33" s="2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customFormat="false" ht="15.75" hidden="false" customHeight="false" outlineLevel="0" collapsed="false">
      <c r="A34" s="27"/>
      <c r="B34" s="2"/>
      <c r="C34" s="28"/>
      <c r="D34" s="2"/>
      <c r="E34" s="2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customFormat="false" ht="15.75" hidden="false" customHeight="false" outlineLevel="0" collapsed="false">
      <c r="A35" s="27"/>
      <c r="B35" s="2"/>
      <c r="C35" s="28"/>
      <c r="D35" s="2"/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customFormat="false" ht="15.75" hidden="false" customHeight="false" outlineLevel="0" collapsed="false">
      <c r="A36" s="27"/>
      <c r="B36" s="2"/>
      <c r="C36" s="28"/>
      <c r="D36" s="2"/>
      <c r="E36" s="2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customFormat="false" ht="15.75" hidden="false" customHeight="false" outlineLevel="0" collapsed="false">
      <c r="A37" s="27"/>
      <c r="B37" s="2"/>
      <c r="C37" s="28"/>
      <c r="D37" s="2"/>
      <c r="E37" s="2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customFormat="false" ht="15.75" hidden="false" customHeight="false" outlineLevel="0" collapsed="false">
      <c r="A38" s="27"/>
      <c r="B38" s="2"/>
      <c r="C38" s="28"/>
      <c r="D38" s="2"/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customFormat="false" ht="15.75" hidden="false" customHeight="false" outlineLevel="0" collapsed="false">
      <c r="A39" s="27"/>
      <c r="B39" s="2"/>
      <c r="C39" s="28"/>
      <c r="D39" s="2"/>
      <c r="E39" s="2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customFormat="false" ht="15.75" hidden="false" customHeight="false" outlineLevel="0" collapsed="false">
      <c r="A40" s="27"/>
      <c r="B40" s="2"/>
      <c r="C40" s="28"/>
      <c r="D40" s="2"/>
      <c r="E40" s="2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customFormat="false" ht="15.75" hidden="false" customHeight="false" outlineLevel="0" collapsed="false">
      <c r="A41" s="27"/>
      <c r="B41" s="2"/>
      <c r="C41" s="28"/>
      <c r="D41" s="2"/>
      <c r="E41" s="2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customFormat="false" ht="15.75" hidden="false" customHeight="false" outlineLevel="0" collapsed="false">
      <c r="A42" s="27"/>
      <c r="B42" s="2"/>
      <c r="C42" s="28"/>
      <c r="D42" s="2"/>
      <c r="E42" s="2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customFormat="false" ht="15.75" hidden="false" customHeight="false" outlineLevel="0" collapsed="false">
      <c r="A43" s="27"/>
      <c r="B43" s="2"/>
      <c r="C43" s="28"/>
      <c r="D43" s="2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customFormat="false" ht="15.75" hidden="false" customHeight="false" outlineLevel="0" collapsed="false">
      <c r="A44" s="27"/>
      <c r="B44" s="2"/>
      <c r="C44" s="28"/>
      <c r="D44" s="2"/>
      <c r="E44" s="2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customFormat="false" ht="15.75" hidden="false" customHeight="false" outlineLevel="0" collapsed="false">
      <c r="A45" s="27"/>
      <c r="B45" s="2"/>
      <c r="C45" s="28"/>
      <c r="D45" s="2"/>
      <c r="E45" s="2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customFormat="false" ht="15.75" hidden="false" customHeight="false" outlineLevel="0" collapsed="false">
      <c r="A46" s="27"/>
      <c r="B46" s="2"/>
      <c r="C46" s="28"/>
      <c r="D46" s="2"/>
      <c r="E46" s="2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customFormat="false" ht="15.75" hidden="false" customHeight="false" outlineLevel="0" collapsed="false">
      <c r="A47" s="27"/>
      <c r="B47" s="2"/>
      <c r="C47" s="28"/>
      <c r="D47" s="2"/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customFormat="false" ht="15.75" hidden="false" customHeight="false" outlineLevel="0" collapsed="false">
      <c r="A48" s="27"/>
      <c r="B48" s="2"/>
      <c r="C48" s="28"/>
      <c r="D48" s="2"/>
      <c r="E48" s="2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customFormat="false" ht="15.75" hidden="false" customHeight="false" outlineLevel="0" collapsed="false">
      <c r="A49" s="27"/>
      <c r="B49" s="2"/>
      <c r="C49" s="28"/>
      <c r="D49" s="2"/>
      <c r="E49" s="2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customFormat="false" ht="15.75" hidden="false" customHeight="false" outlineLevel="0" collapsed="false">
      <c r="A50" s="27"/>
      <c r="B50" s="2"/>
      <c r="C50" s="28"/>
      <c r="D50" s="2"/>
      <c r="E50" s="28"/>
      <c r="F50" s="2"/>
    </row>
    <row r="51" customFormat="false" ht="15.75" hidden="false" customHeight="false" outlineLevel="0" collapsed="false">
      <c r="A51" s="27"/>
      <c r="B51" s="2"/>
      <c r="C51" s="28"/>
      <c r="D51" s="2"/>
      <c r="E51" s="28"/>
      <c r="F51" s="2"/>
    </row>
  </sheetData>
  <hyperlinks>
    <hyperlink ref="B7" location="TB_traçabilité!A5" display="#TB_traçabilité.A5"/>
    <hyperlink ref="B8" location="TB_traçabilité!A5" display="#TB_traçabilité.A5"/>
    <hyperlink ref="A12" location="Surveillance_générale!A77" display="Parcourt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4453125" defaultRowHeight="15" zeroHeight="false" outlineLevelRow="3" outlineLevelCol="0"/>
  <cols>
    <col collapsed="false" customWidth="true" hidden="false" outlineLevel="0" max="1" min="1" style="0" width="12.43"/>
    <col collapsed="false" customWidth="true" hidden="false" outlineLevel="0" max="2" min="2" style="0" width="32.71"/>
    <col collapsed="false" customWidth="true" hidden="false" outlineLevel="0" max="3" min="3" style="0" width="77.14"/>
    <col collapsed="false" customWidth="true" hidden="false" outlineLevel="0" max="4" min="4" style="0" width="35.43"/>
    <col collapsed="false" customWidth="true" hidden="false" outlineLevel="0" max="5" min="5" style="0" width="54.28"/>
    <col collapsed="false" customWidth="true" hidden="false" outlineLevel="0" max="6" min="6" style="0" width="17"/>
    <col collapsed="false" customWidth="true" hidden="false" outlineLevel="0" max="7" min="7" style="0" width="14"/>
    <col collapsed="false" customWidth="true" hidden="false" outlineLevel="0" max="8" min="8" style="0" width="76.28"/>
  </cols>
  <sheetData>
    <row r="1" customFormat="false" ht="15.75" hidden="false" customHeight="false" outlineLevel="0" collapsed="false">
      <c r="B1" s="72" t="s">
        <v>227</v>
      </c>
      <c r="C1" s="72" t="s">
        <v>66</v>
      </c>
      <c r="D1" s="72" t="s">
        <v>15</v>
      </c>
      <c r="E1" s="72" t="s">
        <v>67</v>
      </c>
      <c r="F1" s="72" t="s">
        <v>68</v>
      </c>
      <c r="G1" s="72" t="s">
        <v>69</v>
      </c>
      <c r="H1" s="72" t="s">
        <v>70</v>
      </c>
    </row>
    <row r="2" customFormat="false" ht="15.75" hidden="false" customHeight="false" outlineLevel="0" collapsed="false">
      <c r="A2" s="73"/>
      <c r="B2" s="73" t="s">
        <v>71</v>
      </c>
      <c r="C2" s="74" t="s">
        <v>10</v>
      </c>
      <c r="D2" s="75"/>
      <c r="E2" s="75"/>
      <c r="F2" s="75"/>
      <c r="G2" s="74" t="s">
        <v>72</v>
      </c>
      <c r="H2" s="76"/>
    </row>
    <row r="3" customFormat="false" ht="14.25" hidden="false" customHeight="true" outlineLevel="0" collapsed="false">
      <c r="A3" s="77" t="s">
        <v>73</v>
      </c>
      <c r="B3" s="78" t="s">
        <v>74</v>
      </c>
      <c r="C3" s="79" t="s">
        <v>234</v>
      </c>
      <c r="D3" s="77"/>
      <c r="E3" s="77"/>
      <c r="F3" s="77"/>
      <c r="G3" s="80"/>
      <c r="H3" s="81"/>
    </row>
    <row r="4" customFormat="false" ht="15" hidden="false" customHeight="false" outlineLevel="1" collapsed="false">
      <c r="A4" s="82" t="s">
        <v>76</v>
      </c>
      <c r="B4" s="82" t="s">
        <v>77</v>
      </c>
      <c r="C4" s="83"/>
      <c r="D4" s="84"/>
      <c r="E4" s="84"/>
      <c r="F4" s="84"/>
      <c r="G4" s="83" t="s">
        <v>78</v>
      </c>
      <c r="H4" s="85"/>
    </row>
    <row r="5" customFormat="false" ht="15" hidden="false" customHeight="false" outlineLevel="2" collapsed="false">
      <c r="A5" s="86"/>
      <c r="B5" s="87" t="s">
        <v>79</v>
      </c>
      <c r="C5" s="88" t="s">
        <v>80</v>
      </c>
      <c r="D5" s="86" t="s">
        <v>81</v>
      </c>
      <c r="E5" s="88" t="s">
        <v>235</v>
      </c>
      <c r="F5" s="86" t="s">
        <v>236</v>
      </c>
      <c r="G5" s="88"/>
      <c r="H5" s="89" t="s">
        <v>83</v>
      </c>
    </row>
    <row r="6" customFormat="false" ht="15" hidden="false" customHeight="false" outlineLevel="2" collapsed="false">
      <c r="A6" s="86"/>
      <c r="B6" s="87" t="s">
        <v>237</v>
      </c>
      <c r="C6" s="88" t="s">
        <v>238</v>
      </c>
      <c r="D6" s="86" t="s">
        <v>86</v>
      </c>
      <c r="E6" s="88" t="s">
        <v>239</v>
      </c>
      <c r="F6" s="86" t="s">
        <v>21</v>
      </c>
      <c r="G6" s="88" t="s">
        <v>78</v>
      </c>
      <c r="H6" s="89" t="s">
        <v>83</v>
      </c>
    </row>
    <row r="7" customFormat="false" ht="15" hidden="false" customHeight="false" outlineLevel="2" collapsed="false">
      <c r="A7" s="86"/>
      <c r="B7" s="87" t="s">
        <v>240</v>
      </c>
      <c r="C7" s="88" t="s">
        <v>241</v>
      </c>
      <c r="D7" s="86" t="s">
        <v>86</v>
      </c>
      <c r="E7" s="88" t="s">
        <v>242</v>
      </c>
      <c r="F7" s="86" t="s">
        <v>21</v>
      </c>
      <c r="G7" s="88" t="s">
        <v>78</v>
      </c>
      <c r="H7" s="89" t="s">
        <v>83</v>
      </c>
    </row>
    <row r="8" customFormat="false" ht="15" hidden="false" customHeight="false" outlineLevel="2" collapsed="false">
      <c r="A8" s="86"/>
      <c r="B8" s="87" t="s">
        <v>91</v>
      </c>
      <c r="C8" s="88" t="s">
        <v>92</v>
      </c>
      <c r="D8" s="86" t="s">
        <v>86</v>
      </c>
      <c r="E8" s="88" t="s">
        <v>93</v>
      </c>
      <c r="F8" s="86" t="s">
        <v>21</v>
      </c>
      <c r="G8" s="88" t="s">
        <v>78</v>
      </c>
      <c r="H8" s="89" t="s">
        <v>94</v>
      </c>
    </row>
    <row r="9" customFormat="false" ht="15.75" hidden="false" customHeight="false" outlineLevel="0" collapsed="false">
      <c r="A9" s="75"/>
      <c r="B9" s="73" t="s">
        <v>243</v>
      </c>
      <c r="C9" s="74" t="s">
        <v>244</v>
      </c>
      <c r="D9" s="75"/>
      <c r="E9" s="75"/>
      <c r="F9" s="75"/>
      <c r="G9" s="74"/>
      <c r="H9" s="76"/>
    </row>
    <row r="10" customFormat="false" ht="15" hidden="false" customHeight="false" outlineLevel="0" collapsed="false">
      <c r="A10" s="77" t="s">
        <v>73</v>
      </c>
      <c r="B10" s="78" t="s">
        <v>245</v>
      </c>
      <c r="C10" s="79" t="s">
        <v>246</v>
      </c>
      <c r="D10" s="77"/>
      <c r="E10" s="77"/>
      <c r="F10" s="77" t="s">
        <v>21</v>
      </c>
      <c r="G10" s="80" t="s">
        <v>78</v>
      </c>
      <c r="H10" s="81" t="s">
        <v>100</v>
      </c>
    </row>
    <row r="11" customFormat="false" ht="13.8" hidden="false" customHeight="false" outlineLevel="1" collapsed="false">
      <c r="A11" s="82" t="s">
        <v>247</v>
      </c>
      <c r="B11" s="82" t="s">
        <v>248</v>
      </c>
      <c r="C11" s="84" t="s">
        <v>103</v>
      </c>
      <c r="D11" s="84"/>
      <c r="E11" s="84"/>
      <c r="F11" s="84" t="s">
        <v>21</v>
      </c>
      <c r="G11" s="83" t="s">
        <v>78</v>
      </c>
      <c r="H11" s="85"/>
    </row>
    <row r="12" customFormat="false" ht="14.9" hidden="false" customHeight="false" outlineLevel="2" collapsed="false">
      <c r="A12" s="86"/>
      <c r="B12" s="98" t="s">
        <v>249</v>
      </c>
      <c r="C12" s="88" t="s">
        <v>105</v>
      </c>
      <c r="D12" s="86"/>
      <c r="E12" s="86" t="s">
        <v>106</v>
      </c>
      <c r="F12" s="86" t="s">
        <v>21</v>
      </c>
      <c r="G12" s="88" t="s">
        <v>78</v>
      </c>
      <c r="H12" s="89"/>
    </row>
    <row r="13" customFormat="false" ht="22.35" hidden="false" customHeight="false" outlineLevel="3" collapsed="false">
      <c r="A13" s="118"/>
      <c r="B13" s="93" t="s">
        <v>250</v>
      </c>
      <c r="C13" s="91" t="s">
        <v>108</v>
      </c>
      <c r="D13" s="91" t="s">
        <v>109</v>
      </c>
      <c r="E13" s="91" t="s">
        <v>110</v>
      </c>
      <c r="F13" s="91"/>
      <c r="G13" s="91" t="s">
        <v>78</v>
      </c>
      <c r="H13" s="92"/>
    </row>
    <row r="14" customFormat="false" ht="22.35" hidden="false" customHeight="false" outlineLevel="3" collapsed="false">
      <c r="A14" s="5"/>
      <c r="B14" s="119" t="s">
        <v>251</v>
      </c>
      <c r="C14" s="91" t="s">
        <v>112</v>
      </c>
      <c r="D14" s="91" t="s">
        <v>113</v>
      </c>
      <c r="E14" s="91" t="s">
        <v>114</v>
      </c>
      <c r="F14" s="91"/>
      <c r="G14" s="91" t="s">
        <v>78</v>
      </c>
      <c r="H14" s="91"/>
    </row>
    <row r="15" customFormat="false" ht="13.8" hidden="false" customHeight="false" outlineLevel="2" collapsed="false">
      <c r="A15" s="86"/>
      <c r="B15" s="87" t="s">
        <v>252</v>
      </c>
      <c r="C15" s="88" t="s">
        <v>116</v>
      </c>
      <c r="D15" s="86"/>
      <c r="E15" s="86"/>
      <c r="F15" s="86" t="s">
        <v>21</v>
      </c>
      <c r="G15" s="86" t="s">
        <v>78</v>
      </c>
      <c r="H15" s="89"/>
    </row>
    <row r="16" customFormat="false" ht="13.8" hidden="true" customHeight="false" outlineLevel="2" collapsed="false">
      <c r="A16" s="86"/>
      <c r="B16" s="87"/>
      <c r="C16" s="88"/>
      <c r="D16" s="86"/>
      <c r="E16" s="86"/>
      <c r="F16" s="86"/>
      <c r="G16" s="86"/>
      <c r="H16" s="89"/>
    </row>
    <row r="17" customFormat="false" ht="27.75" hidden="false" customHeight="true" outlineLevel="3" collapsed="false">
      <c r="B17" s="93" t="s">
        <v>253</v>
      </c>
      <c r="C17" s="91" t="s">
        <v>117</v>
      </c>
      <c r="D17" s="91"/>
      <c r="E17" s="91" t="s">
        <v>118</v>
      </c>
      <c r="F17" s="91"/>
      <c r="G17" s="91" t="s">
        <v>78</v>
      </c>
      <c r="H17" s="92"/>
    </row>
    <row r="18" customFormat="false" ht="13.8" hidden="false" customHeight="false" outlineLevel="3" collapsed="false">
      <c r="B18" s="94" t="s">
        <v>254</v>
      </c>
      <c r="C18" s="91" t="s">
        <v>119</v>
      </c>
      <c r="D18" s="91"/>
      <c r="E18" s="91"/>
      <c r="F18" s="91"/>
      <c r="G18" s="95" t="s">
        <v>120</v>
      </c>
      <c r="H18" s="92"/>
    </row>
    <row r="19" customFormat="false" ht="13.8" hidden="false" customHeight="false" outlineLevel="3" collapsed="false">
      <c r="B19" s="94" t="s">
        <v>254</v>
      </c>
      <c r="C19" s="91" t="s">
        <v>121</v>
      </c>
      <c r="D19" s="91"/>
      <c r="E19" s="91"/>
      <c r="F19" s="91"/>
      <c r="G19" s="95"/>
      <c r="H19" s="92"/>
    </row>
    <row r="20" customFormat="false" ht="13.8" hidden="false" customHeight="false" outlineLevel="1" collapsed="false">
      <c r="A20" s="82" t="s">
        <v>255</v>
      </c>
      <c r="B20" s="82" t="s">
        <v>123</v>
      </c>
      <c r="C20" s="83" t="s">
        <v>124</v>
      </c>
      <c r="D20" s="84"/>
      <c r="E20" s="84"/>
      <c r="F20" s="84" t="s">
        <v>21</v>
      </c>
      <c r="G20" s="83" t="s">
        <v>78</v>
      </c>
      <c r="H20" s="85"/>
    </row>
    <row r="21" customFormat="false" ht="15" hidden="false" customHeight="false" outlineLevel="2" collapsed="false">
      <c r="A21" s="86"/>
      <c r="B21" s="87" t="s">
        <v>125</v>
      </c>
      <c r="C21" s="88"/>
      <c r="D21" s="86" t="s">
        <v>86</v>
      </c>
      <c r="E21" s="88" t="s">
        <v>87</v>
      </c>
      <c r="F21" s="86" t="s">
        <v>21</v>
      </c>
      <c r="G21" s="88" t="s">
        <v>78</v>
      </c>
      <c r="H21" s="89"/>
    </row>
    <row r="22" customFormat="false" ht="15" hidden="false" customHeight="false" outlineLevel="2" collapsed="false">
      <c r="A22" s="86"/>
      <c r="B22" s="87" t="s">
        <v>126</v>
      </c>
      <c r="C22" s="88"/>
      <c r="D22" s="86" t="s">
        <v>86</v>
      </c>
      <c r="E22" s="88" t="s">
        <v>127</v>
      </c>
      <c r="F22" s="86" t="s">
        <v>21</v>
      </c>
      <c r="G22" s="88" t="s">
        <v>78</v>
      </c>
      <c r="H22" s="89"/>
    </row>
    <row r="23" customFormat="false" ht="24" hidden="false" customHeight="false" outlineLevel="2" collapsed="false">
      <c r="A23" s="86"/>
      <c r="B23" s="87" t="s">
        <v>128</v>
      </c>
      <c r="C23" s="88" t="s">
        <v>129</v>
      </c>
      <c r="D23" s="86" t="str">
        <f aca="false">"Modifier des seuils dans le fichier cfg_seuils.csv "</f>
        <v>Modifier des seuils dans le fichier cfg_seuils.csv </v>
      </c>
      <c r="E23" s="86" t="s">
        <v>106</v>
      </c>
      <c r="F23" s="86" t="s">
        <v>21</v>
      </c>
      <c r="G23" s="88" t="s">
        <v>78</v>
      </c>
      <c r="H23" s="89" t="s">
        <v>130</v>
      </c>
    </row>
    <row r="24" customFormat="false" ht="24" hidden="true" customHeight="false" outlineLevel="3" collapsed="false">
      <c r="B24" s="93" t="s">
        <v>107</v>
      </c>
      <c r="C24" s="91" t="s">
        <v>108</v>
      </c>
      <c r="D24" s="91" t="s">
        <v>109</v>
      </c>
      <c r="E24" s="91" t="s">
        <v>110</v>
      </c>
      <c r="F24" s="96" t="s">
        <v>21</v>
      </c>
      <c r="G24" s="91" t="s">
        <v>120</v>
      </c>
      <c r="H24" s="92"/>
    </row>
    <row r="25" customFormat="false" ht="24" hidden="true" customHeight="false" outlineLevel="3" collapsed="false">
      <c r="B25" s="94" t="s">
        <v>111</v>
      </c>
      <c r="C25" s="91" t="s">
        <v>131</v>
      </c>
      <c r="D25" s="91" t="str">
        <f aca="false">cfg_seuils!$D$3</f>
        <v>emttrDebitJaune</v>
      </c>
      <c r="E25" s="91" t="s">
        <v>110</v>
      </c>
      <c r="F25" s="96" t="s">
        <v>21</v>
      </c>
      <c r="G25" s="91" t="s">
        <v>120</v>
      </c>
      <c r="H25" s="92"/>
    </row>
    <row r="26" customFormat="false" ht="24" hidden="true" customHeight="false" outlineLevel="3" collapsed="false">
      <c r="B26" s="90" t="s">
        <v>95</v>
      </c>
      <c r="C26" s="91" t="s">
        <v>132</v>
      </c>
      <c r="D26" s="91" t="str">
        <f aca="false">cfg_seuils!$D$3</f>
        <v>emttrDebitJaune</v>
      </c>
      <c r="E26" s="91" t="s">
        <v>110</v>
      </c>
      <c r="F26" s="96" t="s">
        <v>21</v>
      </c>
      <c r="G26" s="91" t="s">
        <v>120</v>
      </c>
      <c r="H26" s="92"/>
    </row>
    <row r="27" customFormat="false" ht="24" hidden="false" customHeight="false" outlineLevel="2" collapsed="true">
      <c r="A27" s="86"/>
      <c r="B27" s="87" t="s">
        <v>133</v>
      </c>
      <c r="C27" s="88" t="s">
        <v>129</v>
      </c>
      <c r="D27" s="86" t="str">
        <f aca="false">"Modifier des seuils dans le fichier cfg_seuils.csv "</f>
        <v>Modifier des seuils dans le fichier cfg_seuils.csv </v>
      </c>
      <c r="E27" s="86" t="s">
        <v>106</v>
      </c>
      <c r="F27" s="86" t="s">
        <v>21</v>
      </c>
      <c r="G27" s="88" t="s">
        <v>78</v>
      </c>
      <c r="H27" s="89"/>
    </row>
    <row r="28" customFormat="false" ht="24" hidden="false" customHeight="false" outlineLevel="3" collapsed="false">
      <c r="B28" s="93" t="s">
        <v>107</v>
      </c>
      <c r="C28" s="91" t="s">
        <v>108</v>
      </c>
      <c r="D28" s="91" t="s">
        <v>109</v>
      </c>
      <c r="E28" s="91" t="s">
        <v>134</v>
      </c>
      <c r="F28" s="91"/>
      <c r="G28" s="91" t="s">
        <v>78</v>
      </c>
      <c r="H28" s="92"/>
    </row>
    <row r="29" customFormat="false" ht="15" hidden="false" customHeight="false" outlineLevel="3" collapsed="false">
      <c r="B29" s="94" t="s">
        <v>111</v>
      </c>
      <c r="C29" s="91" t="s">
        <v>135</v>
      </c>
      <c r="D29" s="91" t="str">
        <f aca="false">cfg_seuils!$D$6</f>
        <v>emttrDelaiJaune</v>
      </c>
      <c r="E29" s="91"/>
      <c r="F29" s="91"/>
      <c r="G29" s="91" t="s">
        <v>78</v>
      </c>
      <c r="H29" s="92"/>
    </row>
    <row r="30" customFormat="false" ht="15" hidden="false" customHeight="false" outlineLevel="3" collapsed="false">
      <c r="B30" s="90" t="s">
        <v>95</v>
      </c>
      <c r="C30" s="91" t="s">
        <v>108</v>
      </c>
      <c r="D30" s="91" t="str">
        <f aca="false">cfg_seuils!$D$7</f>
        <v>emttrDelaiRouge</v>
      </c>
      <c r="E30" s="91"/>
      <c r="F30" s="91"/>
      <c r="G30" s="91" t="s">
        <v>78</v>
      </c>
      <c r="H30" s="92"/>
    </row>
    <row r="31" customFormat="false" ht="15" hidden="false" customHeight="false" outlineLevel="0" collapsed="false">
      <c r="A31" s="77" t="s">
        <v>73</v>
      </c>
      <c r="B31" s="78" t="s">
        <v>256</v>
      </c>
      <c r="C31" s="79" t="s">
        <v>257</v>
      </c>
      <c r="D31" s="77"/>
      <c r="E31" s="77"/>
      <c r="F31" s="77"/>
      <c r="G31" s="80"/>
      <c r="H31" s="81"/>
    </row>
    <row r="32" customFormat="false" ht="29.25" hidden="true" customHeight="true" outlineLevel="1" collapsed="false">
      <c r="A32" s="82" t="s">
        <v>138</v>
      </c>
      <c r="B32" s="82" t="s">
        <v>139</v>
      </c>
      <c r="C32" s="83" t="s">
        <v>140</v>
      </c>
      <c r="D32" s="84"/>
      <c r="E32" s="84"/>
      <c r="F32" s="84" t="s">
        <v>46</v>
      </c>
      <c r="G32" s="83" t="s">
        <v>78</v>
      </c>
      <c r="H32" s="85"/>
    </row>
    <row r="33" customFormat="false" ht="15" hidden="true" customHeight="false" outlineLevel="2" collapsed="false">
      <c r="A33" s="86"/>
      <c r="B33" s="87" t="s">
        <v>141</v>
      </c>
      <c r="C33" s="88" t="s">
        <v>142</v>
      </c>
      <c r="D33" s="86"/>
      <c r="E33" s="86" t="s">
        <v>143</v>
      </c>
      <c r="F33" s="86" t="s">
        <v>46</v>
      </c>
      <c r="G33" s="88" t="s">
        <v>78</v>
      </c>
      <c r="H33" s="89"/>
    </row>
    <row r="34" customFormat="false" ht="24" hidden="true" customHeight="false" outlineLevel="3" collapsed="false">
      <c r="B34" s="97" t="s">
        <v>144</v>
      </c>
      <c r="C34" s="91"/>
      <c r="D34" s="91" t="s">
        <v>145</v>
      </c>
      <c r="E34" s="91" t="s">
        <v>146</v>
      </c>
      <c r="F34" s="91"/>
      <c r="G34" s="91" t="s">
        <v>78</v>
      </c>
      <c r="H34" s="92"/>
    </row>
    <row r="35" customFormat="false" ht="24" hidden="true" customHeight="false" outlineLevel="3" collapsed="false">
      <c r="B35" s="97" t="s">
        <v>147</v>
      </c>
      <c r="C35" s="91"/>
      <c r="D35" s="91" t="s">
        <v>148</v>
      </c>
      <c r="E35" s="91" t="s">
        <v>149</v>
      </c>
      <c r="F35" s="91"/>
      <c r="G35" s="91"/>
      <c r="H35" s="91"/>
    </row>
    <row r="36" customFormat="false" ht="15" hidden="true" customHeight="false" outlineLevel="2" collapsed="true">
      <c r="A36" s="86"/>
      <c r="B36" s="87" t="s">
        <v>150</v>
      </c>
      <c r="C36" s="88" t="s">
        <v>151</v>
      </c>
      <c r="D36" s="86"/>
      <c r="E36" s="86" t="s">
        <v>152</v>
      </c>
      <c r="F36" s="86" t="s">
        <v>46</v>
      </c>
      <c r="G36" s="88" t="s">
        <v>78</v>
      </c>
      <c r="H36" s="89"/>
    </row>
    <row r="37" customFormat="false" ht="15" hidden="true" customHeight="false" outlineLevel="3" collapsed="false">
      <c r="B37" s="97" t="s">
        <v>144</v>
      </c>
      <c r="C37" s="91" t="s">
        <v>145</v>
      </c>
      <c r="D37" s="91"/>
      <c r="E37" s="91" t="s">
        <v>153</v>
      </c>
      <c r="F37" s="86" t="s">
        <v>46</v>
      </c>
      <c r="G37" s="91"/>
      <c r="H37" s="92"/>
    </row>
    <row r="38" customFormat="false" ht="15" hidden="true" customHeight="false" outlineLevel="3" collapsed="false">
      <c r="B38" s="97" t="s">
        <v>147</v>
      </c>
      <c r="C38" s="91" t="s">
        <v>148</v>
      </c>
      <c r="D38" s="91"/>
      <c r="E38" s="91"/>
      <c r="F38" s="86" t="s">
        <v>46</v>
      </c>
      <c r="G38" s="91"/>
      <c r="H38" s="91"/>
    </row>
    <row r="39" customFormat="false" ht="15" hidden="true" customHeight="false" outlineLevel="2" collapsed="true">
      <c r="A39" s="86"/>
      <c r="B39" s="87" t="s">
        <v>154</v>
      </c>
      <c r="C39" s="88" t="s">
        <v>142</v>
      </c>
      <c r="D39" s="86"/>
      <c r="E39" s="86" t="s">
        <v>155</v>
      </c>
      <c r="F39" s="86" t="s">
        <v>46</v>
      </c>
      <c r="G39" s="88" t="s">
        <v>120</v>
      </c>
      <c r="H39" s="89"/>
    </row>
    <row r="40" customFormat="false" ht="15" hidden="true" customHeight="false" outlineLevel="3" collapsed="false">
      <c r="B40" s="97" t="s">
        <v>156</v>
      </c>
      <c r="C40" s="91" t="s">
        <v>157</v>
      </c>
      <c r="E40" s="91" t="s">
        <v>158</v>
      </c>
      <c r="F40" s="86" t="s">
        <v>46</v>
      </c>
      <c r="G40" s="91"/>
      <c r="H40" s="92"/>
    </row>
    <row r="41" customFormat="false" ht="26.25" hidden="true" customHeight="true" outlineLevel="2" collapsed="true">
      <c r="A41" s="86"/>
      <c r="B41" s="87" t="s">
        <v>159</v>
      </c>
      <c r="C41" s="88" t="s">
        <v>160</v>
      </c>
      <c r="D41" s="86"/>
      <c r="E41" s="86" t="s">
        <v>161</v>
      </c>
      <c r="F41" s="86" t="s">
        <v>46</v>
      </c>
      <c r="G41" s="88" t="s">
        <v>78</v>
      </c>
      <c r="H41" s="89"/>
    </row>
    <row r="42" customFormat="false" ht="45" hidden="true" customHeight="false" outlineLevel="3" collapsed="false">
      <c r="B42" s="97"/>
      <c r="C42" s="91" t="s">
        <v>162</v>
      </c>
      <c r="D42" s="98" t="s">
        <v>163</v>
      </c>
      <c r="E42" s="91" t="s">
        <v>164</v>
      </c>
      <c r="F42" s="91"/>
      <c r="G42" s="91"/>
      <c r="H42" s="92"/>
    </row>
    <row r="43" customFormat="false" ht="15" hidden="true" customHeight="false" outlineLevel="1" collapsed="false">
      <c r="A43" s="82" t="s">
        <v>165</v>
      </c>
      <c r="B43" s="82" t="s">
        <v>166</v>
      </c>
      <c r="C43" s="83"/>
      <c r="D43" s="84"/>
      <c r="E43" s="84"/>
      <c r="F43" s="84"/>
      <c r="G43" s="83" t="s">
        <v>78</v>
      </c>
      <c r="H43" s="85"/>
    </row>
    <row r="44" customFormat="false" ht="15" hidden="true" customHeight="false" outlineLevel="3" collapsed="false">
      <c r="A44" s="99"/>
      <c r="B44" s="87" t="s">
        <v>125</v>
      </c>
      <c r="C44" s="88"/>
      <c r="D44" s="86"/>
      <c r="E44" s="88" t="s">
        <v>87</v>
      </c>
      <c r="F44" s="86" t="s">
        <v>46</v>
      </c>
      <c r="G44" s="88" t="s">
        <v>78</v>
      </c>
      <c r="H44" s="89"/>
    </row>
    <row r="45" customFormat="false" ht="15" hidden="true" customHeight="false" outlineLevel="3" collapsed="false">
      <c r="A45" s="86"/>
      <c r="B45" s="87" t="s">
        <v>126</v>
      </c>
      <c r="C45" s="88"/>
      <c r="D45" s="86"/>
      <c r="E45" s="88" t="s">
        <v>167</v>
      </c>
      <c r="F45" s="86" t="s">
        <v>46</v>
      </c>
      <c r="G45" s="88" t="s">
        <v>78</v>
      </c>
      <c r="H45" s="89"/>
    </row>
    <row r="46" s="101" customFormat="true" ht="15" hidden="true" customHeight="false" outlineLevel="2" collapsed="true">
      <c r="A46" s="99"/>
      <c r="B46" s="87" t="s">
        <v>168</v>
      </c>
      <c r="C46" s="88" t="s">
        <v>169</v>
      </c>
      <c r="D46" s="86"/>
      <c r="E46" s="88" t="s">
        <v>169</v>
      </c>
      <c r="F46" s="86" t="s">
        <v>46</v>
      </c>
      <c r="G46" s="88" t="s">
        <v>78</v>
      </c>
      <c r="H46" s="100"/>
    </row>
    <row r="47" customFormat="false" ht="15" hidden="true" customHeight="false" outlineLevel="3" collapsed="false">
      <c r="B47" s="97" t="s">
        <v>144</v>
      </c>
      <c r="C47" s="91" t="s">
        <v>145</v>
      </c>
      <c r="D47" s="91"/>
      <c r="E47" s="91" t="s">
        <v>170</v>
      </c>
      <c r="F47" s="86" t="s">
        <v>46</v>
      </c>
      <c r="G47" s="88" t="s">
        <v>78</v>
      </c>
      <c r="H47" s="92"/>
    </row>
    <row r="48" customFormat="false" ht="15" hidden="true" customHeight="false" outlineLevel="3" collapsed="false">
      <c r="B48" s="97" t="s">
        <v>147</v>
      </c>
      <c r="C48" s="91" t="s">
        <v>148</v>
      </c>
      <c r="D48" s="91"/>
      <c r="E48" s="91" t="s">
        <v>171</v>
      </c>
      <c r="F48" s="86" t="s">
        <v>46</v>
      </c>
      <c r="G48" s="88" t="s">
        <v>78</v>
      </c>
      <c r="H48" s="92"/>
    </row>
    <row r="49" s="101" customFormat="true" ht="15" hidden="true" customHeight="false" outlineLevel="2" collapsed="true">
      <c r="A49" s="99"/>
      <c r="B49" s="87" t="s">
        <v>172</v>
      </c>
      <c r="C49" s="88" t="s">
        <v>173</v>
      </c>
      <c r="D49" s="86"/>
      <c r="E49" s="88" t="s">
        <v>173</v>
      </c>
      <c r="F49" s="86" t="s">
        <v>46</v>
      </c>
      <c r="G49" s="88" t="s">
        <v>78</v>
      </c>
      <c r="H49" s="100"/>
    </row>
    <row r="50" customFormat="false" ht="15" hidden="true" customHeight="false" outlineLevel="3" collapsed="false">
      <c r="B50" s="97" t="s">
        <v>144</v>
      </c>
      <c r="C50" s="91" t="s">
        <v>145</v>
      </c>
      <c r="D50" s="91"/>
      <c r="E50" s="91"/>
      <c r="F50" s="86" t="s">
        <v>46</v>
      </c>
      <c r="G50" s="88" t="s">
        <v>78</v>
      </c>
      <c r="H50" s="92"/>
    </row>
    <row r="51" customFormat="false" ht="15" hidden="true" customHeight="false" outlineLevel="3" collapsed="false">
      <c r="B51" s="97" t="s">
        <v>147</v>
      </c>
      <c r="C51" s="91" t="s">
        <v>148</v>
      </c>
      <c r="D51" s="91"/>
      <c r="E51" s="91"/>
      <c r="F51" s="86" t="s">
        <v>46</v>
      </c>
      <c r="G51" s="88" t="s">
        <v>78</v>
      </c>
      <c r="H51" s="92"/>
    </row>
    <row r="52" s="101" customFormat="true" ht="15" hidden="true" customHeight="false" outlineLevel="2" collapsed="true">
      <c r="A52" s="99"/>
      <c r="B52" s="102" t="s">
        <v>174</v>
      </c>
      <c r="C52" s="103" t="s">
        <v>175</v>
      </c>
      <c r="D52" s="99"/>
      <c r="E52" s="103"/>
      <c r="F52" s="86" t="s">
        <v>46</v>
      </c>
      <c r="G52" s="88" t="s">
        <v>78</v>
      </c>
      <c r="H52" s="100"/>
    </row>
    <row r="53" customFormat="false" ht="15" hidden="true" customHeight="false" outlineLevel="3" collapsed="false">
      <c r="B53" s="97" t="s">
        <v>144</v>
      </c>
      <c r="C53" s="91" t="s">
        <v>145</v>
      </c>
      <c r="D53" s="91"/>
      <c r="E53" s="91" t="s">
        <v>176</v>
      </c>
      <c r="F53" s="91"/>
      <c r="G53" s="95"/>
      <c r="H53" s="92"/>
    </row>
    <row r="54" customFormat="false" ht="15" hidden="true" customHeight="false" outlineLevel="3" collapsed="false">
      <c r="B54" s="97" t="s">
        <v>147</v>
      </c>
      <c r="C54" s="91" t="s">
        <v>148</v>
      </c>
      <c r="D54" s="91"/>
      <c r="E54" s="91" t="s">
        <v>177</v>
      </c>
      <c r="F54" s="91"/>
      <c r="G54" s="95"/>
      <c r="H54" s="92"/>
    </row>
    <row r="55" s="101" customFormat="true" ht="15" hidden="true" customHeight="false" outlineLevel="2" collapsed="true">
      <c r="A55" s="99"/>
      <c r="B55" s="87" t="s">
        <v>178</v>
      </c>
      <c r="C55" s="88" t="s">
        <v>179</v>
      </c>
      <c r="D55" s="86"/>
      <c r="E55" s="88" t="s">
        <v>179</v>
      </c>
      <c r="F55" s="86" t="s">
        <v>46</v>
      </c>
      <c r="G55" s="88" t="s">
        <v>78</v>
      </c>
      <c r="H55" s="100"/>
    </row>
    <row r="56" customFormat="false" ht="15" hidden="true" customHeight="false" outlineLevel="3" collapsed="false">
      <c r="B56" s="97" t="s">
        <v>144</v>
      </c>
      <c r="C56" s="91" t="s">
        <v>145</v>
      </c>
      <c r="F56" s="91"/>
      <c r="G56" s="95"/>
      <c r="H56" s="92"/>
    </row>
    <row r="57" customFormat="false" ht="15" hidden="true" customHeight="false" outlineLevel="3" collapsed="false">
      <c r="B57" s="97" t="s">
        <v>147</v>
      </c>
      <c r="C57" s="91" t="s">
        <v>148</v>
      </c>
      <c r="F57" s="91"/>
      <c r="G57" s="95"/>
      <c r="H57" s="92"/>
    </row>
    <row r="58" customFormat="false" ht="15" hidden="false" customHeight="false" outlineLevel="0" collapsed="true">
      <c r="A58" s="77" t="s">
        <v>73</v>
      </c>
      <c r="B58" s="78" t="s">
        <v>258</v>
      </c>
      <c r="C58" s="79" t="s">
        <v>259</v>
      </c>
      <c r="D58" s="77"/>
      <c r="E58" s="77"/>
      <c r="F58" s="77"/>
      <c r="G58" s="80"/>
      <c r="H58" s="81"/>
    </row>
    <row r="59" customFormat="false" ht="15" hidden="true" customHeight="false" outlineLevel="1" collapsed="false">
      <c r="A59" s="82" t="s">
        <v>182</v>
      </c>
      <c r="B59" s="82" t="s">
        <v>139</v>
      </c>
      <c r="C59" s="83" t="s">
        <v>183</v>
      </c>
      <c r="D59" s="84"/>
      <c r="E59" s="84"/>
      <c r="F59" s="84" t="s">
        <v>57</v>
      </c>
      <c r="G59" s="83" t="s">
        <v>78</v>
      </c>
      <c r="H59" s="85"/>
    </row>
    <row r="60" customFormat="false" ht="15" hidden="true" customHeight="false" outlineLevel="2" collapsed="false">
      <c r="A60" s="86"/>
      <c r="B60" s="87" t="s">
        <v>184</v>
      </c>
      <c r="C60" s="88" t="s">
        <v>185</v>
      </c>
      <c r="D60" s="86"/>
      <c r="E60" s="86"/>
      <c r="F60" s="86" t="s">
        <v>57</v>
      </c>
      <c r="G60" s="88" t="s">
        <v>78</v>
      </c>
      <c r="H60" s="89"/>
    </row>
    <row r="61" customFormat="false" ht="15" hidden="true" customHeight="false" outlineLevel="3" collapsed="false">
      <c r="A61" s="104"/>
      <c r="B61" s="93" t="s">
        <v>107</v>
      </c>
      <c r="C61" s="91" t="s">
        <v>186</v>
      </c>
      <c r="D61" s="91" t="s">
        <v>187</v>
      </c>
      <c r="E61" s="91" t="s">
        <v>188</v>
      </c>
      <c r="F61" s="91"/>
      <c r="G61" s="91" t="s">
        <v>78</v>
      </c>
      <c r="H61" s="92"/>
    </row>
    <row r="62" customFormat="false" ht="15" hidden="true" customHeight="false" outlineLevel="3" collapsed="false">
      <c r="A62" s="104"/>
      <c r="B62" s="94" t="s">
        <v>111</v>
      </c>
      <c r="C62" s="91" t="s">
        <v>189</v>
      </c>
      <c r="D62" s="91" t="s">
        <v>187</v>
      </c>
      <c r="E62" s="91" t="s">
        <v>188</v>
      </c>
      <c r="F62" s="91"/>
      <c r="G62" s="91" t="s">
        <v>78</v>
      </c>
      <c r="H62" s="91"/>
    </row>
    <row r="63" customFormat="false" ht="15" hidden="true" customHeight="false" outlineLevel="3" collapsed="false">
      <c r="A63" s="104"/>
      <c r="B63" s="90" t="s">
        <v>95</v>
      </c>
      <c r="C63" s="91" t="s">
        <v>190</v>
      </c>
      <c r="D63" s="91" t="s">
        <v>187</v>
      </c>
      <c r="E63" s="91" t="s">
        <v>188</v>
      </c>
      <c r="F63" s="91"/>
      <c r="G63" s="91"/>
      <c r="H63" s="92"/>
    </row>
    <row r="64" customFormat="false" ht="25.5" hidden="true" customHeight="false" outlineLevel="2" collapsed="true">
      <c r="A64" s="86"/>
      <c r="B64" s="87" t="s">
        <v>191</v>
      </c>
      <c r="C64" s="88" t="s">
        <v>185</v>
      </c>
      <c r="D64" s="86"/>
      <c r="E64" s="86"/>
      <c r="F64" s="86" t="s">
        <v>57</v>
      </c>
      <c r="G64" s="88" t="s">
        <v>78</v>
      </c>
      <c r="H64" s="89"/>
    </row>
    <row r="65" customFormat="false" ht="15" hidden="true" customHeight="false" outlineLevel="3" collapsed="false">
      <c r="A65" s="104"/>
      <c r="B65" s="93" t="s">
        <v>107</v>
      </c>
      <c r="C65" s="91" t="s">
        <v>192</v>
      </c>
      <c r="D65" s="91" t="s">
        <v>187</v>
      </c>
      <c r="E65" s="91" t="s">
        <v>188</v>
      </c>
      <c r="F65" s="86" t="s">
        <v>57</v>
      </c>
      <c r="G65" s="91"/>
      <c r="H65" s="92"/>
    </row>
    <row r="66" customFormat="false" ht="15" hidden="true" customHeight="false" outlineLevel="3" collapsed="false">
      <c r="A66" s="104"/>
      <c r="B66" s="94" t="s">
        <v>111</v>
      </c>
      <c r="C66" s="91" t="s">
        <v>192</v>
      </c>
      <c r="D66" s="91" t="s">
        <v>187</v>
      </c>
      <c r="E66" s="91" t="s">
        <v>188</v>
      </c>
      <c r="F66" s="86" t="s">
        <v>57</v>
      </c>
      <c r="G66" s="91"/>
      <c r="H66" s="91"/>
    </row>
    <row r="67" customFormat="false" ht="15" hidden="true" customHeight="false" outlineLevel="3" collapsed="false">
      <c r="A67" s="82"/>
      <c r="B67" s="90" t="s">
        <v>95</v>
      </c>
      <c r="C67" s="91" t="s">
        <v>192</v>
      </c>
      <c r="D67" s="91" t="s">
        <v>187</v>
      </c>
      <c r="E67" s="91" t="s">
        <v>188</v>
      </c>
      <c r="F67" s="86" t="s">
        <v>57</v>
      </c>
      <c r="G67" s="91"/>
      <c r="H67" s="92"/>
    </row>
    <row r="68" customFormat="false" ht="15" hidden="true" customHeight="false" outlineLevel="2" collapsed="true">
      <c r="A68" s="86"/>
      <c r="B68" s="87" t="s">
        <v>193</v>
      </c>
      <c r="C68" s="88" t="s">
        <v>194</v>
      </c>
      <c r="D68" s="86"/>
      <c r="E68" s="86"/>
      <c r="F68" s="86" t="s">
        <v>57</v>
      </c>
      <c r="G68" s="88" t="s">
        <v>120</v>
      </c>
      <c r="H68" s="89"/>
    </row>
    <row r="69" customFormat="false" ht="15" hidden="true" customHeight="false" outlineLevel="3" collapsed="false">
      <c r="A69" s="104"/>
      <c r="B69" s="97" t="s">
        <v>195</v>
      </c>
      <c r="C69" s="91" t="s">
        <v>192</v>
      </c>
      <c r="D69" s="91" t="s">
        <v>187</v>
      </c>
      <c r="E69" s="91" t="s">
        <v>188</v>
      </c>
      <c r="F69" s="91"/>
      <c r="G69" s="91"/>
      <c r="H69" s="92"/>
    </row>
    <row r="70" customFormat="false" ht="15" hidden="true" customHeight="false" outlineLevel="3" collapsed="false">
      <c r="A70" s="104"/>
      <c r="B70" s="97" t="s">
        <v>196</v>
      </c>
      <c r="C70" s="91" t="s">
        <v>192</v>
      </c>
      <c r="D70" s="91" t="s">
        <v>187</v>
      </c>
      <c r="E70" s="91" t="s">
        <v>188</v>
      </c>
      <c r="F70" s="91"/>
      <c r="G70" s="91"/>
      <c r="H70" s="91"/>
    </row>
    <row r="71" customFormat="false" ht="15" hidden="true" customHeight="false" outlineLevel="1" collapsed="false">
      <c r="A71" s="82" t="s">
        <v>197</v>
      </c>
      <c r="B71" s="82" t="s">
        <v>198</v>
      </c>
      <c r="C71" s="83"/>
      <c r="D71" s="84"/>
      <c r="E71" s="84"/>
      <c r="F71" s="84"/>
      <c r="G71" s="83"/>
      <c r="H71" s="85"/>
    </row>
    <row r="72" customFormat="false" ht="15" hidden="true" customHeight="false" outlineLevel="2" collapsed="false">
      <c r="A72" s="86"/>
      <c r="B72" s="87" t="s">
        <v>199</v>
      </c>
      <c r="C72" s="88" t="s">
        <v>200</v>
      </c>
      <c r="D72" s="86"/>
      <c r="E72" s="86" t="s">
        <v>106</v>
      </c>
      <c r="F72" s="86"/>
      <c r="G72" s="88"/>
      <c r="H72" s="89"/>
    </row>
    <row r="73" customFormat="false" ht="24" hidden="true" customHeight="false" outlineLevel="3" collapsed="false">
      <c r="B73" s="97" t="s">
        <v>201</v>
      </c>
      <c r="C73" s="91" t="s">
        <v>108</v>
      </c>
      <c r="D73" s="91" t="s">
        <v>109</v>
      </c>
      <c r="E73" s="91" t="s">
        <v>110</v>
      </c>
      <c r="F73" s="105" t="n">
        <v>43964</v>
      </c>
      <c r="G73" s="91" t="s">
        <v>202</v>
      </c>
      <c r="H73" s="92"/>
    </row>
    <row r="74" customFormat="false" ht="15.75" hidden="false" customHeight="false" outlineLevel="0" collapsed="true">
      <c r="A74" s="75"/>
      <c r="B74" s="73" t="s">
        <v>203</v>
      </c>
      <c r="C74" s="74"/>
      <c r="D74" s="75"/>
      <c r="E74" s="75"/>
      <c r="F74" s="75"/>
      <c r="G74" s="74"/>
      <c r="H74" s="76"/>
    </row>
    <row r="75" customFormat="false" ht="15" hidden="false" customHeight="false" outlineLevel="0" collapsed="false">
      <c r="A75" s="77" t="s">
        <v>73</v>
      </c>
      <c r="B75" s="78" t="s">
        <v>204</v>
      </c>
      <c r="C75" s="79" t="s">
        <v>205</v>
      </c>
      <c r="D75" s="77"/>
      <c r="E75" s="77"/>
      <c r="F75" s="77"/>
      <c r="G75" s="80"/>
      <c r="H75" s="81"/>
    </row>
    <row r="76" customFormat="false" ht="15" hidden="true" customHeight="false" outlineLevel="1" collapsed="false">
      <c r="A76" s="84" t="s">
        <v>206</v>
      </c>
      <c r="B76" s="82" t="s">
        <v>204</v>
      </c>
      <c r="C76" s="83"/>
      <c r="D76" s="84"/>
      <c r="E76" s="84"/>
      <c r="F76" s="84"/>
      <c r="G76" s="83"/>
      <c r="H76" s="85"/>
    </row>
    <row r="77" customFormat="false" ht="15" hidden="true" customHeight="false" outlineLevel="2" collapsed="false">
      <c r="A77" s="86"/>
      <c r="B77" s="87" t="s">
        <v>207</v>
      </c>
      <c r="C77" s="88" t="s">
        <v>208</v>
      </c>
      <c r="D77" s="86" t="s">
        <v>81</v>
      </c>
      <c r="E77" s="88" t="s">
        <v>209</v>
      </c>
      <c r="F77" s="86" t="s">
        <v>21</v>
      </c>
      <c r="G77" s="88" t="s">
        <v>78</v>
      </c>
      <c r="H77" s="89"/>
    </row>
    <row r="78" customFormat="false" ht="15" hidden="true" customHeight="false" outlineLevel="2" collapsed="false">
      <c r="A78" s="86"/>
      <c r="B78" s="87" t="s">
        <v>210</v>
      </c>
      <c r="C78" s="88" t="s">
        <v>211</v>
      </c>
      <c r="D78" s="86" t="s">
        <v>86</v>
      </c>
      <c r="E78" s="88" t="s">
        <v>87</v>
      </c>
      <c r="F78" s="86" t="s">
        <v>21</v>
      </c>
      <c r="G78" s="88" t="s">
        <v>78</v>
      </c>
      <c r="H78" s="89"/>
    </row>
    <row r="79" customFormat="false" ht="15" hidden="true" customHeight="false" outlineLevel="2" collapsed="false">
      <c r="A79" s="86"/>
      <c r="B79" s="87" t="s">
        <v>212</v>
      </c>
      <c r="C79" s="88" t="s">
        <v>213</v>
      </c>
      <c r="D79" s="86" t="s">
        <v>86</v>
      </c>
      <c r="E79" s="88" t="s">
        <v>214</v>
      </c>
      <c r="F79" s="86" t="s">
        <v>21</v>
      </c>
      <c r="G79" s="88" t="s">
        <v>78</v>
      </c>
      <c r="H79" s="89"/>
    </row>
    <row r="80" customFormat="false" ht="15" hidden="false" customHeight="false" outlineLevel="0" collapsed="tru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9.43"/>
    <col collapsed="false" customWidth="true" hidden="false" outlineLevel="0" max="3" min="3" style="0" width="11.14"/>
    <col collapsed="false" customWidth="true" hidden="false" outlineLevel="0" max="4" min="4" style="0" width="17.28"/>
    <col collapsed="false" customWidth="true" hidden="false" outlineLevel="0" max="5" min="5" style="0" width="11.14"/>
  </cols>
  <sheetData>
    <row r="1" customFormat="false" ht="15" hidden="false" customHeight="false" outlineLevel="0" collapsed="false">
      <c r="A1" s="120" t="s">
        <v>260</v>
      </c>
      <c r="B1" s="120" t="s">
        <v>261</v>
      </c>
      <c r="C1" s="120" t="s">
        <v>262</v>
      </c>
      <c r="D1" s="120" t="s">
        <v>263</v>
      </c>
      <c r="E1" s="120" t="s">
        <v>264</v>
      </c>
    </row>
    <row r="2" customFormat="false" ht="15" hidden="false" customHeight="false" outlineLevel="0" collapsed="false">
      <c r="A2" s="121" t="s">
        <v>265</v>
      </c>
      <c r="B2" s="121" t="s">
        <v>266</v>
      </c>
      <c r="C2" s="121" t="s">
        <v>267</v>
      </c>
      <c r="D2" s="121" t="s">
        <v>268</v>
      </c>
      <c r="E2" s="121" t="s">
        <v>269</v>
      </c>
    </row>
    <row r="3" customFormat="false" ht="15" hidden="false" customHeight="false" outlineLevel="0" collapsed="false">
      <c r="A3" s="121" t="s">
        <v>265</v>
      </c>
      <c r="B3" s="121" t="s">
        <v>270</v>
      </c>
      <c r="C3" s="121" t="s">
        <v>271</v>
      </c>
      <c r="D3" s="121" t="s">
        <v>272</v>
      </c>
      <c r="E3" s="121" t="s">
        <v>273</v>
      </c>
    </row>
    <row r="4" customFormat="false" ht="15" hidden="false" customHeight="false" outlineLevel="0" collapsed="false">
      <c r="A4" s="121" t="s">
        <v>265</v>
      </c>
      <c r="B4" s="121" t="s">
        <v>270</v>
      </c>
      <c r="C4" s="121" t="s">
        <v>271</v>
      </c>
      <c r="D4" s="121" t="s">
        <v>274</v>
      </c>
      <c r="E4" s="121" t="s">
        <v>275</v>
      </c>
    </row>
    <row r="5" customFormat="false" ht="15" hidden="false" customHeight="false" outlineLevel="0" collapsed="false">
      <c r="A5" s="121" t="s">
        <v>265</v>
      </c>
      <c r="B5" s="121" t="s">
        <v>270</v>
      </c>
      <c r="C5" s="121" t="s">
        <v>271</v>
      </c>
      <c r="D5" s="121" t="s">
        <v>276</v>
      </c>
      <c r="E5" s="121" t="s">
        <v>277</v>
      </c>
    </row>
    <row r="6" customFormat="false" ht="15" hidden="false" customHeight="false" outlineLevel="0" collapsed="false">
      <c r="A6" s="121" t="s">
        <v>265</v>
      </c>
      <c r="B6" s="121" t="s">
        <v>270</v>
      </c>
      <c r="C6" s="121" t="s">
        <v>271</v>
      </c>
      <c r="D6" s="121" t="s">
        <v>278</v>
      </c>
      <c r="E6" s="121" t="s">
        <v>279</v>
      </c>
    </row>
    <row r="7" customFormat="false" ht="15" hidden="false" customHeight="false" outlineLevel="0" collapsed="false">
      <c r="A7" s="121" t="s">
        <v>265</v>
      </c>
      <c r="B7" s="121" t="s">
        <v>270</v>
      </c>
      <c r="C7" s="121" t="s">
        <v>271</v>
      </c>
      <c r="D7" s="121" t="s">
        <v>280</v>
      </c>
      <c r="E7" s="121" t="s">
        <v>273</v>
      </c>
    </row>
    <row r="8" customFormat="false" ht="15" hidden="false" customHeight="false" outlineLevel="0" collapsed="false">
      <c r="A8" s="121" t="s">
        <v>265</v>
      </c>
      <c r="B8" s="121" t="s">
        <v>270</v>
      </c>
      <c r="C8" s="121" t="s">
        <v>271</v>
      </c>
      <c r="D8" s="121" t="s">
        <v>281</v>
      </c>
      <c r="E8" s="121" t="s">
        <v>277</v>
      </c>
    </row>
    <row r="9" customFormat="false" ht="15" hidden="false" customHeight="false" outlineLevel="0" collapsed="false">
      <c r="A9" s="121" t="s">
        <v>265</v>
      </c>
      <c r="B9" s="121" t="s">
        <v>282</v>
      </c>
      <c r="C9" s="121" t="s">
        <v>136</v>
      </c>
      <c r="D9" s="121" t="s">
        <v>283</v>
      </c>
      <c r="E9" s="121" t="s">
        <v>284</v>
      </c>
    </row>
    <row r="10" customFormat="false" ht="15" hidden="false" customHeight="false" outlineLevel="0" collapsed="false">
      <c r="A10" s="121" t="s">
        <v>265</v>
      </c>
      <c r="B10" s="121" t="s">
        <v>282</v>
      </c>
      <c r="C10" s="121" t="s">
        <v>136</v>
      </c>
      <c r="D10" s="121" t="s">
        <v>285</v>
      </c>
      <c r="E10" s="121" t="s">
        <v>286</v>
      </c>
    </row>
    <row r="11" customFormat="false" ht="15" hidden="false" customHeight="false" outlineLevel="0" collapsed="false">
      <c r="A11" s="121" t="s">
        <v>265</v>
      </c>
      <c r="B11" s="121" t="s">
        <v>282</v>
      </c>
      <c r="C11" s="121" t="s">
        <v>136</v>
      </c>
      <c r="D11" s="121" t="s">
        <v>287</v>
      </c>
      <c r="E11" s="121" t="s">
        <v>275</v>
      </c>
    </row>
    <row r="12" customFormat="false" ht="15" hidden="false" customHeight="false" outlineLevel="0" collapsed="false">
      <c r="A12" s="121" t="s">
        <v>265</v>
      </c>
      <c r="B12" s="121" t="s">
        <v>282</v>
      </c>
      <c r="C12" s="121" t="s">
        <v>136</v>
      </c>
      <c r="D12" s="121" t="s">
        <v>288</v>
      </c>
      <c r="E12" s="121" t="s">
        <v>289</v>
      </c>
    </row>
    <row r="13" customFormat="false" ht="15" hidden="false" customHeight="false" outlineLevel="0" collapsed="false">
      <c r="A13" s="121" t="s">
        <v>265</v>
      </c>
      <c r="B13" s="121" t="s">
        <v>282</v>
      </c>
      <c r="C13" s="121" t="s">
        <v>136</v>
      </c>
      <c r="D13" s="121" t="s">
        <v>290</v>
      </c>
      <c r="E13" s="121" t="s">
        <v>291</v>
      </c>
    </row>
    <row r="14" customFormat="false" ht="15" hidden="false" customHeight="false" outlineLevel="0" collapsed="false">
      <c r="A14" s="121" t="s">
        <v>265</v>
      </c>
      <c r="B14" s="121" t="s">
        <v>282</v>
      </c>
      <c r="C14" s="121" t="s">
        <v>136</v>
      </c>
      <c r="D14" s="121" t="s">
        <v>292</v>
      </c>
      <c r="E14" s="121" t="s">
        <v>293</v>
      </c>
    </row>
    <row r="15" customFormat="false" ht="15" hidden="false" customHeight="false" outlineLevel="0" collapsed="false">
      <c r="A15" s="121" t="s">
        <v>265</v>
      </c>
      <c r="B15" s="121" t="s">
        <v>282</v>
      </c>
      <c r="C15" s="121" t="s">
        <v>136</v>
      </c>
      <c r="D15" s="121" t="s">
        <v>294</v>
      </c>
      <c r="E15" s="121" t="s">
        <v>295</v>
      </c>
    </row>
    <row r="16" customFormat="false" ht="15" hidden="false" customHeight="false" outlineLevel="0" collapsed="false">
      <c r="A16" s="121" t="s">
        <v>265</v>
      </c>
      <c r="B16" s="121" t="s">
        <v>282</v>
      </c>
      <c r="C16" s="121" t="s">
        <v>136</v>
      </c>
      <c r="D16" s="121" t="s">
        <v>296</v>
      </c>
      <c r="E16" s="121" t="s">
        <v>297</v>
      </c>
    </row>
    <row r="17" customFormat="false" ht="15" hidden="false" customHeight="false" outlineLevel="0" collapsed="false">
      <c r="A17" s="121" t="s">
        <v>265</v>
      </c>
      <c r="B17" s="121" t="s">
        <v>282</v>
      </c>
      <c r="C17" s="121" t="s">
        <v>136</v>
      </c>
      <c r="D17" s="121" t="s">
        <v>298</v>
      </c>
      <c r="E17" s="121" t="s">
        <v>299</v>
      </c>
    </row>
    <row r="18" customFormat="false" ht="15" hidden="false" customHeight="false" outlineLevel="0" collapsed="false">
      <c r="A18" s="121" t="s">
        <v>265</v>
      </c>
      <c r="B18" s="121" t="s">
        <v>282</v>
      </c>
      <c r="C18" s="121" t="s">
        <v>136</v>
      </c>
      <c r="D18" s="121" t="s">
        <v>300</v>
      </c>
      <c r="E18" s="121" t="s">
        <v>301</v>
      </c>
    </row>
    <row r="19" customFormat="false" ht="15" hidden="false" customHeight="false" outlineLevel="0" collapsed="false">
      <c r="A19" s="121" t="s">
        <v>265</v>
      </c>
      <c r="B19" s="121" t="s">
        <v>282</v>
      </c>
      <c r="C19" s="121" t="s">
        <v>136</v>
      </c>
      <c r="D19" s="121" t="s">
        <v>302</v>
      </c>
      <c r="E19" s="121" t="s">
        <v>303</v>
      </c>
    </row>
    <row r="20" customFormat="false" ht="15" hidden="false" customHeight="false" outlineLevel="0" collapsed="false">
      <c r="A20" s="121" t="s">
        <v>265</v>
      </c>
      <c r="B20" s="121" t="s">
        <v>282</v>
      </c>
      <c r="C20" s="121" t="s">
        <v>136</v>
      </c>
      <c r="D20" s="121" t="s">
        <v>304</v>
      </c>
      <c r="E20" s="121" t="s">
        <v>305</v>
      </c>
    </row>
    <row r="21" customFormat="false" ht="15" hidden="false" customHeight="false" outlineLevel="0" collapsed="false">
      <c r="A21" s="121" t="s">
        <v>265</v>
      </c>
      <c r="B21" s="121" t="s">
        <v>282</v>
      </c>
      <c r="C21" s="121" t="s">
        <v>136</v>
      </c>
      <c r="D21" s="121" t="s">
        <v>306</v>
      </c>
      <c r="E21" s="121" t="s">
        <v>307</v>
      </c>
    </row>
    <row r="22" customFormat="false" ht="15" hidden="false" customHeight="false" outlineLevel="0" collapsed="false">
      <c r="A22" s="121" t="s">
        <v>265</v>
      </c>
      <c r="B22" s="121" t="s">
        <v>282</v>
      </c>
      <c r="C22" s="121" t="s">
        <v>136</v>
      </c>
      <c r="D22" s="121" t="s">
        <v>308</v>
      </c>
      <c r="E22" s="121" t="s">
        <v>309</v>
      </c>
    </row>
    <row r="23" customFormat="false" ht="15" hidden="false" customHeight="false" outlineLevel="0" collapsed="false">
      <c r="A23" s="121" t="s">
        <v>265</v>
      </c>
      <c r="B23" s="121" t="s">
        <v>310</v>
      </c>
      <c r="C23" s="121" t="s">
        <v>311</v>
      </c>
      <c r="D23" s="121" t="s">
        <v>312</v>
      </c>
      <c r="E23" s="121" t="s">
        <v>284</v>
      </c>
    </row>
    <row r="24" customFormat="false" ht="15" hidden="false" customHeight="false" outlineLevel="0" collapsed="false">
      <c r="A24" s="121" t="s">
        <v>265</v>
      </c>
      <c r="B24" s="121" t="s">
        <v>310</v>
      </c>
      <c r="C24" s="121" t="s">
        <v>311</v>
      </c>
      <c r="D24" s="121" t="s">
        <v>313</v>
      </c>
      <c r="E24" s="121" t="s">
        <v>286</v>
      </c>
    </row>
    <row r="25" customFormat="false" ht="15" hidden="false" customHeight="false" outlineLevel="0" collapsed="false">
      <c r="A25" s="121" t="s">
        <v>265</v>
      </c>
      <c r="B25" s="121" t="s">
        <v>310</v>
      </c>
      <c r="C25" s="121" t="s">
        <v>311</v>
      </c>
      <c r="D25" s="121" t="s">
        <v>314</v>
      </c>
      <c r="E25" s="121" t="s">
        <v>289</v>
      </c>
    </row>
    <row r="26" customFormat="false" ht="15" hidden="false" customHeight="false" outlineLevel="0" collapsed="false">
      <c r="A26" s="121" t="s">
        <v>265</v>
      </c>
      <c r="B26" s="121" t="s">
        <v>310</v>
      </c>
      <c r="C26" s="121" t="s">
        <v>311</v>
      </c>
      <c r="D26" s="121" t="s">
        <v>315</v>
      </c>
      <c r="E26" s="121" t="s">
        <v>273</v>
      </c>
    </row>
    <row r="27" customFormat="false" ht="15" hidden="false" customHeight="false" outlineLevel="0" collapsed="false">
      <c r="A27" s="121" t="s">
        <v>265</v>
      </c>
      <c r="B27" s="121" t="s">
        <v>310</v>
      </c>
      <c r="C27" s="121" t="s">
        <v>311</v>
      </c>
      <c r="D27" s="121" t="s">
        <v>316</v>
      </c>
      <c r="E27" s="121" t="s">
        <v>275</v>
      </c>
    </row>
    <row r="28" customFormat="false" ht="15" hidden="false" customHeight="false" outlineLevel="0" collapsed="false">
      <c r="A28" s="121" t="s">
        <v>265</v>
      </c>
      <c r="B28" s="121" t="s">
        <v>310</v>
      </c>
      <c r="C28" s="121" t="s">
        <v>311</v>
      </c>
      <c r="D28" s="121" t="s">
        <v>317</v>
      </c>
      <c r="E28" s="121" t="s">
        <v>289</v>
      </c>
    </row>
    <row r="29" customFormat="false" ht="15" hidden="false" customHeight="false" outlineLevel="0" collapsed="false">
      <c r="A29" s="121" t="s">
        <v>265</v>
      </c>
      <c r="B29" s="121" t="s">
        <v>318</v>
      </c>
      <c r="C29" s="121" t="s">
        <v>271</v>
      </c>
      <c r="D29" s="121" t="s">
        <v>272</v>
      </c>
      <c r="E29" s="121" t="s">
        <v>319</v>
      </c>
    </row>
    <row r="30" customFormat="false" ht="15" hidden="false" customHeight="false" outlineLevel="0" collapsed="false">
      <c r="A30" s="121" t="s">
        <v>265</v>
      </c>
      <c r="B30" s="121" t="s">
        <v>318</v>
      </c>
      <c r="C30" s="121" t="s">
        <v>271</v>
      </c>
      <c r="D30" s="121" t="s">
        <v>278</v>
      </c>
      <c r="E30" s="121" t="s">
        <v>320</v>
      </c>
    </row>
    <row r="31" customFormat="false" ht="15" hidden="false" customHeight="false" outlineLevel="0" collapsed="false">
      <c r="A31" s="121" t="s">
        <v>265</v>
      </c>
      <c r="B31" s="121" t="s">
        <v>318</v>
      </c>
      <c r="C31" s="121" t="s">
        <v>271</v>
      </c>
      <c r="D31" s="121" t="s">
        <v>280</v>
      </c>
      <c r="E31" s="121" t="s">
        <v>321</v>
      </c>
    </row>
    <row r="32" customFormat="false" ht="15" hidden="false" customHeight="false" outlineLevel="0" collapsed="false">
      <c r="A32" s="121"/>
      <c r="B32" s="121"/>
      <c r="C32" s="121"/>
      <c r="D32" s="121"/>
      <c r="E32" s="121"/>
    </row>
    <row r="33" customFormat="false" ht="15" hidden="false" customHeight="false" outlineLevel="0" collapsed="false">
      <c r="A33" s="121"/>
      <c r="B33" s="121"/>
      <c r="C33" s="121"/>
      <c r="D33" s="121"/>
      <c r="E33" s="121"/>
    </row>
    <row r="34" customFormat="false" ht="15" hidden="false" customHeight="false" outlineLevel="0" collapsed="false">
      <c r="A34" s="121"/>
      <c r="B34" s="121"/>
      <c r="C34" s="121"/>
      <c r="D34" s="121"/>
      <c r="E34" s="121"/>
    </row>
    <row r="35" customFormat="false" ht="15" hidden="false" customHeight="false" outlineLevel="0" collapsed="false">
      <c r="A35" s="121"/>
      <c r="B35" s="121"/>
      <c r="C35" s="121"/>
      <c r="D35" s="121"/>
      <c r="E35" s="121"/>
    </row>
    <row r="36" customFormat="false" ht="15" hidden="false" customHeight="false" outlineLevel="0" collapsed="false">
      <c r="A36" s="121"/>
      <c r="B36" s="121"/>
      <c r="C36" s="121"/>
      <c r="D36" s="121"/>
      <c r="E36" s="121"/>
    </row>
    <row r="37" customFormat="false" ht="15" hidden="false" customHeight="false" outlineLevel="0" collapsed="false">
      <c r="A37" s="121"/>
      <c r="B37" s="121"/>
      <c r="C37" s="121"/>
      <c r="D37" s="121"/>
      <c r="E37" s="121"/>
    </row>
    <row r="38" customFormat="false" ht="15" hidden="false" customHeight="false" outlineLevel="0" collapsed="false">
      <c r="A38" s="121"/>
      <c r="B38" s="121"/>
      <c r="C38" s="121"/>
      <c r="D38" s="121"/>
      <c r="E38" s="121"/>
    </row>
    <row r="39" customFormat="false" ht="15" hidden="false" customHeight="false" outlineLevel="0" collapsed="false">
      <c r="A39" s="121"/>
      <c r="B39" s="121"/>
      <c r="C39" s="121"/>
      <c r="D39" s="121"/>
      <c r="E39" s="121"/>
    </row>
    <row r="40" customFormat="false" ht="15" hidden="false" customHeight="false" outlineLevel="0" collapsed="false">
      <c r="A40" s="121"/>
      <c r="B40" s="121"/>
      <c r="C40" s="121"/>
      <c r="D40" s="121"/>
      <c r="E40" s="121"/>
    </row>
    <row r="41" customFormat="false" ht="15" hidden="false" customHeight="false" outlineLevel="0" collapsed="false">
      <c r="A41" s="121"/>
      <c r="B41" s="121"/>
      <c r="C41" s="121"/>
      <c r="D41" s="121"/>
      <c r="E41" s="121"/>
    </row>
    <row r="42" customFormat="false" ht="15" hidden="false" customHeight="false" outlineLevel="0" collapsed="false">
      <c r="A42" s="121"/>
      <c r="B42" s="121"/>
      <c r="C42" s="121"/>
      <c r="D42" s="121"/>
      <c r="E42" s="121"/>
    </row>
    <row r="43" customFormat="false" ht="15" hidden="false" customHeight="false" outlineLevel="0" collapsed="false">
      <c r="A43" s="121"/>
      <c r="B43" s="121"/>
      <c r="C43" s="121"/>
      <c r="D43" s="121"/>
      <c r="E43" s="121"/>
    </row>
    <row r="44" customFormat="false" ht="15" hidden="false" customHeight="false" outlineLevel="0" collapsed="false">
      <c r="A44" s="121"/>
      <c r="B44" s="121"/>
      <c r="C44" s="121"/>
      <c r="D44" s="121"/>
      <c r="E44" s="121"/>
    </row>
    <row r="45" customFormat="false" ht="15" hidden="false" customHeight="false" outlineLevel="0" collapsed="false">
      <c r="A45" s="121"/>
      <c r="B45" s="121"/>
      <c r="C45" s="121"/>
      <c r="D45" s="121"/>
      <c r="E45" s="121"/>
    </row>
    <row r="46" customFormat="false" ht="15" hidden="false" customHeight="false" outlineLevel="0" collapsed="false">
      <c r="A46" s="121"/>
      <c r="B46" s="121"/>
      <c r="C46" s="121"/>
      <c r="D46" s="121"/>
      <c r="E46" s="121"/>
    </row>
    <row r="47" customFormat="false" ht="15" hidden="false" customHeight="false" outlineLevel="0" collapsed="false">
      <c r="A47" s="121"/>
      <c r="B47" s="121"/>
      <c r="C47" s="121"/>
      <c r="D47" s="121"/>
      <c r="E47" s="121"/>
    </row>
    <row r="48" customFormat="false" ht="15" hidden="false" customHeight="false" outlineLevel="0" collapsed="false">
      <c r="A48" s="121"/>
      <c r="B48" s="121"/>
      <c r="C48" s="121"/>
      <c r="D48" s="121"/>
      <c r="E48" s="121"/>
    </row>
    <row r="49" customFormat="false" ht="15" hidden="false" customHeight="false" outlineLevel="0" collapsed="false">
      <c r="A49" s="121"/>
      <c r="B49" s="121"/>
      <c r="C49" s="121"/>
      <c r="D49" s="121"/>
      <c r="E49" s="121"/>
    </row>
    <row r="50" customFormat="false" ht="15" hidden="false" customHeight="false" outlineLevel="0" collapsed="false">
      <c r="A50" s="121"/>
      <c r="B50" s="121"/>
      <c r="C50" s="121"/>
      <c r="D50" s="121"/>
      <c r="E50" s="121"/>
    </row>
    <row r="51" customFormat="false" ht="15" hidden="false" customHeight="false" outlineLevel="0" collapsed="false">
      <c r="A51" s="121"/>
      <c r="B51" s="121"/>
      <c r="C51" s="121"/>
      <c r="D51" s="121"/>
      <c r="E51" s="121"/>
    </row>
    <row r="52" customFormat="false" ht="15" hidden="false" customHeight="false" outlineLevel="0" collapsed="false">
      <c r="A52" s="121"/>
      <c r="B52" s="121"/>
      <c r="C52" s="121"/>
      <c r="D52" s="121"/>
      <c r="E52" s="121"/>
    </row>
    <row r="53" customFormat="false" ht="15" hidden="false" customHeight="false" outlineLevel="0" collapsed="false">
      <c r="A53" s="121"/>
      <c r="B53" s="121"/>
      <c r="C53" s="121"/>
      <c r="D53" s="121"/>
      <c r="E53" s="121"/>
    </row>
    <row r="54" customFormat="false" ht="15" hidden="false" customHeight="false" outlineLevel="0" collapsed="false">
      <c r="A54" s="121"/>
      <c r="B54" s="121"/>
      <c r="C54" s="121"/>
      <c r="D54" s="121"/>
      <c r="E54" s="121"/>
    </row>
    <row r="55" customFormat="false" ht="15" hidden="false" customHeight="false" outlineLevel="0" collapsed="false">
      <c r="A55" s="121"/>
      <c r="B55" s="121"/>
      <c r="C55" s="121"/>
      <c r="D55" s="121"/>
      <c r="E55" s="121"/>
    </row>
    <row r="56" customFormat="false" ht="15" hidden="false" customHeight="false" outlineLevel="0" collapsed="false">
      <c r="A56" s="121"/>
      <c r="B56" s="121"/>
      <c r="C56" s="121"/>
      <c r="D56" s="121"/>
      <c r="E56" s="121"/>
    </row>
    <row r="57" customFormat="false" ht="15" hidden="false" customHeight="false" outlineLevel="0" collapsed="false">
      <c r="A57" s="121"/>
      <c r="B57" s="121"/>
      <c r="C57" s="121"/>
      <c r="D57" s="121"/>
      <c r="E57" s="121"/>
    </row>
    <row r="58" customFormat="false" ht="15" hidden="false" customHeight="false" outlineLevel="0" collapsed="false">
      <c r="A58" s="121"/>
      <c r="B58" s="121"/>
      <c r="C58" s="121"/>
      <c r="D58" s="121"/>
      <c r="E58" s="1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 sqmid="b58eb8c4-76ae-4522-a890-7c6852a2016e">AAAAADcFAABQSwMEFAACAAgAZJfPUJzZXWaoAAAA+AAAABIAHABDb25maWcvUGFja2FnZS54bWwgohgAKKAUAAAAAAAAAAAAAAAAAAAAAAAAAAAAhY/BCoJAFEV/RWbvvHHSiniOhNuEIIi2oqMO6RjOmP5biz6pX0goq13LezkXzn3c7hiNTe1cZWdUq0PiUUYcqbM2V7oMSW8Ld00igfs0O6eldCZYm81oVEgqay8bgGEY6LCgbVcCZ8yDU7I7ZJVsUldpY1OdSfJZ5f9XRODxJSM4XXEaBMGS+r6HMNeYKP1F+GRMGcJPiXFf276ToujceIswR4T3C/EEUEsDBBQAAgAIAGSXz1A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kl89QZbrIMy0CAAAFDQAAEwAcAEZvcm11bGFzL1NlY3Rpb24xLm0gohgAKKAUAAAAAAAAAAAAAAAAAAAAAAAAAAAA7ZXfitpAFMbvBd9hmL1RyAZ0awtdcrHVlIbS1posvTAis/Gog5MZmT+iiA9kX8MX67jZVqWJFGtbF+qN+s1kzvfN70xGQaKp4CjMvmu35VK5pMZEwgDdJQkohTzEQJdLyH5CYWQCVvHnCTD3i5CTByEmlbeUgdsUXAPXqoKbr+N7BVLFU6IljT9xaEk6g/iNkUBMHIHSSE2Z4ZM4NHIGlDHC7bqjzZpv1pIwQJWbqjtnao6rDuKGMQdpaaDqZD4yZ/1wDKCtm8zWshtoSD2cDWLnPeUDDz/Owb1Vt0U06T09f4WjxRRQKgZ0SDdrbNeIyIPNEEnC1VDItCmYSfl2lqrsV3OWS5yN1bD1tF1Fw1yvHPRdrxfoNwX6iwK9UaC/PNBX1XKJ8vxUByyDi+QYFDEMzskveN7sQjCUXeQ5zJwVMMwGz8hxv9q/YvmrzK5wGFz7H/wo8u87+BLZHTjMNhX/zHAvxHGQPr/Wm68aFJpKkRq1Y9m2/4WGd0AGNk8lr66Duk+z7hgLE8KIVN7WbK96Uqfk2MlpGMIXR/ulbXcUDbaC0n/kBbDTX53eZB2/6bcvu8t+WDzSZrsY53th5BZ/rrdAMhz1FRCZjCOaQofwEfSTsUm33ZlLvqlmbkskJrWof4P7sbpuomaWe7cFjKZUg/TwrQ2XxVRew0E+T2wYPvJq9UbdQZ+NPeOhXjDwdj/dj4KfetKztJd+G2R7+Hh7/T1kB+X+kzpC6htQSwECLQAUAAIACABkl89QnNldZqgAAAD4AAAAEgAAAAAAAAAAAAAAAAAAAAAAQ29uZmlnL1BhY2thZ2UueG1sUEsBAi0AFAACAAgAZJfPUA/K6aukAAAA6QAAABMAAAAAAAAAAAAAAAAA9AAAAFtDb250ZW50X1R5cGVzXS54bWxQSwECLQAUAAIACABkl89QZbrIMy0CAAAFDQAAEwAAAAAAAAAAAAAAAADlAQAARm9ybXVsYXMvU2VjdGlvbjEubVBLBQYAAAAAAwADAMIAAABfBAAAAAAQAQAA77u/PD94bWwgdmVyc2lvbj0iMS4wIiBlbmNvZGluZz0idXRmLTgiPz48UGVybWlzc2lvbkxpc3QgeG1sbnM6eHNpPSJodHRwOi8vd3d3LnczLm9yZy8yMDAxL1hNTFNjaGVtYS1pbnN0YW5jZSIgeG1sbnM6eHNkPSJodHRwOi8vd3d3LnczLm9yZy8yMDAxL1hNTFNjaGVtYSI+PENhbkV2YWx1YXRlRnV0dXJlUGFja2FnZXM+ZmFsc2U8L0NhbkV2YWx1YXRlRnV0dXJlUGFja2FnZXM+PEZpcmV3YWxsRW5hYmxlZD50cnVlPC9GaXJld2FsbEVuYWJsZWQ+PC9QZXJtaXNzaW9uTGlzdD61QwAAAAAAAJNDAADvu788P3htbCB2ZXJzaW9uPSIxLjAiIGVuY29kaW5nPSJ1dGYtOCI/PjxMb2NhbFBhY2thZ2VNZXRhZGF0YUZpbGUgeG1sbnM6eHNpPSJodHRwOi8vd3d3LnczLm9yZy8yMDAxL1hNTFNjaGVtYS1pbnN0YW5jZSIgeG1sbnM6eHNkPSJodHRwOi8vd3d3LnczLm9yZy8yMDAxL1hNTFNjaGVtYSI+PEl0ZW1zPjxJdGVtPjxJdGVtTG9jYXRpb24+PEl0ZW1UeXBlPkFsbEZvcm11bGFzPC9JdGVtVHlwZT48SXRlbVBhdGggLz48L0l0ZW1Mb2NhdGlvbj48U3RhYmxlRW50cmllcz48RW50cnkgVHlwZT0iUmVsYXRpb25zaGlwcyIgVmFsdWU9InNBQUFBQUE9PSIgLz48L1N0YWJsZUVudHJpZXM+PC9JdGVtPjxJdGVtPjxJdGVtTG9jYXRpb24+PEl0ZW1UeXBlPkZvcm11bGE8L0l0ZW1UeXBlPjxJdGVtUGF0aD5TZWN0aW9uMS9BY2Nlc3M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SZWxhdGlvbnNoaXBJbmZvQ29udGFpbmVyIiBWYWx1ZT0ic3smcXVvdDtjb2x1bW5Db3VudCZxdW90Ozo2LCZxdW90O2tleUNvbHVtbk5hbWVzJnF1b3Q7OltdLCZxdW90O3F1ZXJ5UmVsYXRpb25zaGlwcyZxdW90OzpbXSwmcXVvdDtjb2x1bW5JZGVudGl0aWVzJnF1b3Q7OlsmcXVvdDtTZWN0aW9uMS9BY2Nlc3MvVHlwZSBtb2RpZmnDqS57Q29sdW1uMSwwfSZxdW90OywmcXVvdDtTZWN0aW9uMS9BY2Nlc3MvVHlwZSBtb2RpZmnDqS57Q29sdW1uMiwxfSZxdW90OywmcXVvdDtTZWN0aW9uMS9BY2Nlc3MvVHlwZSBtb2RpZmnDqS57Q29sdW1uMywyfSZxdW90OywmcXVvdDtTZWN0aW9uMS9BY2Nlc3MvVHlwZSBtb2RpZmnDqS57Q29sdW1uNCwzfSZxdW90OywmcXVvdDtTZWN0aW9uMS9BY2Nlc3MvVHlwZSBtb2RpZmnDqS57Q29sdW1uNSw0fSZxdW90OywmcXVvdDtTZWN0aW9uMS9BY2Nlc3MvVHlwZSBtb2RpZmnDqS57Q29sdW1uNiw1fSZxdW90O10sJnF1b3Q7Q29sdW1uQ291bnQmcXVvdDs6NiwmcXVvdDtLZXlDb2x1bW5OYW1lcyZxdW90OzpbXSwmcXVvdDtDb2x1bW5JZGVudGl0aWVzJnF1b3Q7OlsmcXVvdDtTZWN0aW9uMS9BY2Nlc3MvVHlwZSBtb2RpZmnDqS57Q29sdW1uMSwwfSZxdW90OywmcXVvdDtTZWN0aW9uMS9BY2Nlc3MvVHlwZSBtb2RpZmnDqS57Q29sdW1uMiwxfSZxdW90OywmcXVvdDtTZWN0aW9uMS9BY2Nlc3MvVHlwZSBtb2RpZmnDqS57Q29sdW1uMywyfSZxdW90OywmcXVvdDtTZWN0aW9uMS9BY2Nlc3MvVHlwZSBtb2RpZmnDqS57Q29sdW1uNCwzfSZxdW90OywmcXVvdDtTZWN0aW9uMS9BY2Nlc3MvVHlwZSBtb2RpZmnDqS57Q29sdW1uNSw0fSZxdW90OywmcXVvdDtTZWN0aW9uMS9BY2Nlc3MvVHlwZSBtb2RpZmnDqS57Q29sdW1uNiw1fSZxdW90O10sJnF1b3Q7UmVsYXRpb25zaGlwSW5mbyZxdW90OzpbXX0iIC8+PEVudHJ5IFR5cGU9IkZpbGxTdGF0dXMiIFZhbHVlPSJzQ29tcGxldGUiIC8+PEVudHJ5IFR5cGU9IkZpbGxDb2x1bW5OYW1lcyIgVmFsdWU9InNbJnF1b3Q7Q29sdW1uMSZxdW90OywmcXVvdDtDb2x1bW4yJnF1b3Q7LCZxdW90O0NvbHVtbjMmcXVvdDssJnF1b3Q7Q29sdW1uNCZxdW90OywmcXVvdDtDb2x1bW41JnF1b3Q7LCZxdW90O0NvbHVtbjYmcXVvdDtdIiAvPjxFbnRyeSBUeXBlPSJGaWxsQ29sdW1uVHlwZXMiIFZhbHVlPSJzQmdZR0JnWUciIC8+PEVudHJ5IFR5cGU9IkZpbGxMYXN0VXBkYXRlZCIgVmFsdWU9ImQyMDIwLTA2LTAyVDEwOjUzOjE2LjcyNTQzODVaIiAvPjxFbnRyeSBUeXBlPSJGaWxsRXJyb3JDb3VudCIgVmFsdWU9ImwwIiAvPjxFbnRyeSBUeXBlPSJGaWxsRXJyb3JDb2RlIiBWYWx1ZT0ic1Vua25vd24iIC8+PEVudHJ5IFR5cGU9IkZpbGxDb3VudCIgVmFsdWU9ImwxMiIgLz48RW50cnkgVHlwZT0iQWRkZWRUb0RhdGFNb2RlbCIgVmFsdWU9ImwxIiAvPjxFbnRyeSBUeXBlPSJRdWVyeUlEIiBWYWx1ZT0iczhkYTFmNzBhLTc5NTctNDgxYy1hZTJlLTU5MDc1YjI4NGFmNCIgLz48L1N0YWJsZUVudHJpZXM+PC9JdGVtPjxJdGVtPjxJdGVtTG9jYXRpb24+PEl0ZW1UeXBlPkZvcm11bGE8L0l0ZW1UeXBlPjxJdGVtUGF0aD5TZWN0aW9uMS9BY2Nlc3MvU291cmNlPC9JdGVtUGF0aD48L0l0ZW1Mb2NhdGlvbj48U3RhYmxlRW50cmllcyAvPjwvSXRlbT48SXRlbT48SXRlbUxvY2F0aW9uPjxJdGVtVHlwZT5Gb3JtdWxhPC9JdGVtVHlwZT48SXRlbVBhdGg+U2VjdGlvbjEvQWNjZXNzL0FjY2Vzc19TaGVldDwvSXRlbVBhdGg+PC9JdGVtTG9jYXRpb24+PFN0YWJsZUVudHJpZXMgLz48L0l0ZW0+PEl0ZW0+PEl0ZW1Mb2NhdGlvbj48SXRlbVR5cGU+Rm9ybXVsYTwvSXRlbVR5cGU+PEl0ZW1QYXRoPlNlY3Rpb24xL0FjY2Vzcy9UeXBlJTIwbW9kaWZpJUMzJUE5PC9JdGVtUGF0aD48L0l0ZW1Mb2NhdGlvbj48U3RhYmxlRW50cmllcyAvPjwvSXRlbT48SXRlbT48SXRlbUxvY2F0aW9uPjxJdGVtVHlwZT5Gb3JtdWxhPC9JdGVtVHlwZT48SXRlbVBhdGg+U2VjdGlvbjEvQUk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+PEVudHJ5IFR5cGU9IkZpbGxDb3VudCIgVmFsdWU9ImwxMiIgLz48RW50cnkgVHlwZT0iRmlsbEVycm9yQ29kZSIgVmFsdWU9InNVbmtub3duIiAvPjxFbnRyeSBUeXBlPSJGaWxsRXJyb3JDb3VudCIgVmFsdWU9ImwwIiAvPjxFbnRyeSBUeXBlPSJGaWxsTGFzdFVwZGF0ZWQiIFZhbHVlPSJkMjAyMC0wNi0wMlQxMDo1MToxOS4zNjQwMDk3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UkvVHlwZSBtb2RpZmnDqS57Q29sdW1uMSwwfSZxdW90OywmcXVvdDtTZWN0aW9uMS9BSS9UeXBlIG1vZGlmacOpLntDb2x1bW4yLDF9JnF1b3Q7LCZxdW90O1NlY3Rpb24xL0FJL1R5cGUgbW9kaWZpw6kue0NvbHVtbjMsMn0mcXVvdDssJnF1b3Q7U2VjdGlvbjEvQUkvVHlwZSBtb2RpZmnDqS57Q29sdW1uNCwzfSZxdW90OywmcXVvdDtTZWN0aW9uMS9BSS9UeXBlIG1vZGlmacOpLntDb2x1bW41LDR9JnF1b3Q7LCZxdW90O1NlY3Rpb24xL0FJL1R5cGUgbW9kaWZpw6kue0NvbHVtbjYsNX0mcXVvdDtdLCZxdW90O0NvbHVtbkNvdW50JnF1b3Q7OjYsJnF1b3Q7S2V5Q29sdW1uTmFtZXMmcXVvdDs6W10sJnF1b3Q7Q29sdW1uSWRlbnRpdGllcyZxdW90OzpbJnF1b3Q7U2VjdGlvbjEvQUkvVHlwZSBtb2RpZmnDqS57Q29sdW1uMSwwfSZxdW90OywmcXVvdDtTZWN0aW9uMS9BSS9UeXBlIG1vZGlmacOpLntDb2x1bW4yLDF9JnF1b3Q7LCZxdW90O1NlY3Rpb24xL0FJL1R5cGUgbW9kaWZpw6kue0NvbHVtbjMsMn0mcXVvdDssJnF1b3Q7U2VjdGlvbjEvQUkvVHlwZSBtb2RpZmnDqS57Q29sdW1uNCwzfSZxdW90OywmcXVvdDtTZWN0aW9uMS9BSS9UeXBlIG1vZGlmacOpLntDb2x1bW41LDR9JnF1b3Q7LCZxdW90O1NlY3Rpb24xL0FJL1R5cGUgbW9kaWZpw6kue0NvbHVtbjYsNX0mcXVvdDtdLCZxdW90O1JlbGF0aW9uc2hpcEluZm8mcXVvdDs6W119IiAvPjwvU3RhYmxlRW50cmllcz48L0l0ZW0+PEl0ZW0+PEl0ZW1Mb2NhdGlvbj48SXRlbVR5cGU+Rm9ybXVsYTwvSXRlbVR5cGU+PEl0ZW1QYXRoPlNlY3Rpb24xL0FJL1NvdXJjZTwvSXRlbVBhdGg+PC9JdGVtTG9jYXRpb24+PFN0YWJsZUVudHJpZXMgLz48L0l0ZW0+PEl0ZW0+PEl0ZW1Mb2NhdGlvbj48SXRlbVR5cGU+Rm9ybXVsYTwvSXRlbVR5cGU+PEl0ZW1QYXRoPlNlY3Rpb24xL0FJL0FJX1NoZWV0PC9JdGVtUGF0aD48L0l0ZW1Mb2NhdGlvbj48U3RhYmxlRW50cmllcyAvPjwvSXRlbT48SXRlbT48SXRlbUxvY2F0aW9uPjxJdGVtVHlwZT5Gb3JtdWxhPC9JdGVtVHlwZT48SXRlbVBhdGg+U2VjdGlvbjEvQUkvVHlwZSUyMG1vZGlmaSVDMyVBOTwvSXRlbVBhdGg+PC9JdGVtTG9jYXRpb24+PFN0YWJsZUVudHJpZXMgLz48L0l0ZW0+PEl0ZW0+PEl0ZW1Mb2NhdGlvbj48SXRlbVR5cGU+Rm9ybXVsYTwvSXRlbVR5cGU+PEl0ZW1QYXRoPlNlY3Rpb24xL1NldWlscz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+PEVudHJ5IFR5cGU9IkFkZGVkVG9EYXRhTW9kZWwiIFZhbHVlPSJsMSIgLz48RW50cnkgVHlwZT0iRmlsbENvdW50IiBWYWx1ZT0ibDU4IiAvPjxFbnRyeSBUeXBlPSJGaWxsRXJyb3JDb2RlIiBWYWx1ZT0ic1Vua25vd24iIC8+PEVudHJ5IFR5cGU9IkZpbGxFcnJvckNvdW50IiBWYWx1ZT0ibDAiIC8+PEVudHJ5IFR5cGU9IkZpbGxMYXN0VXBkYXRlZCIgVmFsdWU9ImQyMDIwLTA2LTAyVDEwOjUxOjE5LjM3OTY5NTNaIiAvPjxFbnRyeSBUeXBlPSJGaWxsQ29sdW1uVHlwZXMiIFZhbHVlPSJzQmdZR0JnWT0iIC8+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2V1aWxzL1R5cGUgbW9kaWZpw6kue0NvbHVtbjEsMH0mcXVvdDssJnF1b3Q7U2VjdGlvbjEvU2V1aWxzL1R5cGUgbW9kaWZpw6kue0NvbHVtbjIsMX0mcXVvdDssJnF1b3Q7U2VjdGlvbjEvU2V1aWxzL1R5cGUgbW9kaWZpw6kue0NvbHVtbjMsMn0mcXVvdDssJnF1b3Q7U2VjdGlvbjEvU2V1aWxzL1R5cGUgbW9kaWZpw6kue0NvbHVtbjQsM30mcXVvdDssJnF1b3Q7U2VjdGlvbjEvU2V1aWxzL1R5cGUgbW9kaWZpw6kue0NvbHVtbjUsNH0mcXVvdDtdLCZxdW90O0NvbHVtbkNvdW50JnF1b3Q7OjUsJnF1b3Q7S2V5Q29sdW1uTmFtZXMmcXVvdDs6W10sJnF1b3Q7Q29sdW1uSWRlbnRpdGllcyZxdW90OzpbJnF1b3Q7U2VjdGlvbjEvU2V1aWxzL1R5cGUgbW9kaWZpw6kue0NvbHVtbjEsMH0mcXVvdDssJnF1b3Q7U2VjdGlvbjEvU2V1aWxzL1R5cGUgbW9kaWZpw6kue0NvbHVtbjIsMX0mcXVvdDssJnF1b3Q7U2VjdGlvbjEvU2V1aWxzL1R5cGUgbW9kaWZpw6kue0NvbHVtbjMsMn0mcXVvdDssJnF1b3Q7U2VjdGlvbjEvU2V1aWxzL1R5cGUgbW9kaWZpw6kue0NvbHVtbjQsM30mcXVvdDssJnF1b3Q7U2VjdGlvbjEvU2V1aWxzL1R5cGUgbW9kaWZpw6kue0NvbHVtbjUsNH0mcXVvdDtdLCZxdW90O1JlbGF0aW9uc2hpcEluZm8mcXVvdDs6W119IiAvPjwvU3RhYmxlRW50cmllcz48L0l0ZW0+PEl0ZW0+PEl0ZW1Mb2NhdGlvbj48SXRlbVR5cGU+Rm9ybXVsYTwvSXRlbVR5cGU+PEl0ZW1QYXRoPlNlY3Rpb24xL1NldWlscy9Tb3VyY2U8L0l0ZW1QYXRoPjwvSXRlbUxvY2F0aW9uPjxTdGFibGVFbnRyaWVzIC8+PC9JdGVtPjxJdGVtPjxJdGVtTG9jYXRpb24+PEl0ZW1UeXBlPkZvcm11bGE8L0l0ZW1UeXBlPjxJdGVtUGF0aD5TZWN0aW9uMS9TZXVpbHMvU2V1aWxzX1NoZWV0PC9JdGVtUGF0aD48L0l0ZW1Mb2NhdGlvbj48U3RhYmxlRW50cmllcyAvPjwvSXRlbT48SXRlbT48SXRlbUxvY2F0aW9uPjxJdGVtVHlwZT5Gb3JtdWxhPC9JdGVtVHlwZT48SXRlbVBhdGg+U2VjdGlvbjEvU2V1aWxzL1R5cGUlMjBtb2RpZmklQzMlQTk8L0l0ZW1QYXRoPjwvSXRlbUxvY2F0aW9uPjxTdGFibGVFbnRyaWVzIC8+PC9JdGVtPjxJdGVtPjxJdGVtTG9jYXRpb24+PEl0ZW1UeXBlPkZvcm11bGE8L0l0ZW1UeXBlPjxJdGVtUGF0aD5TZWN0aW9uMS9TSS1FTUVUVEVVUjwvSXRlbVBhdGg+PC9JdGVtTG9jYXRpb24+PFN0YWJsZUVudHJpZXM+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+PEVudHJ5IFR5cGU9IkFkZGVkVG9EYXRhTW9kZWwiIFZhbHVlPSJsMSIgLz48RW50cnkgVHlwZT0iRmlsbENvdW50IiBWYWx1ZT0ibDExIiAvPjxFbnRyeSBUeXBlPSJGaWxsRXJyb3JDb2RlIiBWYWx1ZT0ic1Vua25vd24iIC8+PEVudHJ5IFR5cGU9IkZpbGxFcnJvckNvdW50IiBWYWx1ZT0ibDAiIC8+PEVudHJ5IFR5cGU9IkZpbGxMYXN0VXBkYXRlZCIgVmFsdWU9ImQyMDIwLTA2LTAyVDEwOjUxOjE5LjM5NTI1NDdaIiAvPjxFbnRyeSBUeXBlPSJGaWxsQ29sdW1uVHlwZXMiIFZhbHVlPSJzQUFZR0JnWUdCZz09IiAvPjxFbnRyeSBUeXBlPSJGaWxsQ29sdW1uTmFtZXMiIFZhbHVlPSJzWyZxdW90O0NvbHVtbjEmcXVvdDssJnF1b3Q7Q29sdW1uMiZxdW90OywmcXVvdDtQbGFuIGRlIHRlc3QmcXVvdDssJnF1b3Q7Q29sdW1uNCZxdW90OywmcXVvdDtDb2x1bW41JnF1b3Q7LCZxdW90O0NvbHVtbjYmcXVvdDssJnF1b3Q7Q29sdW1uNyZxdW90O10iIC8+PEVudHJ5IFR5cGU9IkZpbGxTdGF0dXMiIFZhbHVlPSJzQ29tcGxldGUiIC8+PEVudHJ5IFR5cGU9IlJlbGF0aW9uc2hpcEluZm9Db250YWluZXIiIFZhbHVlPSJzeyZxdW90O2NvbHVtbkNvdW50JnF1b3Q7OjcsJnF1b3Q7a2V5Q29sdW1uTmFtZXMmcXVvdDs6W10sJnF1b3Q7cXVlcnlSZWxhdGlvbnNoaXBzJnF1b3Q7OltdLCZxdW90O2NvbHVtbklkZW50aXRpZXMmcXVvdDs6WyZxdW90O1NlY3Rpb24xL1NJLUVNRVRURVVSL1R5cGUgbW9kaWZpw6kue0NvbHVtbjEsMH0mcXVvdDssJnF1b3Q7U2VjdGlvbjEvU0ktRU1FVFRFVVIvVHlwZSBtb2RpZmnDqS57Q29sdW1uMiwxfSZxdW90OywmcXVvdDtTZWN0aW9uMS9TSS1FTUVUVEVVUi9UeXBlIG1vZGlmacOpLntQbGFuIGRlIHRlc3QsMn0mcXVvdDssJnF1b3Q7U2VjdGlvbjEvU0ktRU1FVFRFVVIvVHlwZSBtb2RpZmnDqS57Q29sdW1uNCwzfSZxdW90OywmcXVvdDtTZWN0aW9uMS9TSS1FTUVUVEVVUi9UeXBlIG1vZGlmacOpLntDb2x1bW41LDR9JnF1b3Q7LCZxdW90O1NlY3Rpb24xL1NJLUVNRVRURVVSL1R5cGUgbW9kaWZpw6kue0NvbHVtbjYsNX0mcXVvdDssJnF1b3Q7U2VjdGlvbjEvU0ktRU1FVFRFVVIvVHlwZSBtb2RpZmnDqS57Q29sdW1uNyw2fSZxdW90O10sJnF1b3Q7Q29sdW1uQ291bnQmcXVvdDs6NywmcXVvdDtLZXlDb2x1bW5OYW1lcyZxdW90OzpbXSwmcXVvdDtDb2x1bW5JZGVudGl0aWVzJnF1b3Q7OlsmcXVvdDtTZWN0aW9uMS9TSS1FTUVUVEVVUi9UeXBlIG1vZGlmacOpLntDb2x1bW4xLDB9JnF1b3Q7LCZxdW90O1NlY3Rpb24xL1NJLUVNRVRURVVSL1R5cGUgbW9kaWZpw6kue0NvbHVtbjIsMX0mcXVvdDssJnF1b3Q7U2VjdGlvbjEvU0ktRU1FVFRFVVIvVHlwZSBtb2RpZmnDqS57UGxhbiBkZSB0ZXN0LDJ9JnF1b3Q7LCZxdW90O1NlY3Rpb24xL1NJLUVNRVRURVVSL1R5cGUgbW9kaWZpw6kue0NvbHVtbjQsM30mcXVvdDssJnF1b3Q7U2VjdGlvbjEvU0ktRU1FVFRFVVIvVHlwZSBtb2RpZmnDqS57Q29sdW1uNSw0fSZxdW90OywmcXVvdDtTZWN0aW9uMS9TSS1FTUVUVEVVUi9UeXBlIG1vZGlmacOpLntDb2x1bW42LDV9JnF1b3Q7LCZxdW90O1NlY3Rpb24xL1NJLUVNRVRURVVSL1R5cGUgbW9kaWZpw6kue0NvbHVtbjcsNn0mcXVvdDtdLCZxdW90O1JlbGF0aW9uc2hpcEluZm8mcXVvdDs6W119IiAvPjwvU3RhYmxlRW50cmllcz48L0l0ZW0+PEl0ZW0+PEl0ZW1Mb2NhdGlvbj48SXRlbVR5cGU+Rm9ybXVsYTwvSXRlbVR5cGU+PEl0ZW1QYXRoPlNlY3Rpb24xL1NJLUVNRVRURVVSL1NvdXJjZTwvSXRlbVBhdGg+PC9JdGVtTG9jYXRpb24+PFN0YWJsZUVudHJpZXMgLz48L0l0ZW0+PEl0ZW0+PEl0ZW1Mb2NhdGlvbj48SXRlbVR5cGU+Rm9ybXVsYTwvSXRlbVR5cGU+PEl0ZW1QYXRoPlNlY3Rpb24xL1NJLUVNRVRURVVSL1NJLUVNRVRURVVSX1NoZWV0PC9JdGVtUGF0aD48L0l0ZW1Mb2NhdGlvbj48U3RhYmxlRW50cmllcyAvPjwvSXRlbT48SXRlbT48SXRlbUxvY2F0aW9uPjxJdGVtVHlwZT5Gb3JtdWxhPC9JdGVtVHlwZT48SXRlbVBhdGg+U2VjdGlvbjEvU0ktRU1FVFRFVVIvRW4tdCVDMyVBQXRlcyUyMHByb211czwvSXRlbVBhdGg+PC9JdGVtTG9jYXRpb24+PFN0YWJsZUVudHJpZXMgLz48L0l0ZW0+PEl0ZW0+PEl0ZW1Mb2NhdGlvbj48SXRlbVR5cGU+Rm9ybXVsYTwvSXRlbVR5cGU+PEl0ZW1QYXRoPlNlY3Rpb24xL1NJLUVNRVRURVVSL1R5cGUlMjBtb2RpZmklQzMlQTk8L0l0ZW1QYXRoPjwvSXRlbUxvY2F0aW9uPjxTdGFibGVFbnRyaWVzIC8+PC9JdGVtPjxJdGVtPjxJdGVtTG9jYXRpb24+PEl0ZW1UeXBlPkZvcm11bGE8L0l0ZW1UeXBlPjxJdGVtUGF0aD5TZWN0aW9uMS9TSS1SRUNFUFRFVVI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+PEVudHJ5IFR5cGU9IkZpbGxDb3VudCIgVmFsdWU9ImwxMiIgLz48RW50cnkgVHlwZT0iRmlsbEVycm9yQ29kZSIgVmFsdWU9InNVbmtub3duIiAvPjxFbnRyeSBUeXBlPSJGaWxsRXJyb3JDb3VudCIgVmFsdWU9ImwwIiAvPjxFbnRyeSBUeXBlPSJGaWxsTGFzdFVwZGF0ZWQiIFZhbHVlPSJkMjAyMC0wNi0wMlQxMDo1MToxOS40NDg2NDg5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0ktUkVDRVBURVVSL1R5cGUgbW9kaWZpw6kue0NvbHVtbjEsMH0mcXVvdDssJnF1b3Q7U2VjdGlvbjEvU0ktUkVDRVBURVVSL1R5cGUgbW9kaWZpw6kue0NvbHVtbjIsMX0mcXVvdDssJnF1b3Q7U2VjdGlvbjEvU0ktUkVDRVBURVVSL1R5cGUgbW9kaWZpw6kue0NvbHVtbjMsMn0mcXVvdDssJnF1b3Q7U2VjdGlvbjEvU0ktUkVDRVBURVVSL1R5cGUgbW9kaWZpw6kue0NvbHVtbjQsM30mcXVvdDssJnF1b3Q7U2VjdGlvbjEvU0ktUkVDRVBURVVSL1R5cGUgbW9kaWZpw6kue0NvbHVtbjUsNH0mcXVvdDssJnF1b3Q7U2VjdGlvbjEvU0ktUkVDRVBURVVSL1R5cGUgbW9kaWZpw6kue0NvbHVtbjYsNX0mcXVvdDtdLCZxdW90O0NvbHVtbkNvdW50JnF1b3Q7OjYsJnF1b3Q7S2V5Q29sdW1uTmFtZXMmcXVvdDs6W10sJnF1b3Q7Q29sdW1uSWRlbnRpdGllcyZxdW90OzpbJnF1b3Q7U2VjdGlvbjEvU0ktUkVDRVBURVVSL1R5cGUgbW9kaWZpw6kue0NvbHVtbjEsMH0mcXVvdDssJnF1b3Q7U2VjdGlvbjEvU0ktUkVDRVBURVVSL1R5cGUgbW9kaWZpw6kue0NvbHVtbjIsMX0mcXVvdDssJnF1b3Q7U2VjdGlvbjEvU0ktUkVDRVBURVVSL1R5cGUgbW9kaWZpw6kue0NvbHVtbjMsMn0mcXVvdDssJnF1b3Q7U2VjdGlvbjEvU0ktUkVDRVBURVVSL1R5cGUgbW9kaWZpw6kue0NvbHVtbjQsM30mcXVvdDssJnF1b3Q7U2VjdGlvbjEvU0ktUkVDRVBURVVSL1R5cGUgbW9kaWZpw6kue0NvbHVtbjUsNH0mcXVvdDssJnF1b3Q7U2VjdGlvbjEvU0ktUkVDRVBURVVSL1R5cGUgbW9kaWZpw6kue0NvbHVtbjYsNX0mcXVvdDtdLCZxdW90O1JlbGF0aW9uc2hpcEluZm8mcXVvdDs6W119IiAvPjwvU3RhYmxlRW50cmllcz48L0l0ZW0+PEl0ZW0+PEl0ZW1Mb2NhdGlvbj48SXRlbVR5cGU+Rm9ybXVsYTwvSXRlbVR5cGU+PEl0ZW1QYXRoPlNlY3Rpb24xL1NJLVJFQ0VQVEVVUi9Tb3VyY2U8L0l0ZW1QYXRoPjwvSXRlbUxvY2F0aW9uPjxTdGFibGVFbnRyaWVzIC8+PC9JdGVtPjxJdGVtPjxJdGVtTG9jYXRpb24+PEl0ZW1UeXBlPkZvcm11bGE8L0l0ZW1UeXBlPjxJdGVtUGF0aD5TZWN0aW9uMS9TSS1SRUNFUFRFVVIvU0ktUkVDRVBURVVSX1NoZWV0PC9JdGVtUGF0aD48L0l0ZW1Mb2NhdGlvbj48U3RhYmxlRW50cmllcyAvPjwvSXRlbT48SXRlbT48SXRlbUxvY2F0aW9uPjxJdGVtVHlwZT5Gb3JtdWxhPC9JdGVtVHlwZT48SXRlbVBhdGg+U2VjdGlvbjEvU0ktUkVDRVBURVVSL1R5cGUlMjBtb2RpZmklQzMlQTk8L0l0ZW1QYXRoPjwvSXRlbUxvY2F0aW9uPjxTdGFibGVFbnRyaWVzIC8+PC9JdGVtPjxJdGVtPjxJdGVtTG9jYXRpb24+PEl0ZW1UeXBlPkZvcm11bGE8L0l0ZW1UeXBlPjxJdGVtUGF0aD5TZWN0aW9uMS9jZmdfc2VhcmNoVGltZVJhbmdlX2NodW10ZXN0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kZpbGxUYXJnZXQiIFZhbHVlPSJzY2ZnX3NlYXJjaFRpbWVSYW5nZV9jaHVtdGVzdCIgLz48RW50cnkgVHlwZT0iRmlsbGVkQ29tcGxldGVSZXN1bHRUb1dvcmtzaGVldCIgVmFsdWU9ImwxIiAvPjxFbnRyeSBUeXBlPSJBZGRlZFRvRGF0YU1vZGVsIiBWYWx1ZT0ibDAiIC8+PEVudHJ5IFR5cGU9IkZpbGxDb3VudCIgVmFsdWU9ImwyMSIgLz48RW50cnkgVHlwZT0iRmlsbEVycm9yQ29kZSIgVmFsdWU9InNVbmtub3duIiAvPjxFbnRyeSBUeXBlPSJGaWxsRXJyb3JDb3VudCIgVmFsdWU9ImwwIiAvPjxFbnRyeSBUeXBlPSJGaWxsTGFzdFVwZGF0ZWQiIFZhbHVlPSJkMjAyMC0wNi0xNVQyMjo1MzoyNC41MTU0MDA3WiIgLz48RW50cnkgVHlwZT0iRmlsbENvbHVtblR5cGVzIiBWYWx1ZT0ic0JnWUdCZ1k9IiAvPjxFbnRyeSBUeXBlPSJGaWxsQ29sdW1uTmFtZXMiIFZhbHVlPSJzWyZxdW90O0NvbHVtbjEmcXVvdDssJnF1b3Q7Q29sdW1uMiZxdW90OywmcXVvdDtDb2x1bW4zJnF1b3Q7LCZxdW90O0NvbHVtbjQmcXVvdDssJnF1b3Q7Q29sdW1uNSZxdW90O10iIC8+PEVudHJ5IFR5cGU9IkZpbGxTdGF0dXMiIFZhbHVlPSJzQ29tcGxldGUiIC8+PEVudHJ5IFR5cGU9IlJlbGF0aW9uc2hpcEluZm9Db250YWluZXIiIFZhbHVlPSJzeyZxdW90O2NvbHVtbkNvdW50JnF1b3Q7OjUsJnF1b3Q7a2V5Q29sdW1uTmFtZXMmcXVvdDs6W10sJnF1b3Q7cXVlcnlSZWxhdGlvbnNoaXBzJnF1b3Q7OltdLCZxdW90O2NvbHVtbklkZW50aXRpZXMmcXVvdDs6WyZxdW90O1NlY3Rpb24xL2NmZ19zZWFyY2hUaW1lUmFuZ2VfY2h1bXRlc3QvVHlwZSBtb2RpZmnDqS57Q29sdW1uMSwwfSZxdW90OywmcXVvdDtTZWN0aW9uMS9jZmdfc2VhcmNoVGltZVJhbmdlX2NodW10ZXN0L1R5cGUgbW9kaWZpw6kue0NvbHVtbjIsMX0mcXVvdDssJnF1b3Q7U2VjdGlvbjEvY2ZnX3NlYXJjaFRpbWVSYW5nZV9jaHVtdGVzdC9UeXBlIG1vZGlmacOpLntDb2x1bW4zLDJ9JnF1b3Q7LCZxdW90O1NlY3Rpb24xL2NmZ19zZWFyY2hUaW1lUmFuZ2VfY2h1bXRlc3QvVHlwZSBtb2RpZmnDqS57Q29sdW1uNCwzfSZxdW90OywmcXVvdDtTZWN0aW9uMS9jZmdfc2VhcmNoVGltZVJhbmdlX2NodW10ZXN0L1R5cGUgbW9kaWZpw6kue0NvbHVtbjUsNH0mcXVvdDtdLCZxdW90O0NvbHVtbkNvdW50JnF1b3Q7OjUsJnF1b3Q7S2V5Q29sdW1uTmFtZXMmcXVvdDs6W10sJnF1b3Q7Q29sdW1uSWRlbnRpdGllcyZxdW90OzpbJnF1b3Q7U2VjdGlvbjEvY2ZnX3NlYXJjaFRpbWVSYW5nZV9jaHVtdGVzdC9UeXBlIG1vZGlmacOpLntDb2x1bW4xLDB9JnF1b3Q7LCZxdW90O1NlY3Rpb24xL2NmZ19zZWFyY2hUaW1lUmFuZ2VfY2h1bXRlc3QvVHlwZSBtb2RpZmnDqS57Q29sdW1uMiwxfSZxdW90OywmcXVvdDtTZWN0aW9uMS9jZmdfc2VhcmNoVGltZVJhbmdlX2NodW10ZXN0L1R5cGUgbW9kaWZpw6kue0NvbHVtbjMsMn0mcXVvdDssJnF1b3Q7U2VjdGlvbjEvY2ZnX3NlYXJjaFRpbWVSYW5nZV9jaHVtdGVzdC9UeXBlIG1vZGlmacOpLntDb2x1bW40LDN9JnF1b3Q7LCZxdW90O1NlY3Rpb24xL2NmZ19zZWFyY2hUaW1lUmFuZ2VfY2h1bXRlc3QvVHlwZSBtb2RpZmnDqS57Q29sdW1uNSw0fSZxdW90O10sJnF1b3Q7UmVsYXRpb25zaGlwSW5mbyZxdW90OzpbXX0iIC8+PC9TdGFibGVFbnRyaWVzPjwvSXRlbT48SXRlbT48SXRlbUxvY2F0aW9uPjxJdGVtVHlwZT5Gb3JtdWxhPC9JdGVtVHlwZT48SXRlbVBhdGg+U2VjdGlvbjEvY2ZnX3NlYXJjaFRpbWVSYW5nZV9jaHVtdGVzdC9Tb3VyY2U8L0l0ZW1QYXRoPjwvSXRlbUxvY2F0aW9uPjxTdGFibGVFbnRyaWVzIC8+PC9JdGVtPjxJdGVtPjxJdGVtTG9jYXRpb24+PEl0ZW1UeXBlPkZvcm11bGE8L0l0ZW1UeXBlPjxJdGVtUGF0aD5TZWN0aW9uMS9jZmdfc2VhcmNoVGltZVJhbmdlX2NodW10ZXN0L1R5cGUlMjBtb2RpZmklQzMlQTk8L0l0ZW1QYXRoPjwvSXRlbUxvY2F0aW9uPjxTdGFibGVFbnRyaWVzIC8+PC9JdGVtPjxJdGVtPjxJdGVtTG9jYXRpb24+PEl0ZW1UeXBlPkZvcm11bGE8L0l0ZW1UeXBlPjxJdGVtUGF0aD5TZWN0aW9uMS9jZmdfc2V1aWxzX2NodW10ZXN0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kZpbGxUYXJnZXQiIFZhbHVlPSJzY2ZnX3NldWlsc19jaHVtdGVzdCIgLz48RW50cnkgVHlwZT0iRmlsbGVkQ29tcGxldGVSZXN1bHRUb1dvcmtzaGVldCIgVmFsdWU9ImwxIiAvPjxFbnRyeSBUeXBlPSJBZGRlZFRvRGF0YU1vZGVsIiBWYWx1ZT0ibDAiIC8+PEVudHJ5IFR5cGU9IkZpbGxDb3VudCIgVmFsdWU9Imw1OCIgLz48RW50cnkgVHlwZT0iRmlsbEVycm9yQ29kZSIgVmFsdWU9InNVbmtub3duIiAvPjxFbnRyeSBUeXBlPSJGaWxsRXJyb3JDb3VudCIgVmFsdWU9ImwwIiAvPjxFbnRyeSBUeXBlPSJGaWxsTGFzdFVwZGF0ZWQiIFZhbHVlPSJkMjAyMC0wNi0xNVQyMjo1OTowOC44NzM2MTI4WiIgLz48RW50cnkgVHlwZT0iRmlsbENvbHVtblR5cGVzIiBWYWx1ZT0ic0JnWUdCZ1k9IiAvPjxFbnRyeSBUeXBlPSJGaWxsQ29sdW1uTmFtZXMiIFZhbHVlPSJzWyZxdW90O0NvbHVtbjEmcXVvdDssJnF1b3Q7Q29sdW1uMiZxdW90OywmcXVvdDtDb2x1bW4zJnF1b3Q7LCZxdW90O0NvbHVtbjQmcXVvdDssJnF1b3Q7Q29sdW1uNSZxdW90O10iIC8+PEVudHJ5IFR5cGU9IkZpbGxTdGF0dXMiIFZhbHVlPSJzQ29tcGxldGUiIC8+PEVudHJ5IFR5cGU9IlJlbGF0aW9uc2hpcEluZm9Db250YWluZXIiIFZhbHVlPSJzeyZxdW90O2NvbHVtbkNvdW50JnF1b3Q7OjUsJnF1b3Q7a2V5Q29sdW1uTmFtZXMmcXVvdDs6W10sJnF1b3Q7cXVlcnlSZWxhdGlvbnNoaXBzJnF1b3Q7OltdLCZxdW90O2NvbHVtbklkZW50aXRpZXMmcXVvdDs6WyZxdW90O1NlY3Rpb24xL2NmZ19zZXVpbHNfY2h1bXRlc3QvVHlwZSBtb2RpZmnDqS57Q29sdW1uMSwwfSZxdW90OywmcXVvdDtTZWN0aW9uMS9jZmdfc2V1aWxzX2NodW10ZXN0L1R5cGUgbW9kaWZpw6kue0NvbHVtbjIsMX0mcXVvdDssJnF1b3Q7U2VjdGlvbjEvY2ZnX3NldWlsc19jaHVtdGVzdC9UeXBlIG1vZGlmacOpLntDb2x1bW4zLDJ9JnF1b3Q7LCZxdW90O1NlY3Rpb24xL2NmZ19zZXVpbHNfY2h1bXRlc3QvVHlwZSBtb2RpZmnDqS57Q29sdW1uNCwzfSZxdW90OywmcXVvdDtTZWN0aW9uMS9jZmdfc2V1aWxzX2NodW10ZXN0L1R5cGUgbW9kaWZpw6kue0NvbHVtbjUsNH0mcXVvdDtdLCZxdW90O0NvbHVtbkNvdW50JnF1b3Q7OjUsJnF1b3Q7S2V5Q29sdW1uTmFtZXMmcXVvdDs6W10sJnF1b3Q7Q29sdW1uSWRlbnRpdGllcyZxdW90OzpbJnF1b3Q7U2VjdGlvbjEvY2ZnX3NldWlsc19jaHVtdGVzdC9UeXBlIG1vZGlmacOpLntDb2x1bW4xLDB9JnF1b3Q7LCZxdW90O1NlY3Rpb24xL2NmZ19zZXVpbHNfY2h1bXRlc3QvVHlwZSBtb2RpZmnDqS57Q29sdW1uMiwxfSZxdW90OywmcXVvdDtTZWN0aW9uMS9jZmdfc2V1aWxzX2NodW10ZXN0L1R5cGUgbW9kaWZpw6kue0NvbHVtbjMsMn0mcXVvdDssJnF1b3Q7U2VjdGlvbjEvY2ZnX3NldWlsc19jaHVtdGVzdC9UeXBlIG1vZGlmacOpLntDb2x1bW40LDN9JnF1b3Q7LCZxdW90O1NlY3Rpb24xL2NmZ19zZXVpbHNfY2h1bXRlc3QvVHlwZSBtb2RpZmnDqS57Q29sdW1uNSw0fSZxdW90O10sJnF1b3Q7UmVsYXRpb25zaGlwSW5mbyZxdW90OzpbXX0iIC8+PC9TdGFibGVFbnRyaWVzPjwvSXRlbT48SXRlbT48SXRlbUxvY2F0aW9uPjxJdGVtVHlwZT5Gb3JtdWxhPC9JdGVtVHlwZT48SXRlbVBhdGg+U2VjdGlvbjEvY2ZnX3NldWlsc19jaHVtdGVzdC9Tb3VyY2U8L0l0ZW1QYXRoPjwvSXRlbUxvY2F0aW9uPjxTdGFibGVFbnRyaWVzIC8+PC9JdGVtPjxJdGVtPjxJdGVtTG9jYXRpb24+PEl0ZW1UeXBlPkZvcm11bGE8L0l0ZW1UeXBlPjxJdGVtUGF0aD5TZWN0aW9uMS9jZmdfc2V1aWxzX2NodW10ZXN0L1R5cGUlMjBtb2RpZmklQzMlQTk8L0l0ZW1QYXRoPjwvSXRlbUxvY2F0aW9uPjxTdGFibGVFbnRyaWVzIC8+PC9JdGVtPjwvSXRlbXM+PC9Mb2NhbFBhY2thZ2VNZXRhZGF0YUZpbGU+FgAAAFBLBQYAAAAAAAAAAAAAAAAAAAAAAAAmAQAAAQAAANCMnd8BFdERjHoAwE/Cl+sBAAAA0xwVT4Aeb0ixn6hFM/hEtAAAAAACAAAAAAAQZgAAAAEAACAAAAAUdzPQG188LsKxxt+a00GB9KqNxh4SwscFE7zuFVpDngAAAAAOgAAAAAIAACAAAABTdkfNISUhHuKxgsOlZylFXp4lRbMyjCEPjc4Flfhow1AAAAB5Y75eb0VD54LHjN1ge2vciNkRJJEntSsAkOtVlCwvyhSCKAfMMoB7v4U0SWWNWXlKRez+LqONBBxuTgA+bYNRPL5dRlWdxkbCrHUDR6HhakAAAADu9nNgfET1W0rggc5+FtIh2+0DdmKPs/xp7cbWFmwo0aTRWAQIdvBYZYlDSEFK7wy9CPMkL2kBUrY9vgD4tsNx</DataMashup>
</file>

<file path=customXml/itemProps1.xml><?xml version="1.0" encoding="utf-8"?>
<ds:datastoreItem xmlns:ds="http://schemas.openxmlformats.org/officeDocument/2006/customXml" ds:itemID="{A985FD7D-8C65-4755-94F3-CC568F843C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2020-05-29T11:48:41Z</dcterms:created>
  <dc:creator>patrick.krauskopff.chum@ssss.gouv.qc.ca</dc:creator>
  <dc:description/>
  <dc:language>fr-CA</dc:language>
  <cp:lastModifiedBy/>
  <cp:lastPrinted>2020-06-16T01:39:41Z</cp:lastPrinted>
  <dcterms:modified xsi:type="dcterms:W3CDTF">2021-03-23T17:32:59Z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