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essiah-my.sharepoint.com/personal/hl1228_messiah_edu/Documents/Desktop/Buffalo Internship/"/>
    </mc:Choice>
  </mc:AlternateContent>
  <xr:revisionPtr revIDLastSave="62" documentId="8_{61C5994E-7B3A-47CD-8BDB-DBFA64A70D4E}" xr6:coauthVersionLast="47" xr6:coauthVersionMax="47" xr10:uidLastSave="{5EDB81E6-CA26-4B58-9B2F-7E396A587DFF}"/>
  <bookViews>
    <workbookView xWindow="-120" yWindow="-120" windowWidth="20730" windowHeight="11040" xr2:uid="{DDE5CFCD-3C2C-4BF9-8F23-49F2330D4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17" i="1"/>
  <c r="B17" i="1"/>
  <c r="C16" i="1"/>
  <c r="B16" i="1"/>
  <c r="C7" i="1"/>
  <c r="E5" i="1" s="1"/>
  <c r="B7" i="1"/>
  <c r="E14" i="1" l="1"/>
  <c r="H10" i="1" s="1"/>
</calcChain>
</file>

<file path=xl/sharedStrings.xml><?xml version="1.0" encoding="utf-8"?>
<sst xmlns="http://schemas.openxmlformats.org/spreadsheetml/2006/main" count="15" uniqueCount="9">
  <si>
    <t>Trial #</t>
  </si>
  <si>
    <t>Gear Compliance Angle (deg)</t>
  </si>
  <si>
    <t>Total Compliance Angle (deg)</t>
  </si>
  <si>
    <t>Measured w/ IMU</t>
  </si>
  <si>
    <t>Measured Manually</t>
  </si>
  <si>
    <t>Avg</t>
  </si>
  <si>
    <t>Spring Compliance</t>
  </si>
  <si>
    <t>%diff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</si>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</sst>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0" borderId="4" xfId="0" applyFill="1" applyBorder="1"/>
    <xf numFmtId="0" fontId="0" fillId="4" borderId="3" xfId="0" applyFill="1" applyBorder="1"/>
    <xf numFmtId="0" fontId="0" fillId="5" borderId="3" xfId="0" applyFill="1" applyBorder="1"/>
    <xf numFmtId="168" fontId="0" fillId="5" borderId="2" xfId="0" applyNumberFormat="1" applyFill="1" applyBorder="1"/>
    <xf numFmtId="0" fontId="0" fillId="6" borderId="5" xfId="0" applyFill="1" applyBorder="1"/>
    <xf numFmtId="168" fontId="0" fillId="2" borderId="2" xfId="0" applyNumberFormat="1" applyFill="1" applyBorder="1"/>
    <xf numFmtId="0" fontId="0" fillId="0" borderId="6" xfId="0" applyBorder="1" applyAlignment="1">
      <alignment horizontal="center"/>
    </xf>
    <xf numFmtId="0" fontId="1" fillId="4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9144-B5D1-4AAE-A8AF-06DA29847F20}">
  <dimension ref="A1:H17"/>
  <sheetViews>
    <sheetView tabSelected="1" workbookViewId="0">
      <selection activeCell="J15" sqref="J15"/>
    </sheetView>
  </sheetViews>
  <sheetFormatPr defaultRowHeight="15" x14ac:dyDescent="0.25"/>
  <cols>
    <col min="2" max="2" width="26.5703125" customWidth="1"/>
    <col min="3" max="3" width="27.42578125" customWidth="1"/>
    <col min="4" max="4" width="28.140625" customWidth="1"/>
    <col min="5" max="5" width="16.28515625" customWidth="1"/>
  </cols>
  <sheetData>
    <row r="1" spans="1:8" x14ac:dyDescent="0.25">
      <c r="A1" s="13" t="s">
        <v>3</v>
      </c>
      <c r="B1" s="13"/>
      <c r="C1" s="13"/>
    </row>
    <row r="2" spans="1:8" x14ac:dyDescent="0.25">
      <c r="A2" s="2" t="s">
        <v>0</v>
      </c>
      <c r="B2" s="2" t="s">
        <v>1</v>
      </c>
      <c r="C2" s="5" t="s">
        <v>2</v>
      </c>
      <c r="D2" s="7"/>
    </row>
    <row r="3" spans="1:8" x14ac:dyDescent="0.25">
      <c r="A3" s="2">
        <v>1</v>
      </c>
      <c r="B3" s="1">
        <v>-16.953800000000001</v>
      </c>
      <c r="C3" s="6">
        <v>-22.139099999999999</v>
      </c>
      <c r="D3" s="7"/>
    </row>
    <row r="4" spans="1:8" x14ac:dyDescent="0.25">
      <c r="A4" s="2">
        <v>2</v>
      </c>
      <c r="B4" s="1">
        <v>-14.269500000000001</v>
      </c>
      <c r="C4" s="6">
        <v>-23.207699999999999</v>
      </c>
      <c r="D4" s="7"/>
    </row>
    <row r="5" spans="1:8" x14ac:dyDescent="0.25">
      <c r="A5" s="2">
        <v>3</v>
      </c>
      <c r="B5" s="1">
        <v>-14.725</v>
      </c>
      <c r="C5" s="6">
        <v>-20.050699999999999</v>
      </c>
      <c r="D5" s="15" t="s">
        <v>6</v>
      </c>
      <c r="E5" s="2">
        <f>ABS(C7-B7)</f>
        <v>7.4234000000000009</v>
      </c>
    </row>
    <row r="6" spans="1:8" x14ac:dyDescent="0.25">
      <c r="A6" s="2">
        <v>4</v>
      </c>
      <c r="B6" s="1">
        <v>-13.241099999999999</v>
      </c>
      <c r="C6" s="6">
        <v>-23.485499999999998</v>
      </c>
      <c r="D6" s="7"/>
    </row>
    <row r="7" spans="1:8" x14ac:dyDescent="0.25">
      <c r="A7" s="2" t="s">
        <v>5</v>
      </c>
      <c r="B7" s="12">
        <f>AVERAGE(B3:B6)</f>
        <v>-14.797350000000002</v>
      </c>
      <c r="C7" s="12">
        <f>AVERAGE(C3:C6)</f>
        <v>-22.220750000000002</v>
      </c>
    </row>
    <row r="8" spans="1:8" x14ac:dyDescent="0.25">
      <c r="A8" s="2" t="s">
        <v>8</v>
      </c>
      <c r="B8" s="12">
        <f>_xlfn.STDEV.S(B3:B6)</f>
        <v>1.565891738488542</v>
      </c>
      <c r="C8" s="12">
        <f>_xlfn.STDEV.S(C3:C6)</f>
        <v>1.5587865569089308</v>
      </c>
    </row>
    <row r="9" spans="1:8" ht="15.75" thickBot="1" x14ac:dyDescent="0.3"/>
    <row r="10" spans="1:8" ht="15.75" thickBot="1" x14ac:dyDescent="0.3">
      <c r="A10" s="13" t="s">
        <v>4</v>
      </c>
      <c r="B10" s="13"/>
      <c r="C10" s="13"/>
      <c r="G10" s="16" t="s">
        <v>7</v>
      </c>
      <c r="H10" s="11">
        <f>((E14-E5)/E5)*100</f>
        <v>43.465258506883579</v>
      </c>
    </row>
    <row r="11" spans="1:8" x14ac:dyDescent="0.25">
      <c r="A11" s="3" t="s">
        <v>0</v>
      </c>
      <c r="B11" s="3" t="s">
        <v>1</v>
      </c>
      <c r="C11" s="8" t="s">
        <v>2</v>
      </c>
      <c r="D11" s="7"/>
    </row>
    <row r="12" spans="1:8" x14ac:dyDescent="0.25">
      <c r="A12" s="3">
        <v>1</v>
      </c>
      <c r="B12" s="4">
        <v>14</v>
      </c>
      <c r="C12" s="9">
        <v>25.1</v>
      </c>
      <c r="D12" s="7"/>
    </row>
    <row r="13" spans="1:8" x14ac:dyDescent="0.25">
      <c r="A13" s="3">
        <v>2</v>
      </c>
      <c r="B13" s="4">
        <v>13.8</v>
      </c>
      <c r="C13" s="9">
        <v>23.2</v>
      </c>
      <c r="D13" s="7"/>
    </row>
    <row r="14" spans="1:8" x14ac:dyDescent="0.25">
      <c r="A14" s="3">
        <v>3</v>
      </c>
      <c r="B14" s="4">
        <v>13.2</v>
      </c>
      <c r="C14" s="9">
        <v>26.8</v>
      </c>
      <c r="D14" s="14" t="s">
        <v>6</v>
      </c>
      <c r="E14" s="3">
        <f>C16-B16</f>
        <v>10.649999999999997</v>
      </c>
    </row>
    <row r="15" spans="1:8" x14ac:dyDescent="0.25">
      <c r="A15" s="3">
        <v>4</v>
      </c>
      <c r="B15" s="4">
        <v>14.1</v>
      </c>
      <c r="C15" s="9">
        <v>22.6</v>
      </c>
      <c r="D15" s="7"/>
    </row>
    <row r="16" spans="1:8" x14ac:dyDescent="0.25">
      <c r="A16" s="3" t="s">
        <v>5</v>
      </c>
      <c r="B16" s="4">
        <f>AVERAGE(B12:B15)</f>
        <v>13.775</v>
      </c>
      <c r="C16" s="4">
        <f>AVERAGE(C12:C15)</f>
        <v>24.424999999999997</v>
      </c>
    </row>
    <row r="17" spans="1:3" x14ac:dyDescent="0.25">
      <c r="A17" s="3" t="s">
        <v>8</v>
      </c>
      <c r="B17" s="10">
        <f>_xlfn.STDEV.S(B12:B15)</f>
        <v>0.40311288741492773</v>
      </c>
      <c r="C17" s="10">
        <f>_xlfn.STDEV.S(C12:C15)</f>
        <v>1.9085334683992314</v>
      </c>
    </row>
  </sheetData>
  <mergeCells count="2">
    <mergeCell ref="A10:C10"/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Levan, Hailey</dc:creator>
  <cp:lastModifiedBy>Levan, Hailey</cp:lastModifiedBy>
  <dcterms:created xsi:type="dcterms:W3CDTF">2024-07-15T13:45:38Z</dcterms:created>
  <dcterms:modified xsi:type="dcterms:W3CDTF">2024-07-15T17:52:36Z</dcterms:modified>
</cp:coreProperties>
</file>