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kimj704/Github/TEMPEST_Porewater/processing_scripts/CDOM/TMP3_and_monthly_processed/"/>
    </mc:Choice>
  </mc:AlternateContent>
  <xr:revisionPtr revIDLastSave="0" documentId="13_ncr:1_{6B98F131-90C0-4F47-97A2-77A8C8561C3E}" xr6:coauthVersionLast="47" xr6:coauthVersionMax="47" xr10:uidLastSave="{00000000-0000-0000-0000-000000000000}"/>
  <bookViews>
    <workbookView xWindow="-38400" yWindow="1500" windowWidth="38400" windowHeight="21100" xr2:uid="{00000000-000D-0000-FFFF-FFFF00000000}"/>
  </bookViews>
  <sheets>
    <sheet name="log" sheetId="1" r:id="rId1"/>
    <sheet name="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6" i="1" l="1"/>
  <c r="G226" i="1"/>
  <c r="G225" i="1"/>
  <c r="D225" i="1"/>
  <c r="G224" i="1"/>
  <c r="D224" i="1"/>
  <c r="G223" i="1"/>
  <c r="D223" i="1"/>
  <c r="D222" i="1"/>
  <c r="G222" i="1"/>
  <c r="G221" i="1"/>
  <c r="D221" i="1"/>
  <c r="G220" i="1"/>
  <c r="D220" i="1"/>
  <c r="G219" i="1"/>
  <c r="D219" i="1"/>
  <c r="G218" i="1"/>
  <c r="D218" i="1"/>
  <c r="G217" i="1"/>
  <c r="D217" i="1"/>
  <c r="G216" i="1"/>
  <c r="D216" i="1"/>
  <c r="G215" i="1"/>
  <c r="D215" i="1"/>
  <c r="G214" i="1"/>
  <c r="D214" i="1"/>
  <c r="G213" i="1"/>
  <c r="D213" i="1"/>
  <c r="G212" i="1"/>
  <c r="D212" i="1"/>
  <c r="G211" i="1"/>
  <c r="D211" i="1"/>
  <c r="G210" i="1"/>
  <c r="D210" i="1"/>
  <c r="G209" i="1"/>
  <c r="D209" i="1"/>
  <c r="G208" i="1"/>
  <c r="D208" i="1"/>
  <c r="G207" i="1"/>
  <c r="D207" i="1"/>
  <c r="G206" i="1"/>
  <c r="D206" i="1"/>
  <c r="G205" i="1"/>
  <c r="D205" i="1"/>
  <c r="G204" i="1"/>
  <c r="D204" i="1"/>
  <c r="G203" i="1"/>
  <c r="D203" i="1"/>
  <c r="G202" i="1"/>
  <c r="D202" i="1"/>
  <c r="G201" i="1"/>
  <c r="D201" i="1"/>
  <c r="G200" i="1"/>
  <c r="D200" i="1"/>
  <c r="G199" i="1"/>
  <c r="D199" i="1"/>
  <c r="G198" i="1"/>
  <c r="D198" i="1"/>
  <c r="G197" i="1"/>
  <c r="D197" i="1"/>
  <c r="G196" i="1"/>
  <c r="D196" i="1"/>
  <c r="G195" i="1"/>
  <c r="D195" i="1"/>
  <c r="G194" i="1"/>
  <c r="D194" i="1"/>
  <c r="G193" i="1"/>
  <c r="D193" i="1"/>
  <c r="G192" i="1"/>
  <c r="D192" i="1"/>
  <c r="G191" i="1"/>
  <c r="D191" i="1"/>
  <c r="G190" i="1"/>
  <c r="D190" i="1"/>
  <c r="G189" i="1"/>
  <c r="D189" i="1"/>
  <c r="G188" i="1"/>
  <c r="D188" i="1"/>
  <c r="G187" i="1"/>
  <c r="D187" i="1"/>
  <c r="G186" i="1"/>
  <c r="D186" i="1"/>
  <c r="G185" i="1"/>
  <c r="D185" i="1"/>
  <c r="G184" i="1"/>
  <c r="D184" i="1"/>
  <c r="G183" i="1"/>
  <c r="D183" i="1"/>
  <c r="G182" i="1"/>
  <c r="D182" i="1"/>
  <c r="G181" i="1"/>
  <c r="D181" i="1"/>
  <c r="G180" i="1"/>
  <c r="D180" i="1"/>
  <c r="G179" i="1"/>
  <c r="D179" i="1"/>
  <c r="G178" i="1"/>
  <c r="D178" i="1"/>
  <c r="G177" i="1"/>
  <c r="D177" i="1"/>
  <c r="G176" i="1"/>
  <c r="D176" i="1"/>
  <c r="G175" i="1"/>
  <c r="D175" i="1"/>
  <c r="G174" i="1"/>
  <c r="D174" i="1"/>
  <c r="G173" i="1"/>
  <c r="D173" i="1"/>
  <c r="G172" i="1"/>
  <c r="D172" i="1"/>
  <c r="G171" i="1"/>
  <c r="D171" i="1"/>
  <c r="G170" i="1"/>
  <c r="D170" i="1"/>
  <c r="G169" i="1"/>
  <c r="D169" i="1"/>
  <c r="G168" i="1"/>
  <c r="D168" i="1"/>
  <c r="G167" i="1"/>
  <c r="D167" i="1"/>
  <c r="G166" i="1"/>
  <c r="D166" i="1"/>
  <c r="G165" i="1"/>
  <c r="D165" i="1"/>
  <c r="G164" i="1"/>
  <c r="D164" i="1"/>
  <c r="G163" i="1"/>
  <c r="D163" i="1"/>
  <c r="G162" i="1"/>
  <c r="D162" i="1"/>
  <c r="G161" i="1"/>
  <c r="D161" i="1"/>
  <c r="G160" i="1"/>
  <c r="D160" i="1"/>
  <c r="G159" i="1"/>
  <c r="D159" i="1"/>
  <c r="D158" i="1"/>
  <c r="G158" i="1"/>
  <c r="G157" i="1"/>
  <c r="G156" i="1"/>
  <c r="D156" i="1"/>
  <c r="G155" i="1"/>
  <c r="D155" i="1"/>
  <c r="G154" i="1"/>
  <c r="D154" i="1"/>
  <c r="G153" i="1"/>
  <c r="D153" i="1"/>
  <c r="G152" i="1"/>
  <c r="D152" i="1"/>
  <c r="G151" i="1"/>
  <c r="D151" i="1"/>
  <c r="G150" i="1"/>
  <c r="D150" i="1"/>
  <c r="G149" i="1"/>
  <c r="D149" i="1"/>
  <c r="G148" i="1"/>
  <c r="D148" i="1"/>
  <c r="G147" i="1"/>
  <c r="D147" i="1"/>
  <c r="G146" i="1"/>
  <c r="D146" i="1"/>
  <c r="G145" i="1"/>
  <c r="D145" i="1"/>
  <c r="G144" i="1"/>
  <c r="D144" i="1"/>
  <c r="G143" i="1"/>
  <c r="D143" i="1"/>
  <c r="G142" i="1"/>
  <c r="D142" i="1"/>
  <c r="G141" i="1"/>
  <c r="D141" i="1"/>
  <c r="G140" i="1"/>
  <c r="D140" i="1"/>
  <c r="G139" i="1"/>
  <c r="D139" i="1"/>
  <c r="G138" i="1"/>
  <c r="D138" i="1"/>
  <c r="G137" i="1"/>
  <c r="D137" i="1"/>
  <c r="G136" i="1"/>
  <c r="D136" i="1"/>
  <c r="G135" i="1"/>
  <c r="D135" i="1"/>
  <c r="G134" i="1"/>
  <c r="D134" i="1"/>
  <c r="G133" i="1"/>
  <c r="D133" i="1"/>
  <c r="G132" i="1"/>
  <c r="D132" i="1"/>
  <c r="G131" i="1"/>
  <c r="D131" i="1"/>
  <c r="G130" i="1"/>
  <c r="D130" i="1"/>
  <c r="G129" i="1"/>
  <c r="D129" i="1"/>
  <c r="G128" i="1"/>
  <c r="D128" i="1"/>
  <c r="G127" i="1"/>
  <c r="D127" i="1"/>
  <c r="G126" i="1"/>
  <c r="D126" i="1"/>
  <c r="G125" i="1"/>
  <c r="D125" i="1"/>
  <c r="G124" i="1"/>
  <c r="D124" i="1"/>
  <c r="G123" i="1"/>
  <c r="D123" i="1"/>
  <c r="G122" i="1"/>
  <c r="D122" i="1"/>
  <c r="G121" i="1"/>
  <c r="D121" i="1"/>
  <c r="G120" i="1"/>
  <c r="D120" i="1"/>
  <c r="G119" i="1"/>
  <c r="D119" i="1"/>
  <c r="G118" i="1"/>
  <c r="D118" i="1"/>
  <c r="G117" i="1"/>
  <c r="D117" i="1"/>
  <c r="G116" i="1"/>
  <c r="D116" i="1"/>
  <c r="G115" i="1"/>
  <c r="D115" i="1"/>
  <c r="G114" i="1"/>
  <c r="D114" i="1"/>
  <c r="D113" i="1"/>
  <c r="D112" i="1"/>
  <c r="D111" i="1"/>
  <c r="D110" i="1"/>
  <c r="D109" i="1"/>
  <c r="G113" i="1"/>
  <c r="G112" i="1"/>
  <c r="G111" i="1"/>
  <c r="G110" i="1"/>
  <c r="G109" i="1"/>
  <c r="G108" i="1"/>
  <c r="D108" i="1"/>
  <c r="G107" i="1"/>
  <c r="D107" i="1"/>
  <c r="G106" i="1"/>
  <c r="D106" i="1"/>
  <c r="G105" i="1"/>
  <c r="D105" i="1"/>
  <c r="G104" i="1"/>
  <c r="D104" i="1"/>
  <c r="D103" i="1"/>
  <c r="D102" i="1"/>
  <c r="D101" i="1"/>
  <c r="D100" i="1"/>
  <c r="D99" i="1"/>
  <c r="D98" i="1"/>
  <c r="D97" i="1"/>
  <c r="D96" i="1"/>
  <c r="D94" i="1"/>
  <c r="D93" i="1"/>
  <c r="D92" i="1"/>
  <c r="D91" i="1"/>
  <c r="D90" i="1"/>
  <c r="D89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D88" i="1"/>
  <c r="G87" i="1"/>
  <c r="D87" i="1"/>
  <c r="G86" i="1"/>
  <c r="D86" i="1"/>
  <c r="G85" i="1"/>
  <c r="D85" i="1"/>
  <c r="G84" i="1"/>
  <c r="D8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</calcChain>
</file>

<file path=xl/sharedStrings.xml><?xml version="1.0" encoding="utf-8"?>
<sst xmlns="http://schemas.openxmlformats.org/spreadsheetml/2006/main" count="590" uniqueCount="348">
  <si>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</si>
  <si>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</si>
  <si>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</si>
  <si>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</si>
  <si>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</si>
  <si>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</si>
  <si>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</si>
  <si>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</si>
  <si>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</si>
  <si>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collect_date</t>
  </si>
  <si>
    <t>DOC_mg_L</t>
  </si>
  <si>
    <t>Notes</t>
  </si>
  <si>
    <t>Column Header</t>
  </si>
  <si>
    <t>Description</t>
  </si>
  <si>
    <t>Simply the numeric order of entry (e.g. 1, 2, 3, 4, etc…)</t>
  </si>
  <si>
    <t>Data samples were ran on instrument (not collected in the field)</t>
  </si>
  <si>
    <t>A brief description of the sample collected – 60-character max.</t>
  </si>
  <si>
    <t>This description will be displayed on the top of final EEM figures</t>
  </si>
  <si>
    <t>The file name from the aqualog</t>
  </si>
  <si>
    <t>Numeric</t>
  </si>
  <si>
    <t>Analytical Replicates must have identical Sample IDs</t>
  </si>
  <si>
    <t>integration_time</t>
  </si>
  <si>
    <t>Integration time of sample (e.g. 1, 2, etc…)</t>
  </si>
  <si>
    <t>Include dilution factor here as decimal format (e.g. a 2-fold dilution with 1 part sample and 1 part water will have a dilution factor of 0.5).</t>
  </si>
  <si>
    <t>If there's no dillution put a 1</t>
  </si>
  <si>
    <t>The RSU Adjust Area from the Raman Test</t>
  </si>
  <si>
    <t>Use the one from the RSU test with the flowcell unless you're running manually, and then use the one with type 1 water in the cuvette.</t>
  </si>
  <si>
    <t xml:space="preserve">DOC concentration in mg/L of the original sample (not the diluted sample). </t>
  </si>
  <si>
    <t xml:space="preserve">Samples with absorbance at 254 nm greater than 0.3 must be diluted. </t>
  </si>
  <si>
    <t>Either "sampleQ" or "manual" depending on how the sample was run</t>
  </si>
  <si>
    <t>The date the sample was collected (optional)</t>
  </si>
  <si>
    <t>manual</t>
  </si>
  <si>
    <t>preT15Jun241s</t>
  </si>
  <si>
    <t>TMPES611L2s</t>
  </si>
  <si>
    <t>TMPES611H2s</t>
  </si>
  <si>
    <t>SSW611MO2s</t>
  </si>
  <si>
    <t>PFW613D5T5</t>
  </si>
  <si>
    <t>SSW611MI2s</t>
  </si>
  <si>
    <t>PSW611B4T14s</t>
  </si>
  <si>
    <t>SFW611MO4s</t>
  </si>
  <si>
    <t>SFW611MI4s</t>
  </si>
  <si>
    <t>SFW611AF4s</t>
  </si>
  <si>
    <t>PFW611C3T12s</t>
  </si>
  <si>
    <t>PFW611C6T12s</t>
  </si>
  <si>
    <t>PFW611D5T12s</t>
  </si>
  <si>
    <t>PFW611I5T11s</t>
  </si>
  <si>
    <t>TMPES612L2s</t>
  </si>
  <si>
    <t>TMPES612H2s</t>
  </si>
  <si>
    <t>SSW612MO2s</t>
  </si>
  <si>
    <t>SSW612MI2s</t>
  </si>
  <si>
    <t>SSW612AF2s</t>
  </si>
  <si>
    <t>SFW612MO4s</t>
  </si>
  <si>
    <t>SFW612MI4s</t>
  </si>
  <si>
    <t>SFW612AF4s</t>
  </si>
  <si>
    <t>PSW612B4T32s</t>
  </si>
  <si>
    <t>PSW612C3T21s</t>
  </si>
  <si>
    <t>PSW612C3T32s</t>
  </si>
  <si>
    <t>PFW612C3T22s</t>
  </si>
  <si>
    <t>PFW612C3T32s</t>
  </si>
  <si>
    <t>PFW612C6T32s</t>
  </si>
  <si>
    <t>PFW612D5T22s</t>
  </si>
  <si>
    <t>PFW612D5T32s</t>
  </si>
  <si>
    <t>PFW612F4T21s</t>
  </si>
  <si>
    <t>PFW612F4T31s</t>
  </si>
  <si>
    <t>PFW612I5T22s</t>
  </si>
  <si>
    <t>PFW612I5T32s</t>
  </si>
  <si>
    <t>TMPES613L2s</t>
  </si>
  <si>
    <t>TMPES613H2s</t>
  </si>
  <si>
    <t>SSW613MO2s</t>
  </si>
  <si>
    <t>SSW613MI2s</t>
  </si>
  <si>
    <t>SSW613AF2s</t>
  </si>
  <si>
    <t>SFW613MO4s</t>
  </si>
  <si>
    <t>SFW613MI4s</t>
  </si>
  <si>
    <t>SFW613AF4s</t>
  </si>
  <si>
    <t>PSW613B4T42s</t>
  </si>
  <si>
    <t>PSW613B4T52s</t>
  </si>
  <si>
    <t>PSW613C3T42s</t>
  </si>
  <si>
    <t>PSW613F6T44s</t>
  </si>
  <si>
    <t>PSW613F6T54s</t>
  </si>
  <si>
    <t>PFW613C3T42s</t>
  </si>
  <si>
    <t>PFW613C3T52s</t>
  </si>
  <si>
    <t>PFW613C6T42s</t>
  </si>
  <si>
    <t>PFW613C6T52s</t>
  </si>
  <si>
    <t>PFW613D5T42s</t>
  </si>
  <si>
    <t>pstT20Jun241s</t>
  </si>
  <si>
    <t>PFW613E3T41s</t>
  </si>
  <si>
    <t>preT21Jun241s</t>
  </si>
  <si>
    <t>PFW613H3T52s</t>
  </si>
  <si>
    <t>PFW613I5T42s</t>
  </si>
  <si>
    <t>PFW613I5T52s</t>
  </si>
  <si>
    <t>PSW614B4T62s</t>
  </si>
  <si>
    <t>PSW614C3T62s</t>
  </si>
  <si>
    <t>PFW614C3T62s</t>
  </si>
  <si>
    <t>PSW614F6T64s</t>
  </si>
  <si>
    <t>PFW614C6T62s</t>
  </si>
  <si>
    <t>PFW614D5T62s</t>
  </si>
  <si>
    <t>PFW614F4T62s</t>
  </si>
  <si>
    <t>PFW614H3T62s</t>
  </si>
  <si>
    <t>PFW614I5T62s</t>
  </si>
  <si>
    <t>PSW617B44s</t>
  </si>
  <si>
    <t>PSW617C32s</t>
  </si>
  <si>
    <t>PSW617F64s</t>
  </si>
  <si>
    <t>PFW617C62s</t>
  </si>
  <si>
    <t>PFW617D52s</t>
  </si>
  <si>
    <t>PFW617F41s</t>
  </si>
  <si>
    <t>PFW617I51s</t>
  </si>
  <si>
    <t>pstT21Jun241s</t>
  </si>
  <si>
    <t>pstT15Jun241s</t>
  </si>
  <si>
    <t>preT16Jun241s</t>
  </si>
  <si>
    <t>preT15Jun24</t>
  </si>
  <si>
    <t>TMPES611L</t>
  </si>
  <si>
    <t>TMPES611H</t>
  </si>
  <si>
    <t>SSW611MO</t>
  </si>
  <si>
    <t>SSW611MI</t>
  </si>
  <si>
    <t>SSW611AF</t>
  </si>
  <si>
    <t>PSW611B4T1</t>
  </si>
  <si>
    <t>SFW611MO</t>
  </si>
  <si>
    <t>SFW611MI</t>
  </si>
  <si>
    <t>SFW611AF</t>
  </si>
  <si>
    <t>PFW611C3T1</t>
  </si>
  <si>
    <t>PFW611C6T1</t>
  </si>
  <si>
    <t>PFW611D5T1</t>
  </si>
  <si>
    <t>PFW611F4T1</t>
  </si>
  <si>
    <t>PFW611I5T1</t>
  </si>
  <si>
    <t>TMPES612L</t>
  </si>
  <si>
    <t>TMPES612H</t>
  </si>
  <si>
    <t>SSW612MO</t>
  </si>
  <si>
    <t>SSW612MI</t>
  </si>
  <si>
    <t>SSW612AF</t>
  </si>
  <si>
    <t>PSW612B4T3</t>
  </si>
  <si>
    <t>PSW612C3T2</t>
  </si>
  <si>
    <t>PSW612C3T3</t>
  </si>
  <si>
    <t>SFW612MO</t>
  </si>
  <si>
    <t>SFW612MI</t>
  </si>
  <si>
    <t>SFW612AF</t>
  </si>
  <si>
    <t>PFW612C3T2</t>
  </si>
  <si>
    <t>PFW612C3T3</t>
  </si>
  <si>
    <t>PFW612C6T3</t>
  </si>
  <si>
    <t>PFW612D5T2</t>
  </si>
  <si>
    <t>PFW612D5T3</t>
  </si>
  <si>
    <t>PFW612F4T2</t>
  </si>
  <si>
    <t>PFW612F4T3</t>
  </si>
  <si>
    <t>PFW612I5T2</t>
  </si>
  <si>
    <t>PFW612I5T3</t>
  </si>
  <si>
    <t>TMPES613L</t>
  </si>
  <si>
    <t>TMPES613H</t>
  </si>
  <si>
    <t>SSW613MO</t>
  </si>
  <si>
    <t>SSW613MI</t>
  </si>
  <si>
    <t>SSW613AF</t>
  </si>
  <si>
    <t>SFW613MO</t>
  </si>
  <si>
    <t>SFW613MI</t>
  </si>
  <si>
    <t>SFW613AF</t>
  </si>
  <si>
    <t>PSW613B4T4</t>
  </si>
  <si>
    <t>PSW613B4T5</t>
  </si>
  <si>
    <t>PSW613C3T4</t>
  </si>
  <si>
    <t>PSW613C3T5</t>
  </si>
  <si>
    <t>PSW613F6T4</t>
  </si>
  <si>
    <t>PSW613F6T5</t>
  </si>
  <si>
    <t>PFW613C3T4</t>
  </si>
  <si>
    <t>PFW613C3T5</t>
  </si>
  <si>
    <t>PFW613C6T4</t>
  </si>
  <si>
    <t>PFW613C6T5</t>
  </si>
  <si>
    <t>PFW613D5T4</t>
  </si>
  <si>
    <t>PFW613E3T4</t>
  </si>
  <si>
    <t>PFW613F4T4</t>
  </si>
  <si>
    <t>PFW613F4T5</t>
  </si>
  <si>
    <t>PFW613H3T5</t>
  </si>
  <si>
    <t>PFW613I5T4</t>
  </si>
  <si>
    <t>PFW613I5T5</t>
  </si>
  <si>
    <t>PSW614B4T6</t>
  </si>
  <si>
    <t>PSW614C3T6</t>
  </si>
  <si>
    <t>PSW614F6T6</t>
  </si>
  <si>
    <t>PFW614C3T6</t>
  </si>
  <si>
    <t>PFW614C6T6</t>
  </si>
  <si>
    <t>PFW614D5T6</t>
  </si>
  <si>
    <t>PFW614F4T6</t>
  </si>
  <si>
    <t>PFW614H3T6</t>
  </si>
  <si>
    <t>PFW614I5T6</t>
  </si>
  <si>
    <t>PSW617B4</t>
  </si>
  <si>
    <t>PSW617C3</t>
  </si>
  <si>
    <t>PSW617F6</t>
  </si>
  <si>
    <t>PFW617C6</t>
  </si>
  <si>
    <t>PFW617D5</t>
  </si>
  <si>
    <t>PFW617F4</t>
  </si>
  <si>
    <t>PFW617I5</t>
  </si>
  <si>
    <t>preT16Jun24</t>
  </si>
  <si>
    <t>pstT15Jun24</t>
  </si>
  <si>
    <t>pstT20Jun24</t>
  </si>
  <si>
    <t>preT21Jun24</t>
  </si>
  <si>
    <t>pstT21Jun24</t>
  </si>
  <si>
    <t>preT13Aug24</t>
  </si>
  <si>
    <t>PCL607H3</t>
  </si>
  <si>
    <t>PFW607C6</t>
  </si>
  <si>
    <t>PFW607I5</t>
  </si>
  <si>
    <t>PSW802C3</t>
  </si>
  <si>
    <t>PSW805C3</t>
  </si>
  <si>
    <t>PSW805B4</t>
  </si>
  <si>
    <t>PSW805D5</t>
  </si>
  <si>
    <t>PSW805F6</t>
  </si>
  <si>
    <t>PSW808D5</t>
  </si>
  <si>
    <t>PSW808H3</t>
  </si>
  <si>
    <t>PSW808H6</t>
  </si>
  <si>
    <t>PSW808I5</t>
  </si>
  <si>
    <t>PSW802F6</t>
  </si>
  <si>
    <t>pstT13Aug24</t>
  </si>
  <si>
    <t>preT240917</t>
  </si>
  <si>
    <t>PSW906C3</t>
  </si>
  <si>
    <t>PSW906F6</t>
  </si>
  <si>
    <t>PSW906D5</t>
  </si>
  <si>
    <t>pstT240917</t>
  </si>
  <si>
    <t>preT10Oct24</t>
  </si>
  <si>
    <t>PSW1003C3</t>
  </si>
  <si>
    <t>PSW1007C6</t>
  </si>
  <si>
    <t>PSW1003D5</t>
  </si>
  <si>
    <t>PSW1003E3</t>
  </si>
  <si>
    <t>PSW1003F4</t>
  </si>
  <si>
    <t>PSW1003F6</t>
  </si>
  <si>
    <t>PSW1003H3</t>
  </si>
  <si>
    <t>PSW1003H6</t>
  </si>
  <si>
    <t>pstT10Oct24</t>
  </si>
  <si>
    <t>preT18Dec24</t>
  </si>
  <si>
    <t>PCT1213C6</t>
  </si>
  <si>
    <t>PCT1213D5</t>
  </si>
  <si>
    <t>PCT1213F6</t>
  </si>
  <si>
    <t>PCT1213I5</t>
  </si>
  <si>
    <t>PFW1213C3</t>
  </si>
  <si>
    <t>PFW1213D5</t>
  </si>
  <si>
    <t>PFW1213F4</t>
  </si>
  <si>
    <t>PFW1213F6</t>
  </si>
  <si>
    <t>PFW1213H3</t>
  </si>
  <si>
    <t>PFW1213I5</t>
  </si>
  <si>
    <t>PSW1213B4</t>
  </si>
  <si>
    <t>PSW1213C3</t>
  </si>
  <si>
    <t>PSW1213D5</t>
  </si>
  <si>
    <t>PSW1213F4</t>
  </si>
  <si>
    <t>PSW1213H6</t>
  </si>
  <si>
    <t>PSW1213I5</t>
  </si>
  <si>
    <t>pstT18Dec24</t>
  </si>
  <si>
    <t>preT06Feb25</t>
  </si>
  <si>
    <t>PSW50131B4</t>
  </si>
  <si>
    <t>PSW50131C3</t>
  </si>
  <si>
    <t>PSW50131F4</t>
  </si>
  <si>
    <t>PFW50131I5</t>
  </si>
  <si>
    <t>PCT50131C3</t>
  </si>
  <si>
    <t>PSW50131F6</t>
  </si>
  <si>
    <t>PFW50131C6</t>
  </si>
  <si>
    <t>PFW50131D5</t>
  </si>
  <si>
    <t>PFW50131H3</t>
  </si>
  <si>
    <t>PCT50131B4</t>
  </si>
  <si>
    <t>PCT50131E3</t>
  </si>
  <si>
    <t>PCT50131H6</t>
  </si>
  <si>
    <t>PCT50131I5</t>
  </si>
  <si>
    <t>pstT06Feb25</t>
  </si>
  <si>
    <t>preT10Feb25</t>
  </si>
  <si>
    <t>PCT50204B4</t>
  </si>
  <si>
    <t>PCT50204C3</t>
  </si>
  <si>
    <t>PCT50204C6</t>
  </si>
  <si>
    <t>PCT50204D5</t>
  </si>
  <si>
    <t>PCT50204E3</t>
  </si>
  <si>
    <t>PCT50204H3</t>
  </si>
  <si>
    <t>PCT50204H6</t>
  </si>
  <si>
    <t>PCT50204I5</t>
  </si>
  <si>
    <t>PFW50204B4</t>
  </si>
  <si>
    <t>PFW50204C3</t>
  </si>
  <si>
    <t>PFW50204C305s</t>
  </si>
  <si>
    <t>PFW50204E3</t>
  </si>
  <si>
    <t>PFW50204C6</t>
  </si>
  <si>
    <t>PFW50204D5</t>
  </si>
  <si>
    <t>PFW50204F4</t>
  </si>
  <si>
    <t>PFW50204F6</t>
  </si>
  <si>
    <t>PFW50204H3</t>
  </si>
  <si>
    <t>PFW50204H6</t>
  </si>
  <si>
    <t>PFW50204I5</t>
  </si>
  <si>
    <t>PSW50204B4</t>
  </si>
  <si>
    <t>PSW50204C3</t>
  </si>
  <si>
    <t>PSW50204C6</t>
  </si>
  <si>
    <t>PSW50204D5</t>
  </si>
  <si>
    <t>PSW50204F6</t>
  </si>
  <si>
    <t>PSW50204E3</t>
  </si>
  <si>
    <t>PSW50204F4</t>
  </si>
  <si>
    <t>PSW50204H3</t>
  </si>
  <si>
    <t>PSW50204I5</t>
  </si>
  <si>
    <t>PSW50204H6</t>
  </si>
  <si>
    <t>pstT10Feb25</t>
  </si>
  <si>
    <t>preT09Apr25</t>
  </si>
  <si>
    <t>PCT50403F6</t>
  </si>
  <si>
    <t>PCT50403I5</t>
  </si>
  <si>
    <t>PFW50403D5</t>
  </si>
  <si>
    <t>PFW50403C6</t>
  </si>
  <si>
    <t>PFW50403F4</t>
  </si>
  <si>
    <t>PSW50403B4</t>
  </si>
  <si>
    <t>PSW50403C3</t>
  </si>
  <si>
    <t>PSW50403E3</t>
  </si>
  <si>
    <t>PSW50406C6</t>
  </si>
  <si>
    <t>pstT09Apr25</t>
  </si>
  <si>
    <t>preT13May25</t>
  </si>
  <si>
    <t>PCT50509H3</t>
  </si>
  <si>
    <t>PCT50509H6</t>
  </si>
  <si>
    <t>PCT50509I5</t>
  </si>
  <si>
    <t>PFW50509C6</t>
  </si>
  <si>
    <t>PFW50509D5</t>
  </si>
  <si>
    <t>PFW50509H6</t>
  </si>
  <si>
    <t>PFW50509I5</t>
  </si>
  <si>
    <t>PSW50509D5</t>
  </si>
  <si>
    <t>pstT13May25</t>
  </si>
  <si>
    <t>preT04Jun25</t>
  </si>
  <si>
    <t>PCT50602B4</t>
  </si>
  <si>
    <t>PCT50602C3</t>
  </si>
  <si>
    <t>PCT50602C6</t>
  </si>
  <si>
    <t>PCT50602F4</t>
  </si>
  <si>
    <t>PCT50602F6</t>
  </si>
  <si>
    <t>PCT50602H3</t>
  </si>
  <si>
    <t>PCT50602H6</t>
  </si>
  <si>
    <t>PCT50602I5</t>
  </si>
  <si>
    <t>PFW50602B4</t>
  </si>
  <si>
    <t>PFW50602C3</t>
  </si>
  <si>
    <t>PFW50602C6</t>
  </si>
  <si>
    <t>PFW50602D5</t>
  </si>
  <si>
    <t>PFW50602E3</t>
  </si>
  <si>
    <t>PFW50602F4</t>
  </si>
  <si>
    <t>PFW50602F6</t>
  </si>
  <si>
    <t>PFW50602H3</t>
  </si>
  <si>
    <t>PFW50602H6</t>
  </si>
  <si>
    <t>PFW50602I5</t>
  </si>
  <si>
    <t>PSW50602B4</t>
  </si>
  <si>
    <t>PSW50602C3</t>
  </si>
  <si>
    <t>PSW50602C6</t>
  </si>
  <si>
    <t>PSW50602D5</t>
  </si>
  <si>
    <t>PSW50602E3</t>
  </si>
  <si>
    <t>PSW50602F4</t>
  </si>
  <si>
    <t>PSW50602F6</t>
  </si>
  <si>
    <t>PSW50602H3</t>
  </si>
  <si>
    <t>PSW50602H6</t>
  </si>
  <si>
    <t>pstT04Jun25</t>
  </si>
  <si>
    <t>SSW611AF2s</t>
  </si>
  <si>
    <t>PFW611F4T11s</t>
  </si>
  <si>
    <t>mis-named on Aqualog as B4 - SHOULD BE C3</t>
  </si>
  <si>
    <t>PSW613C3T52s</t>
  </si>
  <si>
    <t>PFW613F4T42s</t>
  </si>
  <si>
    <t>PFW613F4T52s</t>
  </si>
  <si>
    <t>PSW808H62s</t>
  </si>
  <si>
    <t>mislabeled at SERC as F4, actual grid is F6</t>
  </si>
  <si>
    <t>not analyzed? Recorded in the lab notebook, but I can't find its data files anywhere. Xia analyzed this.</t>
  </si>
  <si>
    <t>mis-named on Aqualog as PSW - SHOULD BE PFW</t>
  </si>
  <si>
    <t>Sample_ml</t>
  </si>
  <si>
    <t>MQ_ml</t>
  </si>
  <si>
    <t>DOC is not accurate</t>
  </si>
  <si>
    <t>mis-named on Aqualog as H3 (02) - should be 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</si>
</sst>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7">
    <xf numFmtId="0" fontId="0" fillId="0" borderId="0" xfId="0"/>
    <xf numFmtId="164" fontId="2" fillId="0" borderId="0" xfId="0" applyNumberFormat="1" applyFont="1"/>
    <xf numFmtId="0" fontId="1" fillId="0" borderId="0" xfId="41"/>
    <xf numFmtId="0" fontId="17" fillId="0" borderId="0" xfId="41" applyFont="1"/>
    <xf numFmtId="0" fontId="20" fillId="0" borderId="0" xfId="0" applyFont="1"/>
    <xf numFmtId="0" fontId="21" fillId="0" borderId="0" xfId="0" applyFont="1"/>
    <xf numFmtId="14" fontId="0" fillId="0" borderId="0" xfId="0" applyNumberFormat="1"/>
    <xf numFmtId="0" fontId="0" fillId="33" borderId="0" xfId="0" applyFill="1"/>
    <xf numFmtId="0" fontId="20" fillId="33" borderId="0" xfId="0" applyFont="1" applyFill="1"/>
    <xf numFmtId="0" fontId="15" fillId="0" borderId="0" xfId="0" applyFont="1"/>
    <xf numFmtId="14" fontId="15" fillId="0" borderId="0" xfId="0" applyNumberFormat="1" applyFont="1"/>
    <xf numFmtId="0" fontId="22" fillId="0" borderId="0" xfId="0" applyFont="1"/>
    <xf numFmtId="164" fontId="23" fillId="0" borderId="0" xfId="0" applyNumberFormat="1" applyFont="1"/>
    <xf numFmtId="0" fontId="24" fillId="0" borderId="0" xfId="0" applyFont="1"/>
    <xf numFmtId="16" fontId="15" fillId="0" borderId="0" xfId="0" applyNumberFormat="1" applyFont="1"/>
    <xf numFmtId="14" fontId="0" fillId="33" borderId="0" xfId="0" applyNumberFormat="1" applyFill="1"/>
    <xf numFmtId="0" fontId="21" fillId="33" borderId="0" xfId="0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9A22296-739F-4BD1-8748-9AD8BD8E1932}"/>
    <cellStyle name="Note 2" xfId="42" xr:uid="{5631E5CF-2441-4487-8C97-7405946D524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zoomScale="113" workbookViewId="0">
      <pane ySplit="1" topLeftCell="A2" activePane="bottomLeft" state="frozen"/>
      <selection pane="bottomLeft" activeCell="D2" sqref="D2"/>
    </sheetView>
  </sheetViews>
  <sheetFormatPr baseColWidth="10" defaultColWidth="10.83203125" defaultRowHeight="15" x14ac:dyDescent="0.2"/>
  <cols>
    <col min="2" max="2" width="16.1640625" customWidth="1"/>
    <col min="3" max="3" width="23.83203125" style="4" customWidth="1"/>
    <col min="4" max="4" width="24" style="4" customWidth="1"/>
  </cols>
  <sheetData>
    <row r="1" spans="1:15" x14ac:dyDescent="0.2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344</v>
      </c>
      <c r="N1" t="s">
        <v>345</v>
      </c>
    </row>
    <row r="2" spans="1:15" s="9" customFormat="1" x14ac:dyDescent="0.2">
      <c r="A2" s="9">
        <v>1</v>
      </c>
      <c r="B2" s="12">
        <v>45458</v>
      </c>
      <c r="C2" s="9" t="s">
        <v>109</v>
      </c>
      <c r="D2" s="9" t="s">
        <v>32</v>
      </c>
      <c r="E2" s="9">
        <v>1</v>
      </c>
      <c r="F2" s="9">
        <v>1</v>
      </c>
      <c r="G2" s="9">
        <f t="shared" ref="G2:G65" si="0">M2/3</f>
        <v>1</v>
      </c>
      <c r="H2" s="9">
        <v>3051</v>
      </c>
      <c r="I2" s="9" t="s">
        <v>31</v>
      </c>
      <c r="J2" s="12"/>
      <c r="K2" s="13">
        <v>1</v>
      </c>
      <c r="M2" s="9">
        <v>3</v>
      </c>
      <c r="O2" s="14"/>
    </row>
    <row r="3" spans="1:15" x14ac:dyDescent="0.2">
      <c r="A3">
        <v>2</v>
      </c>
      <c r="B3" s="1">
        <v>45458</v>
      </c>
      <c r="C3" s="5" t="s">
        <v>110</v>
      </c>
      <c r="D3" s="5" t="s">
        <v>33</v>
      </c>
      <c r="E3">
        <v>1</v>
      </c>
      <c r="F3">
        <v>2</v>
      </c>
      <c r="G3">
        <f t="shared" si="0"/>
        <v>1</v>
      </c>
      <c r="H3" s="4">
        <v>3051</v>
      </c>
      <c r="I3" t="s">
        <v>31</v>
      </c>
      <c r="K3">
        <v>5.0540000000000003</v>
      </c>
      <c r="M3">
        <v>3</v>
      </c>
    </row>
    <row r="4" spans="1:15" x14ac:dyDescent="0.2">
      <c r="A4">
        <v>3</v>
      </c>
      <c r="B4" s="1">
        <v>45458</v>
      </c>
      <c r="C4" s="5" t="s">
        <v>111</v>
      </c>
      <c r="D4" s="5" t="s">
        <v>34</v>
      </c>
      <c r="E4">
        <v>1</v>
      </c>
      <c r="F4">
        <v>2</v>
      </c>
      <c r="G4">
        <f t="shared" si="0"/>
        <v>1</v>
      </c>
      <c r="H4" s="4">
        <v>3051</v>
      </c>
      <c r="I4" t="s">
        <v>31</v>
      </c>
      <c r="K4">
        <v>4.6210000000000004</v>
      </c>
      <c r="M4">
        <v>3</v>
      </c>
    </row>
    <row r="5" spans="1:15" x14ac:dyDescent="0.2">
      <c r="A5">
        <v>4</v>
      </c>
      <c r="B5" s="1">
        <v>45458</v>
      </c>
      <c r="C5" s="5" t="s">
        <v>112</v>
      </c>
      <c r="D5" s="5" t="s">
        <v>35</v>
      </c>
      <c r="E5">
        <v>1</v>
      </c>
      <c r="F5">
        <v>2</v>
      </c>
      <c r="G5">
        <f t="shared" si="0"/>
        <v>1</v>
      </c>
      <c r="H5" s="4">
        <v>3051</v>
      </c>
      <c r="I5" t="s">
        <v>31</v>
      </c>
      <c r="K5">
        <v>4.6680000000000001</v>
      </c>
      <c r="M5">
        <v>3</v>
      </c>
    </row>
    <row r="6" spans="1:15" x14ac:dyDescent="0.2">
      <c r="A6">
        <v>5</v>
      </c>
      <c r="B6" s="1">
        <v>45458</v>
      </c>
      <c r="C6" s="5" t="s">
        <v>113</v>
      </c>
      <c r="D6" s="5" t="s">
        <v>37</v>
      </c>
      <c r="E6">
        <v>1</v>
      </c>
      <c r="F6">
        <v>2</v>
      </c>
      <c r="G6">
        <f t="shared" si="0"/>
        <v>1</v>
      </c>
      <c r="H6" s="4">
        <v>3051</v>
      </c>
      <c r="I6" t="s">
        <v>31</v>
      </c>
      <c r="K6">
        <v>4.8730000000000002</v>
      </c>
      <c r="M6">
        <v>3</v>
      </c>
    </row>
    <row r="7" spans="1:15" x14ac:dyDescent="0.2">
      <c r="A7">
        <v>6</v>
      </c>
      <c r="B7" s="1">
        <v>45458</v>
      </c>
      <c r="C7" s="5" t="s">
        <v>114</v>
      </c>
      <c r="D7" s="5" t="s">
        <v>334</v>
      </c>
      <c r="E7">
        <v>1</v>
      </c>
      <c r="F7">
        <v>2</v>
      </c>
      <c r="G7">
        <f t="shared" si="0"/>
        <v>1</v>
      </c>
      <c r="H7" s="4">
        <v>3051</v>
      </c>
      <c r="I7" t="s">
        <v>31</v>
      </c>
      <c r="K7">
        <v>5.117</v>
      </c>
      <c r="M7">
        <v>3</v>
      </c>
    </row>
    <row r="8" spans="1:15" x14ac:dyDescent="0.2">
      <c r="A8">
        <v>7</v>
      </c>
      <c r="B8" s="1">
        <v>45458</v>
      </c>
      <c r="C8" s="5" t="s">
        <v>115</v>
      </c>
      <c r="D8" s="5" t="s">
        <v>38</v>
      </c>
      <c r="E8">
        <v>2</v>
      </c>
      <c r="F8">
        <v>4</v>
      </c>
      <c r="G8">
        <f t="shared" si="0"/>
        <v>0.26666666666666666</v>
      </c>
      <c r="H8" s="4">
        <v>3051</v>
      </c>
      <c r="I8" t="s">
        <v>31</v>
      </c>
      <c r="K8">
        <v>19.21</v>
      </c>
      <c r="M8">
        <v>0.8</v>
      </c>
    </row>
    <row r="9" spans="1:15" x14ac:dyDescent="0.2">
      <c r="A9">
        <v>8</v>
      </c>
      <c r="B9" s="1">
        <v>45458</v>
      </c>
      <c r="C9" s="5" t="s">
        <v>116</v>
      </c>
      <c r="D9" s="5" t="s">
        <v>39</v>
      </c>
      <c r="E9">
        <v>1</v>
      </c>
      <c r="F9">
        <v>4</v>
      </c>
      <c r="G9">
        <f t="shared" si="0"/>
        <v>1</v>
      </c>
      <c r="H9" s="4">
        <v>3051</v>
      </c>
      <c r="I9" t="s">
        <v>31</v>
      </c>
      <c r="K9">
        <v>0.84079999999999999</v>
      </c>
      <c r="M9">
        <v>3</v>
      </c>
    </row>
    <row r="10" spans="1:15" x14ac:dyDescent="0.2">
      <c r="A10">
        <v>9</v>
      </c>
      <c r="B10" s="1">
        <v>45458</v>
      </c>
      <c r="C10" s="5" t="s">
        <v>117</v>
      </c>
      <c r="D10" s="5" t="s">
        <v>40</v>
      </c>
      <c r="E10">
        <v>1</v>
      </c>
      <c r="F10">
        <v>4</v>
      </c>
      <c r="G10">
        <f t="shared" si="0"/>
        <v>1</v>
      </c>
      <c r="H10" s="4">
        <v>3051</v>
      </c>
      <c r="I10" t="s">
        <v>31</v>
      </c>
      <c r="K10">
        <v>0.79459999999999997</v>
      </c>
      <c r="M10">
        <v>3</v>
      </c>
    </row>
    <row r="11" spans="1:15" x14ac:dyDescent="0.2">
      <c r="A11">
        <v>10</v>
      </c>
      <c r="B11" s="1">
        <v>45458</v>
      </c>
      <c r="C11" s="5" t="s">
        <v>118</v>
      </c>
      <c r="D11" s="5" t="s">
        <v>41</v>
      </c>
      <c r="E11">
        <v>1</v>
      </c>
      <c r="F11">
        <v>4</v>
      </c>
      <c r="G11">
        <f t="shared" si="0"/>
        <v>1</v>
      </c>
      <c r="H11" s="4">
        <v>3051</v>
      </c>
      <c r="I11" t="s">
        <v>31</v>
      </c>
      <c r="K11">
        <v>0.7258</v>
      </c>
      <c r="M11">
        <v>3</v>
      </c>
    </row>
    <row r="12" spans="1:15" x14ac:dyDescent="0.2">
      <c r="A12">
        <v>11</v>
      </c>
      <c r="B12" s="1">
        <v>45458</v>
      </c>
      <c r="C12" s="5" t="s">
        <v>119</v>
      </c>
      <c r="D12" s="5" t="s">
        <v>42</v>
      </c>
      <c r="E12">
        <v>1</v>
      </c>
      <c r="F12">
        <v>2</v>
      </c>
      <c r="G12">
        <f t="shared" si="0"/>
        <v>1</v>
      </c>
      <c r="H12" s="4">
        <v>3051</v>
      </c>
      <c r="I12" t="s">
        <v>31</v>
      </c>
      <c r="K12">
        <v>5.3289999999999997</v>
      </c>
      <c r="M12">
        <v>3</v>
      </c>
    </row>
    <row r="13" spans="1:15" x14ac:dyDescent="0.2">
      <c r="A13">
        <v>12</v>
      </c>
      <c r="B13" s="1">
        <v>45458</v>
      </c>
      <c r="C13" s="5" t="s">
        <v>120</v>
      </c>
      <c r="D13" s="5" t="s">
        <v>43</v>
      </c>
      <c r="E13">
        <v>1</v>
      </c>
      <c r="F13">
        <v>2</v>
      </c>
      <c r="G13">
        <f t="shared" si="0"/>
        <v>1</v>
      </c>
      <c r="H13" s="4">
        <v>3051</v>
      </c>
      <c r="I13" t="s">
        <v>31</v>
      </c>
      <c r="K13">
        <v>4.18</v>
      </c>
      <c r="M13">
        <v>3</v>
      </c>
    </row>
    <row r="14" spans="1:15" x14ac:dyDescent="0.2">
      <c r="A14">
        <v>13</v>
      </c>
      <c r="B14" s="1">
        <v>45458</v>
      </c>
      <c r="C14" s="5" t="s">
        <v>121</v>
      </c>
      <c r="D14" s="5" t="s">
        <v>44</v>
      </c>
      <c r="E14">
        <v>1</v>
      </c>
      <c r="F14">
        <v>2</v>
      </c>
      <c r="G14">
        <f t="shared" si="0"/>
        <v>1</v>
      </c>
      <c r="H14" s="4">
        <v>3051</v>
      </c>
      <c r="I14" t="s">
        <v>31</v>
      </c>
      <c r="K14">
        <v>5.84</v>
      </c>
      <c r="M14">
        <v>3</v>
      </c>
    </row>
    <row r="15" spans="1:15" x14ac:dyDescent="0.2">
      <c r="A15">
        <v>14</v>
      </c>
      <c r="B15" s="1">
        <v>45458</v>
      </c>
      <c r="C15" s="5" t="s">
        <v>122</v>
      </c>
      <c r="D15" s="5" t="s">
        <v>335</v>
      </c>
      <c r="E15">
        <v>1</v>
      </c>
      <c r="F15">
        <v>1</v>
      </c>
      <c r="G15">
        <f t="shared" si="0"/>
        <v>1</v>
      </c>
      <c r="H15" s="4">
        <v>3051</v>
      </c>
      <c r="I15" t="s">
        <v>31</v>
      </c>
      <c r="K15">
        <v>7.5640000000000001</v>
      </c>
      <c r="M15">
        <v>3</v>
      </c>
    </row>
    <row r="16" spans="1:15" x14ac:dyDescent="0.2">
      <c r="A16">
        <v>15</v>
      </c>
      <c r="B16" s="1">
        <v>45458</v>
      </c>
      <c r="C16" s="5" t="s">
        <v>123</v>
      </c>
      <c r="D16" s="5" t="s">
        <v>45</v>
      </c>
      <c r="E16">
        <v>1</v>
      </c>
      <c r="F16">
        <v>1</v>
      </c>
      <c r="G16">
        <f t="shared" si="0"/>
        <v>1</v>
      </c>
      <c r="H16" s="4">
        <v>3051</v>
      </c>
      <c r="I16" t="s">
        <v>31</v>
      </c>
      <c r="K16">
        <v>7.35</v>
      </c>
      <c r="M16">
        <v>3</v>
      </c>
    </row>
    <row r="17" spans="1:13" x14ac:dyDescent="0.2">
      <c r="A17">
        <v>16</v>
      </c>
      <c r="B17" s="1">
        <v>45458</v>
      </c>
      <c r="C17" s="5" t="s">
        <v>124</v>
      </c>
      <c r="D17" s="5" t="s">
        <v>46</v>
      </c>
      <c r="E17">
        <v>1</v>
      </c>
      <c r="F17">
        <v>2</v>
      </c>
      <c r="G17">
        <f t="shared" si="0"/>
        <v>1</v>
      </c>
      <c r="H17" s="4">
        <v>3051</v>
      </c>
      <c r="I17" t="s">
        <v>31</v>
      </c>
      <c r="K17">
        <v>5.53</v>
      </c>
      <c r="M17">
        <v>3</v>
      </c>
    </row>
    <row r="18" spans="1:13" x14ac:dyDescent="0.2">
      <c r="A18">
        <v>17</v>
      </c>
      <c r="B18" s="1">
        <v>45458</v>
      </c>
      <c r="C18" s="5" t="s">
        <v>125</v>
      </c>
      <c r="D18" s="5" t="s">
        <v>47</v>
      </c>
      <c r="E18">
        <v>1</v>
      </c>
      <c r="F18">
        <v>2</v>
      </c>
      <c r="G18">
        <f t="shared" si="0"/>
        <v>1</v>
      </c>
      <c r="H18" s="4">
        <v>3051</v>
      </c>
      <c r="I18" t="s">
        <v>31</v>
      </c>
      <c r="K18">
        <v>4.6420000000000003</v>
      </c>
      <c r="M18">
        <v>3</v>
      </c>
    </row>
    <row r="19" spans="1:13" x14ac:dyDescent="0.2">
      <c r="A19">
        <v>18</v>
      </c>
      <c r="B19" s="1">
        <v>45458</v>
      </c>
      <c r="C19" s="5" t="s">
        <v>126</v>
      </c>
      <c r="D19" s="5" t="s">
        <v>48</v>
      </c>
      <c r="E19">
        <v>1</v>
      </c>
      <c r="F19">
        <v>2</v>
      </c>
      <c r="G19">
        <f t="shared" si="0"/>
        <v>1</v>
      </c>
      <c r="H19" s="4">
        <v>3051</v>
      </c>
      <c r="I19" t="s">
        <v>31</v>
      </c>
      <c r="K19">
        <v>5.09</v>
      </c>
      <c r="M19">
        <v>3</v>
      </c>
    </row>
    <row r="20" spans="1:13" x14ac:dyDescent="0.2">
      <c r="A20">
        <v>19</v>
      </c>
      <c r="B20" s="1">
        <v>45458</v>
      </c>
      <c r="C20" s="5" t="s">
        <v>127</v>
      </c>
      <c r="D20" s="5" t="s">
        <v>49</v>
      </c>
      <c r="E20">
        <v>1</v>
      </c>
      <c r="F20">
        <v>2</v>
      </c>
      <c r="G20">
        <f t="shared" si="0"/>
        <v>1</v>
      </c>
      <c r="H20" s="4">
        <v>3051</v>
      </c>
      <c r="I20" t="s">
        <v>31</v>
      </c>
      <c r="K20">
        <v>4.9550000000000001</v>
      </c>
      <c r="M20">
        <v>3</v>
      </c>
    </row>
    <row r="21" spans="1:13" x14ac:dyDescent="0.2">
      <c r="A21">
        <v>20</v>
      </c>
      <c r="B21" s="1">
        <v>45458</v>
      </c>
      <c r="C21" s="5" t="s">
        <v>128</v>
      </c>
      <c r="D21" s="5" t="s">
        <v>50</v>
      </c>
      <c r="E21">
        <v>1</v>
      </c>
      <c r="F21">
        <v>2</v>
      </c>
      <c r="G21">
        <f t="shared" si="0"/>
        <v>1</v>
      </c>
      <c r="H21" s="4">
        <v>3051</v>
      </c>
      <c r="I21" t="s">
        <v>31</v>
      </c>
      <c r="K21">
        <v>4.9660000000000002</v>
      </c>
      <c r="M21">
        <v>3</v>
      </c>
    </row>
    <row r="22" spans="1:13" s="9" customFormat="1" x14ac:dyDescent="0.2">
      <c r="A22" s="9">
        <v>21</v>
      </c>
      <c r="B22" s="10">
        <v>45459</v>
      </c>
      <c r="C22" s="11" t="s">
        <v>185</v>
      </c>
      <c r="D22" s="11" t="s">
        <v>108</v>
      </c>
      <c r="E22" s="9">
        <v>1</v>
      </c>
      <c r="F22" s="9">
        <v>1</v>
      </c>
      <c r="G22" s="9">
        <f t="shared" si="0"/>
        <v>1</v>
      </c>
      <c r="H22" s="9">
        <v>3069</v>
      </c>
      <c r="I22" s="9" t="s">
        <v>31</v>
      </c>
      <c r="K22" s="9">
        <v>1</v>
      </c>
      <c r="M22" s="9">
        <v>3</v>
      </c>
    </row>
    <row r="23" spans="1:13" x14ac:dyDescent="0.2">
      <c r="A23">
        <v>22</v>
      </c>
      <c r="B23" s="6">
        <v>45459</v>
      </c>
      <c r="C23" s="5" t="s">
        <v>129</v>
      </c>
      <c r="D23" s="5" t="s">
        <v>54</v>
      </c>
      <c r="E23">
        <v>1</v>
      </c>
      <c r="F23">
        <v>2</v>
      </c>
      <c r="G23">
        <f t="shared" si="0"/>
        <v>1</v>
      </c>
      <c r="H23" s="4">
        <v>3069</v>
      </c>
      <c r="I23" t="s">
        <v>31</v>
      </c>
      <c r="K23">
        <v>4.718</v>
      </c>
      <c r="M23">
        <v>3</v>
      </c>
    </row>
    <row r="24" spans="1:13" x14ac:dyDescent="0.2">
      <c r="A24">
        <v>23</v>
      </c>
      <c r="B24" s="6">
        <v>45459</v>
      </c>
      <c r="C24" s="5" t="s">
        <v>130</v>
      </c>
      <c r="D24" s="5" t="s">
        <v>55</v>
      </c>
      <c r="E24">
        <v>1</v>
      </c>
      <c r="F24">
        <v>1</v>
      </c>
      <c r="G24">
        <f t="shared" si="0"/>
        <v>0.66666666666666663</v>
      </c>
      <c r="H24" s="4">
        <v>3069</v>
      </c>
      <c r="I24" t="s">
        <v>31</v>
      </c>
      <c r="K24">
        <v>12.85</v>
      </c>
      <c r="M24">
        <v>2</v>
      </c>
    </row>
    <row r="25" spans="1:13" x14ac:dyDescent="0.2">
      <c r="A25">
        <v>24</v>
      </c>
      <c r="B25" s="6">
        <v>45459</v>
      </c>
      <c r="C25" s="5" t="s">
        <v>131</v>
      </c>
      <c r="D25" s="5" t="s">
        <v>56</v>
      </c>
      <c r="E25">
        <v>1</v>
      </c>
      <c r="F25">
        <v>2</v>
      </c>
      <c r="G25">
        <f t="shared" si="0"/>
        <v>1</v>
      </c>
      <c r="H25" s="4">
        <v>3069</v>
      </c>
      <c r="I25" t="s">
        <v>31</v>
      </c>
      <c r="K25">
        <v>5.2729999999999997</v>
      </c>
      <c r="M25">
        <v>3</v>
      </c>
    </row>
    <row r="26" spans="1:13" x14ac:dyDescent="0.2">
      <c r="A26">
        <v>25</v>
      </c>
      <c r="B26" s="6">
        <v>45458</v>
      </c>
      <c r="C26" s="5" t="s">
        <v>132</v>
      </c>
      <c r="D26" s="5" t="s">
        <v>51</v>
      </c>
      <c r="E26">
        <v>1</v>
      </c>
      <c r="F26">
        <v>4</v>
      </c>
      <c r="G26">
        <f t="shared" si="0"/>
        <v>1</v>
      </c>
      <c r="H26">
        <v>3051</v>
      </c>
      <c r="I26" t="s">
        <v>31</v>
      </c>
      <c r="K26">
        <v>0.78210000000000002</v>
      </c>
      <c r="M26">
        <v>3</v>
      </c>
    </row>
    <row r="27" spans="1:13" x14ac:dyDescent="0.2">
      <c r="A27">
        <v>26</v>
      </c>
      <c r="B27" s="6">
        <v>45458</v>
      </c>
      <c r="C27" s="5" t="s">
        <v>133</v>
      </c>
      <c r="D27" s="5" t="s">
        <v>52</v>
      </c>
      <c r="E27">
        <v>1</v>
      </c>
      <c r="F27">
        <v>4</v>
      </c>
      <c r="G27">
        <f t="shared" si="0"/>
        <v>1</v>
      </c>
      <c r="H27">
        <v>3051</v>
      </c>
      <c r="I27" t="s">
        <v>31</v>
      </c>
      <c r="K27">
        <v>0.56530000000000002</v>
      </c>
      <c r="M27">
        <v>3</v>
      </c>
    </row>
    <row r="28" spans="1:13" x14ac:dyDescent="0.2">
      <c r="A28">
        <v>27</v>
      </c>
      <c r="B28" s="6">
        <v>45458</v>
      </c>
      <c r="C28" s="5" t="s">
        <v>134</v>
      </c>
      <c r="D28" s="5" t="s">
        <v>53</v>
      </c>
      <c r="E28">
        <v>1</v>
      </c>
      <c r="F28">
        <v>4</v>
      </c>
      <c r="G28">
        <f t="shared" si="0"/>
        <v>1</v>
      </c>
      <c r="H28">
        <v>3051</v>
      </c>
      <c r="I28" t="s">
        <v>31</v>
      </c>
      <c r="K28">
        <v>0.73640000000000005</v>
      </c>
      <c r="M28">
        <v>3</v>
      </c>
    </row>
    <row r="29" spans="1:13" s="9" customFormat="1" x14ac:dyDescent="0.2">
      <c r="A29" s="9">
        <v>28</v>
      </c>
      <c r="B29" s="10">
        <v>45458</v>
      </c>
      <c r="C29" s="11" t="s">
        <v>186</v>
      </c>
      <c r="D29" s="11" t="s">
        <v>107</v>
      </c>
      <c r="E29" s="9">
        <v>1</v>
      </c>
      <c r="F29" s="9">
        <v>1</v>
      </c>
      <c r="G29" s="9">
        <f t="shared" si="0"/>
        <v>1</v>
      </c>
      <c r="H29" s="9">
        <v>3051</v>
      </c>
      <c r="I29" s="9" t="s">
        <v>31</v>
      </c>
      <c r="K29" s="9">
        <v>1</v>
      </c>
      <c r="M29" s="9">
        <v>3</v>
      </c>
    </row>
    <row r="30" spans="1:13" x14ac:dyDescent="0.2">
      <c r="A30">
        <v>29</v>
      </c>
      <c r="B30" s="6">
        <v>45459</v>
      </c>
      <c r="C30" s="5" t="s">
        <v>135</v>
      </c>
      <c r="D30" s="5" t="s">
        <v>57</v>
      </c>
      <c r="E30">
        <v>1</v>
      </c>
      <c r="F30">
        <v>2</v>
      </c>
      <c r="G30">
        <f t="shared" si="0"/>
        <v>1</v>
      </c>
      <c r="H30">
        <v>3069</v>
      </c>
      <c r="I30" t="s">
        <v>31</v>
      </c>
      <c r="K30">
        <v>5.141</v>
      </c>
      <c r="M30">
        <v>3</v>
      </c>
    </row>
    <row r="31" spans="1:13" x14ac:dyDescent="0.2">
      <c r="A31">
        <v>30</v>
      </c>
      <c r="B31" s="6">
        <v>45459</v>
      </c>
      <c r="C31" s="5" t="s">
        <v>136</v>
      </c>
      <c r="D31" s="5" t="s">
        <v>58</v>
      </c>
      <c r="E31">
        <v>1</v>
      </c>
      <c r="F31">
        <v>2</v>
      </c>
      <c r="G31">
        <f t="shared" si="0"/>
        <v>1</v>
      </c>
      <c r="H31">
        <v>3069</v>
      </c>
      <c r="I31" t="s">
        <v>31</v>
      </c>
      <c r="K31">
        <v>4.601</v>
      </c>
      <c r="M31">
        <v>3</v>
      </c>
    </row>
    <row r="32" spans="1:13" x14ac:dyDescent="0.2">
      <c r="A32">
        <v>31</v>
      </c>
      <c r="B32" s="6">
        <v>45459</v>
      </c>
      <c r="C32" s="5" t="s">
        <v>137</v>
      </c>
      <c r="D32" s="5" t="s">
        <v>59</v>
      </c>
      <c r="E32">
        <v>1</v>
      </c>
      <c r="F32">
        <v>2</v>
      </c>
      <c r="G32">
        <f t="shared" si="0"/>
        <v>1</v>
      </c>
      <c r="H32">
        <v>3069</v>
      </c>
      <c r="I32" t="s">
        <v>31</v>
      </c>
      <c r="K32">
        <v>4.6420000000000003</v>
      </c>
      <c r="M32">
        <v>3</v>
      </c>
    </row>
    <row r="33" spans="1:13" x14ac:dyDescent="0.2">
      <c r="A33">
        <v>32</v>
      </c>
      <c r="B33" s="6">
        <v>45459</v>
      </c>
      <c r="C33" s="5" t="s">
        <v>138</v>
      </c>
      <c r="D33" s="5" t="s">
        <v>60</v>
      </c>
      <c r="E33">
        <v>1</v>
      </c>
      <c r="F33">
        <v>2</v>
      </c>
      <c r="G33">
        <f t="shared" si="0"/>
        <v>1</v>
      </c>
      <c r="H33">
        <v>3069</v>
      </c>
      <c r="I33" t="s">
        <v>31</v>
      </c>
      <c r="K33">
        <v>5.492</v>
      </c>
      <c r="M33">
        <v>3</v>
      </c>
    </row>
    <row r="34" spans="1:13" x14ac:dyDescent="0.2">
      <c r="A34">
        <v>33</v>
      </c>
      <c r="B34" s="6">
        <v>45459</v>
      </c>
      <c r="C34" s="5" t="s">
        <v>139</v>
      </c>
      <c r="D34" s="5" t="s">
        <v>61</v>
      </c>
      <c r="E34">
        <v>1</v>
      </c>
      <c r="F34">
        <v>2</v>
      </c>
      <c r="G34">
        <f t="shared" si="0"/>
        <v>1</v>
      </c>
      <c r="H34">
        <v>3069</v>
      </c>
      <c r="I34" t="s">
        <v>31</v>
      </c>
      <c r="K34">
        <v>4.016</v>
      </c>
      <c r="M34">
        <v>3</v>
      </c>
    </row>
    <row r="35" spans="1:13" x14ac:dyDescent="0.2">
      <c r="A35">
        <v>34</v>
      </c>
      <c r="B35" s="6">
        <v>45459</v>
      </c>
      <c r="C35" s="5" t="s">
        <v>140</v>
      </c>
      <c r="D35" s="5" t="s">
        <v>62</v>
      </c>
      <c r="E35">
        <v>1</v>
      </c>
      <c r="F35">
        <v>1</v>
      </c>
      <c r="G35">
        <f t="shared" si="0"/>
        <v>1</v>
      </c>
      <c r="H35">
        <v>3069</v>
      </c>
      <c r="I35" t="s">
        <v>31</v>
      </c>
      <c r="K35">
        <v>7.0209999999999999</v>
      </c>
      <c r="M35">
        <v>3</v>
      </c>
    </row>
    <row r="36" spans="1:13" x14ac:dyDescent="0.2">
      <c r="A36">
        <v>35</v>
      </c>
      <c r="B36" s="6">
        <v>45459</v>
      </c>
      <c r="C36" s="5" t="s">
        <v>141</v>
      </c>
      <c r="D36" s="5" t="s">
        <v>63</v>
      </c>
      <c r="E36">
        <v>1</v>
      </c>
      <c r="F36">
        <v>1</v>
      </c>
      <c r="G36">
        <f t="shared" si="0"/>
        <v>1</v>
      </c>
      <c r="H36">
        <v>3069</v>
      </c>
      <c r="I36" t="s">
        <v>31</v>
      </c>
      <c r="K36">
        <v>6.9139999999999997</v>
      </c>
      <c r="M36">
        <v>3</v>
      </c>
    </row>
    <row r="37" spans="1:13" x14ac:dyDescent="0.2">
      <c r="A37">
        <v>36</v>
      </c>
      <c r="B37" s="6">
        <v>45459</v>
      </c>
      <c r="C37" s="5" t="s">
        <v>142</v>
      </c>
      <c r="D37" s="5" t="s">
        <v>64</v>
      </c>
      <c r="E37">
        <v>1</v>
      </c>
      <c r="F37">
        <v>2</v>
      </c>
      <c r="G37">
        <f t="shared" si="0"/>
        <v>1</v>
      </c>
      <c r="H37">
        <v>3069</v>
      </c>
      <c r="I37" t="s">
        <v>31</v>
      </c>
      <c r="K37">
        <v>6.3179999999999996</v>
      </c>
      <c r="M37">
        <v>3</v>
      </c>
    </row>
    <row r="38" spans="1:13" x14ac:dyDescent="0.2">
      <c r="A38">
        <v>37</v>
      </c>
      <c r="B38" s="6">
        <v>45459</v>
      </c>
      <c r="C38" s="5" t="s">
        <v>143</v>
      </c>
      <c r="D38" s="5" t="s">
        <v>65</v>
      </c>
      <c r="E38">
        <v>1</v>
      </c>
      <c r="F38">
        <v>2</v>
      </c>
      <c r="G38">
        <f t="shared" si="0"/>
        <v>1</v>
      </c>
      <c r="H38">
        <v>3069</v>
      </c>
      <c r="I38" t="s">
        <v>31</v>
      </c>
      <c r="K38">
        <v>4.8550000000000004</v>
      </c>
      <c r="M38">
        <v>3</v>
      </c>
    </row>
    <row r="39" spans="1:13" x14ac:dyDescent="0.2">
      <c r="A39">
        <v>38</v>
      </c>
      <c r="B39" s="6">
        <v>45463</v>
      </c>
      <c r="C39" s="5" t="s">
        <v>144</v>
      </c>
      <c r="D39" s="5" t="s">
        <v>66</v>
      </c>
      <c r="E39">
        <v>1</v>
      </c>
      <c r="F39">
        <v>2</v>
      </c>
      <c r="G39">
        <f t="shared" si="0"/>
        <v>1</v>
      </c>
      <c r="H39">
        <v>3024.44974</v>
      </c>
      <c r="I39" t="s">
        <v>31</v>
      </c>
      <c r="K39">
        <v>5.3280000000000003</v>
      </c>
      <c r="M39">
        <v>3</v>
      </c>
    </row>
    <row r="40" spans="1:13" x14ac:dyDescent="0.2">
      <c r="A40">
        <v>39</v>
      </c>
      <c r="B40" s="6">
        <v>45463</v>
      </c>
      <c r="C40" s="5" t="s">
        <v>145</v>
      </c>
      <c r="D40" s="5" t="s">
        <v>67</v>
      </c>
      <c r="E40">
        <v>1</v>
      </c>
      <c r="F40">
        <v>2</v>
      </c>
      <c r="G40">
        <f t="shared" si="0"/>
        <v>1</v>
      </c>
      <c r="H40">
        <v>3024.44974</v>
      </c>
      <c r="I40" t="s">
        <v>31</v>
      </c>
      <c r="K40">
        <v>4.7380000000000004</v>
      </c>
      <c r="M40">
        <v>3</v>
      </c>
    </row>
    <row r="41" spans="1:13" x14ac:dyDescent="0.2">
      <c r="A41">
        <v>40</v>
      </c>
      <c r="B41" s="6">
        <v>45463</v>
      </c>
      <c r="C41" s="5" t="s">
        <v>146</v>
      </c>
      <c r="D41" s="5" t="s">
        <v>68</v>
      </c>
      <c r="E41">
        <v>1</v>
      </c>
      <c r="F41">
        <v>2</v>
      </c>
      <c r="G41">
        <f t="shared" si="0"/>
        <v>1</v>
      </c>
      <c r="H41">
        <v>3024.44974</v>
      </c>
      <c r="I41" t="s">
        <v>31</v>
      </c>
      <c r="K41">
        <v>4.992</v>
      </c>
      <c r="M41">
        <v>3</v>
      </c>
    </row>
    <row r="42" spans="1:13" x14ac:dyDescent="0.2">
      <c r="A42">
        <v>41</v>
      </c>
      <c r="B42" s="6">
        <v>45463</v>
      </c>
      <c r="C42" s="5" t="s">
        <v>147</v>
      </c>
      <c r="D42" s="5" t="s">
        <v>69</v>
      </c>
      <c r="E42">
        <v>1</v>
      </c>
      <c r="F42">
        <v>2</v>
      </c>
      <c r="G42">
        <f t="shared" si="0"/>
        <v>1</v>
      </c>
      <c r="H42">
        <v>3024.44974</v>
      </c>
      <c r="I42" t="s">
        <v>31</v>
      </c>
      <c r="K42">
        <v>5.133</v>
      </c>
      <c r="M42">
        <v>3</v>
      </c>
    </row>
    <row r="43" spans="1:13" x14ac:dyDescent="0.2">
      <c r="A43">
        <v>42</v>
      </c>
      <c r="B43" s="6">
        <v>45463</v>
      </c>
      <c r="C43" s="5" t="s">
        <v>148</v>
      </c>
      <c r="D43" s="5" t="s">
        <v>70</v>
      </c>
      <c r="E43">
        <v>1</v>
      </c>
      <c r="F43">
        <v>2</v>
      </c>
      <c r="G43">
        <f t="shared" si="0"/>
        <v>1</v>
      </c>
      <c r="H43">
        <v>3024.44974</v>
      </c>
      <c r="I43" t="s">
        <v>31</v>
      </c>
      <c r="K43">
        <v>5.7450000000000001</v>
      </c>
      <c r="M43">
        <v>3</v>
      </c>
    </row>
    <row r="44" spans="1:13" x14ac:dyDescent="0.2">
      <c r="A44">
        <v>43</v>
      </c>
      <c r="B44" s="6">
        <v>45463</v>
      </c>
      <c r="C44" s="5" t="s">
        <v>149</v>
      </c>
      <c r="D44" s="5" t="s">
        <v>71</v>
      </c>
      <c r="E44">
        <v>1</v>
      </c>
      <c r="F44">
        <v>4</v>
      </c>
      <c r="G44">
        <f t="shared" si="0"/>
        <v>1</v>
      </c>
      <c r="H44">
        <v>3024.44974</v>
      </c>
      <c r="I44" t="s">
        <v>31</v>
      </c>
      <c r="K44">
        <v>0.89649999999999996</v>
      </c>
      <c r="M44">
        <v>3</v>
      </c>
    </row>
    <row r="45" spans="1:13" x14ac:dyDescent="0.2">
      <c r="A45">
        <v>44</v>
      </c>
      <c r="B45" s="6">
        <v>45463</v>
      </c>
      <c r="C45" s="5" t="s">
        <v>150</v>
      </c>
      <c r="D45" s="5" t="s">
        <v>72</v>
      </c>
      <c r="E45">
        <v>1</v>
      </c>
      <c r="F45">
        <v>4</v>
      </c>
      <c r="G45">
        <f t="shared" si="0"/>
        <v>1</v>
      </c>
      <c r="H45">
        <v>3024.44974</v>
      </c>
      <c r="I45" t="s">
        <v>31</v>
      </c>
      <c r="K45">
        <v>0.69469999999999998</v>
      </c>
      <c r="M45">
        <v>3</v>
      </c>
    </row>
    <row r="46" spans="1:13" x14ac:dyDescent="0.2">
      <c r="A46">
        <v>45</v>
      </c>
      <c r="B46" s="6">
        <v>45463</v>
      </c>
      <c r="C46" s="5" t="s">
        <v>151</v>
      </c>
      <c r="D46" s="5" t="s">
        <v>73</v>
      </c>
      <c r="E46">
        <v>1</v>
      </c>
      <c r="F46">
        <v>4</v>
      </c>
      <c r="G46">
        <f t="shared" si="0"/>
        <v>1</v>
      </c>
      <c r="H46">
        <v>3024.44974</v>
      </c>
      <c r="I46" t="s">
        <v>31</v>
      </c>
      <c r="K46">
        <v>0.68730000000000002</v>
      </c>
      <c r="M46">
        <v>3</v>
      </c>
    </row>
    <row r="47" spans="1:13" x14ac:dyDescent="0.2">
      <c r="A47">
        <v>46</v>
      </c>
      <c r="B47" s="6">
        <v>45463</v>
      </c>
      <c r="C47" s="5" t="s">
        <v>152</v>
      </c>
      <c r="D47" s="5" t="s">
        <v>74</v>
      </c>
      <c r="E47">
        <v>1</v>
      </c>
      <c r="F47">
        <v>2</v>
      </c>
      <c r="G47">
        <f t="shared" si="0"/>
        <v>1</v>
      </c>
      <c r="H47">
        <v>3024.44974</v>
      </c>
      <c r="I47" t="s">
        <v>31</v>
      </c>
      <c r="K47">
        <v>5.343</v>
      </c>
      <c r="M47">
        <v>3</v>
      </c>
    </row>
    <row r="48" spans="1:13" x14ac:dyDescent="0.2">
      <c r="A48">
        <v>47</v>
      </c>
      <c r="B48" s="6">
        <v>45463</v>
      </c>
      <c r="C48" s="5" t="s">
        <v>153</v>
      </c>
      <c r="D48" s="5" t="s">
        <v>75</v>
      </c>
      <c r="E48">
        <v>1</v>
      </c>
      <c r="F48">
        <v>2</v>
      </c>
      <c r="G48">
        <f t="shared" si="0"/>
        <v>1</v>
      </c>
      <c r="H48">
        <v>3024.44974</v>
      </c>
      <c r="I48" t="s">
        <v>31</v>
      </c>
      <c r="K48">
        <v>5.2969999999999997</v>
      </c>
      <c r="M48">
        <v>3</v>
      </c>
    </row>
    <row r="49" spans="1:13" x14ac:dyDescent="0.2">
      <c r="A49">
        <v>48</v>
      </c>
      <c r="B49" s="6">
        <v>45463</v>
      </c>
      <c r="C49" s="5" t="s">
        <v>154</v>
      </c>
      <c r="D49" s="5" t="s">
        <v>76</v>
      </c>
      <c r="E49">
        <v>1</v>
      </c>
      <c r="F49">
        <v>2</v>
      </c>
      <c r="G49">
        <f t="shared" si="0"/>
        <v>1</v>
      </c>
      <c r="H49">
        <v>3024.44974</v>
      </c>
      <c r="I49" t="s">
        <v>31</v>
      </c>
      <c r="K49">
        <v>5.8490000000000002</v>
      </c>
      <c r="M49">
        <v>3</v>
      </c>
    </row>
    <row r="50" spans="1:13" x14ac:dyDescent="0.2">
      <c r="A50">
        <v>49</v>
      </c>
      <c r="B50" s="6">
        <v>45463</v>
      </c>
      <c r="C50" s="5" t="s">
        <v>155</v>
      </c>
      <c r="D50" s="16" t="s">
        <v>337</v>
      </c>
      <c r="E50">
        <v>2</v>
      </c>
      <c r="F50">
        <v>2</v>
      </c>
      <c r="G50">
        <f t="shared" si="0"/>
        <v>1</v>
      </c>
      <c r="H50">
        <v>3024.44974</v>
      </c>
      <c r="I50" t="s">
        <v>31</v>
      </c>
      <c r="K50">
        <v>5.7990000000000004</v>
      </c>
      <c r="L50" s="7" t="s">
        <v>336</v>
      </c>
      <c r="M50">
        <v>3</v>
      </c>
    </row>
    <row r="51" spans="1:13" x14ac:dyDescent="0.2">
      <c r="A51">
        <v>50</v>
      </c>
      <c r="B51" s="6">
        <v>45463</v>
      </c>
      <c r="C51" s="5" t="s">
        <v>156</v>
      </c>
      <c r="D51" s="5" t="s">
        <v>77</v>
      </c>
      <c r="E51">
        <v>1</v>
      </c>
      <c r="F51">
        <v>2</v>
      </c>
      <c r="G51">
        <f t="shared" si="0"/>
        <v>1</v>
      </c>
      <c r="H51">
        <v>3024.44974</v>
      </c>
      <c r="I51" t="s">
        <v>31</v>
      </c>
      <c r="K51">
        <v>3.641</v>
      </c>
      <c r="M51">
        <v>3</v>
      </c>
    </row>
    <row r="52" spans="1:13" x14ac:dyDescent="0.2">
      <c r="A52">
        <v>51</v>
      </c>
      <c r="B52" s="6">
        <v>45463</v>
      </c>
      <c r="C52" s="5" t="s">
        <v>157</v>
      </c>
      <c r="D52" s="5" t="s">
        <v>78</v>
      </c>
      <c r="E52">
        <v>1</v>
      </c>
      <c r="F52">
        <v>2</v>
      </c>
      <c r="G52">
        <f t="shared" si="0"/>
        <v>1</v>
      </c>
      <c r="H52">
        <v>3024.44974</v>
      </c>
      <c r="I52" t="s">
        <v>31</v>
      </c>
      <c r="K52" s="7">
        <v>3.641</v>
      </c>
      <c r="L52" t="s">
        <v>346</v>
      </c>
      <c r="M52">
        <v>3</v>
      </c>
    </row>
    <row r="53" spans="1:13" x14ac:dyDescent="0.2">
      <c r="A53">
        <v>52</v>
      </c>
      <c r="B53" s="6">
        <v>45463</v>
      </c>
      <c r="C53" s="5" t="s">
        <v>158</v>
      </c>
      <c r="D53" s="5" t="s">
        <v>79</v>
      </c>
      <c r="E53">
        <v>1</v>
      </c>
      <c r="F53">
        <v>2</v>
      </c>
      <c r="G53">
        <f t="shared" si="0"/>
        <v>1</v>
      </c>
      <c r="H53">
        <v>3024.44974</v>
      </c>
      <c r="I53" t="s">
        <v>31</v>
      </c>
      <c r="K53" s="7">
        <v>4.3849999999999998</v>
      </c>
      <c r="L53" t="s">
        <v>346</v>
      </c>
      <c r="M53">
        <v>3</v>
      </c>
    </row>
    <row r="54" spans="1:13" x14ac:dyDescent="0.2">
      <c r="A54">
        <v>53</v>
      </c>
      <c r="B54" s="6">
        <v>45463</v>
      </c>
      <c r="C54" s="5" t="s">
        <v>159</v>
      </c>
      <c r="D54" s="5" t="s">
        <v>80</v>
      </c>
      <c r="E54">
        <v>1</v>
      </c>
      <c r="F54">
        <v>2</v>
      </c>
      <c r="G54">
        <f t="shared" si="0"/>
        <v>1</v>
      </c>
      <c r="H54">
        <v>3024.44974</v>
      </c>
      <c r="I54" t="s">
        <v>31</v>
      </c>
      <c r="K54">
        <v>4.3849999999999998</v>
      </c>
      <c r="M54">
        <v>3</v>
      </c>
    </row>
    <row r="55" spans="1:13" x14ac:dyDescent="0.2">
      <c r="A55">
        <v>54</v>
      </c>
      <c r="B55" s="6">
        <v>45463</v>
      </c>
      <c r="C55" s="5" t="s">
        <v>160</v>
      </c>
      <c r="D55" s="5" t="s">
        <v>81</v>
      </c>
      <c r="E55">
        <v>1</v>
      </c>
      <c r="F55">
        <v>2</v>
      </c>
      <c r="G55">
        <f t="shared" si="0"/>
        <v>1</v>
      </c>
      <c r="H55">
        <v>3024.44974</v>
      </c>
      <c r="I55" t="s">
        <v>31</v>
      </c>
      <c r="K55">
        <v>4.6130000000000004</v>
      </c>
      <c r="M55">
        <v>3</v>
      </c>
    </row>
    <row r="56" spans="1:13" x14ac:dyDescent="0.2">
      <c r="A56">
        <v>55</v>
      </c>
      <c r="B56" s="6">
        <v>45463</v>
      </c>
      <c r="C56" s="5" t="s">
        <v>161</v>
      </c>
      <c r="D56" s="5" t="s">
        <v>82</v>
      </c>
      <c r="E56">
        <v>1</v>
      </c>
      <c r="F56">
        <v>2</v>
      </c>
      <c r="G56">
        <f t="shared" si="0"/>
        <v>1</v>
      </c>
      <c r="H56">
        <v>3024.44974</v>
      </c>
      <c r="I56" t="s">
        <v>31</v>
      </c>
      <c r="K56">
        <v>3.6339999999999999</v>
      </c>
      <c r="M56">
        <v>3</v>
      </c>
    </row>
    <row r="57" spans="1:13" x14ac:dyDescent="0.2">
      <c r="A57">
        <v>56</v>
      </c>
      <c r="B57" s="6">
        <v>45463</v>
      </c>
      <c r="C57" s="5" t="s">
        <v>162</v>
      </c>
      <c r="D57" s="5" t="s">
        <v>83</v>
      </c>
      <c r="E57">
        <v>1</v>
      </c>
      <c r="F57">
        <v>2</v>
      </c>
      <c r="G57">
        <f t="shared" si="0"/>
        <v>1</v>
      </c>
      <c r="H57">
        <v>3024.44974</v>
      </c>
      <c r="I57" t="s">
        <v>31</v>
      </c>
      <c r="K57">
        <v>6.6020000000000003</v>
      </c>
      <c r="M57">
        <v>3</v>
      </c>
    </row>
    <row r="58" spans="1:13" s="9" customFormat="1" x14ac:dyDescent="0.2">
      <c r="A58" s="9">
        <v>57</v>
      </c>
      <c r="B58" s="10">
        <v>45463</v>
      </c>
      <c r="C58" s="11" t="s">
        <v>187</v>
      </c>
      <c r="D58" s="11" t="s">
        <v>84</v>
      </c>
      <c r="E58" s="9">
        <v>1</v>
      </c>
      <c r="F58" s="9">
        <v>1</v>
      </c>
      <c r="G58" s="9">
        <f t="shared" si="0"/>
        <v>1</v>
      </c>
      <c r="H58" s="9">
        <v>3024.44974</v>
      </c>
      <c r="I58" s="9" t="s">
        <v>31</v>
      </c>
      <c r="K58" s="9">
        <v>1</v>
      </c>
      <c r="M58" s="9">
        <v>3</v>
      </c>
    </row>
    <row r="59" spans="1:13" s="9" customFormat="1" x14ac:dyDescent="0.2">
      <c r="A59" s="9">
        <v>58</v>
      </c>
      <c r="B59" s="10">
        <v>45464</v>
      </c>
      <c r="C59" s="11" t="s">
        <v>188</v>
      </c>
      <c r="D59" s="11" t="s">
        <v>86</v>
      </c>
      <c r="E59" s="9">
        <v>1</v>
      </c>
      <c r="F59" s="9">
        <v>1</v>
      </c>
      <c r="G59" s="9">
        <f t="shared" si="0"/>
        <v>1</v>
      </c>
      <c r="H59" s="9">
        <v>3007.3128000000002</v>
      </c>
      <c r="I59" s="9" t="s">
        <v>31</v>
      </c>
      <c r="K59" s="9">
        <v>1</v>
      </c>
      <c r="M59" s="9">
        <v>3</v>
      </c>
    </row>
    <row r="60" spans="1:13" s="7" customFormat="1" x14ac:dyDescent="0.2">
      <c r="A60" s="7">
        <v>59</v>
      </c>
      <c r="B60" s="15">
        <v>45464</v>
      </c>
      <c r="C60" s="16" t="s">
        <v>36</v>
      </c>
      <c r="D60" s="16" t="s">
        <v>36</v>
      </c>
      <c r="E60" s="7">
        <v>1</v>
      </c>
      <c r="F60" s="7">
        <v>2</v>
      </c>
      <c r="G60" s="7">
        <f t="shared" si="0"/>
        <v>1</v>
      </c>
      <c r="H60" s="8">
        <v>3007.3128000000002</v>
      </c>
      <c r="I60" s="7" t="s">
        <v>31</v>
      </c>
      <c r="K60" s="7">
        <v>6.34</v>
      </c>
      <c r="L60" s="7" t="s">
        <v>342</v>
      </c>
      <c r="M60" s="7">
        <v>3</v>
      </c>
    </row>
    <row r="61" spans="1:13" x14ac:dyDescent="0.2">
      <c r="A61">
        <v>60</v>
      </c>
      <c r="B61" s="6">
        <v>45464</v>
      </c>
      <c r="C61" s="5" t="s">
        <v>163</v>
      </c>
      <c r="D61" s="5" t="s">
        <v>85</v>
      </c>
      <c r="E61">
        <v>1</v>
      </c>
      <c r="F61">
        <v>1</v>
      </c>
      <c r="G61">
        <f t="shared" si="0"/>
        <v>1</v>
      </c>
      <c r="H61" s="4">
        <v>3007.3128000000002</v>
      </c>
      <c r="I61" t="s">
        <v>31</v>
      </c>
      <c r="K61">
        <v>7.7430000000000003</v>
      </c>
      <c r="M61">
        <v>3</v>
      </c>
    </row>
    <row r="62" spans="1:13" x14ac:dyDescent="0.2">
      <c r="A62">
        <v>61</v>
      </c>
      <c r="B62" s="6">
        <v>45464</v>
      </c>
      <c r="C62" s="5" t="s">
        <v>164</v>
      </c>
      <c r="D62" s="16" t="s">
        <v>338</v>
      </c>
      <c r="E62">
        <v>1</v>
      </c>
      <c r="F62">
        <v>2</v>
      </c>
      <c r="G62">
        <f t="shared" si="0"/>
        <v>1</v>
      </c>
      <c r="H62" s="4">
        <v>3007.3128000000002</v>
      </c>
      <c r="I62" t="s">
        <v>31</v>
      </c>
      <c r="K62">
        <v>6.7</v>
      </c>
      <c r="L62" s="7" t="s">
        <v>343</v>
      </c>
      <c r="M62">
        <v>3</v>
      </c>
    </row>
    <row r="63" spans="1:13" x14ac:dyDescent="0.2">
      <c r="A63">
        <v>62</v>
      </c>
      <c r="B63" s="6">
        <v>45464</v>
      </c>
      <c r="C63" s="5" t="s">
        <v>165</v>
      </c>
      <c r="D63" s="16" t="s">
        <v>339</v>
      </c>
      <c r="E63">
        <v>1</v>
      </c>
      <c r="F63">
        <v>2</v>
      </c>
      <c r="G63">
        <f t="shared" si="0"/>
        <v>1</v>
      </c>
      <c r="H63" s="4">
        <v>3007.3128000000002</v>
      </c>
      <c r="I63" t="s">
        <v>31</v>
      </c>
      <c r="K63">
        <v>5.8460000000000001</v>
      </c>
      <c r="L63" s="7" t="s">
        <v>343</v>
      </c>
      <c r="M63">
        <v>3</v>
      </c>
    </row>
    <row r="64" spans="1:13" x14ac:dyDescent="0.2">
      <c r="A64">
        <v>63</v>
      </c>
      <c r="B64" s="6">
        <v>45464</v>
      </c>
      <c r="C64" s="5" t="s">
        <v>166</v>
      </c>
      <c r="D64" s="5" t="s">
        <v>87</v>
      </c>
      <c r="E64">
        <v>1</v>
      </c>
      <c r="F64">
        <v>2</v>
      </c>
      <c r="G64">
        <f t="shared" si="0"/>
        <v>1</v>
      </c>
      <c r="H64" s="4">
        <v>3007.3128000000002</v>
      </c>
      <c r="I64" t="s">
        <v>31</v>
      </c>
      <c r="K64">
        <v>4.532</v>
      </c>
      <c r="M64">
        <v>3</v>
      </c>
    </row>
    <row r="65" spans="1:13" x14ac:dyDescent="0.2">
      <c r="A65">
        <v>64</v>
      </c>
      <c r="B65" s="6">
        <v>45464</v>
      </c>
      <c r="C65" s="5" t="s">
        <v>167</v>
      </c>
      <c r="D65" s="5" t="s">
        <v>88</v>
      </c>
      <c r="E65">
        <v>1</v>
      </c>
      <c r="F65">
        <v>2</v>
      </c>
      <c r="G65">
        <f t="shared" si="0"/>
        <v>1</v>
      </c>
      <c r="H65" s="4">
        <v>3007.3128000000002</v>
      </c>
      <c r="I65" t="s">
        <v>31</v>
      </c>
      <c r="K65">
        <v>5.9089999999999998</v>
      </c>
      <c r="M65">
        <v>3</v>
      </c>
    </row>
    <row r="66" spans="1:13" x14ac:dyDescent="0.2">
      <c r="A66">
        <v>65</v>
      </c>
      <c r="B66" s="6">
        <v>45464</v>
      </c>
      <c r="C66" s="5" t="s">
        <v>168</v>
      </c>
      <c r="D66" s="5" t="s">
        <v>89</v>
      </c>
      <c r="E66">
        <v>1</v>
      </c>
      <c r="F66">
        <v>2</v>
      </c>
      <c r="G66">
        <f t="shared" ref="G66:G83" si="1">M66/3</f>
        <v>1</v>
      </c>
      <c r="H66" s="4">
        <v>3007.3128000000002</v>
      </c>
      <c r="I66" t="s">
        <v>31</v>
      </c>
      <c r="K66">
        <v>5.0369999999999999</v>
      </c>
      <c r="M66">
        <v>3</v>
      </c>
    </row>
    <row r="67" spans="1:13" x14ac:dyDescent="0.2">
      <c r="A67">
        <v>66</v>
      </c>
      <c r="B67" s="6">
        <v>45464</v>
      </c>
      <c r="C67" s="5" t="s">
        <v>169</v>
      </c>
      <c r="D67" s="5" t="s">
        <v>90</v>
      </c>
      <c r="E67">
        <v>1</v>
      </c>
      <c r="F67">
        <v>2</v>
      </c>
      <c r="G67">
        <f t="shared" si="1"/>
        <v>1</v>
      </c>
      <c r="H67" s="4">
        <v>3007.3128000000002</v>
      </c>
      <c r="I67" t="s">
        <v>31</v>
      </c>
      <c r="K67">
        <v>5.3979999999999997</v>
      </c>
      <c r="M67">
        <v>3</v>
      </c>
    </row>
    <row r="68" spans="1:13" x14ac:dyDescent="0.2">
      <c r="A68">
        <v>67</v>
      </c>
      <c r="B68" s="6">
        <v>45464</v>
      </c>
      <c r="C68" s="5" t="s">
        <v>170</v>
      </c>
      <c r="D68" s="5" t="s">
        <v>91</v>
      </c>
      <c r="E68">
        <v>1</v>
      </c>
      <c r="F68">
        <v>2</v>
      </c>
      <c r="G68">
        <f t="shared" si="1"/>
        <v>1</v>
      </c>
      <c r="H68" s="4">
        <v>3007.3128000000002</v>
      </c>
      <c r="I68" t="s">
        <v>31</v>
      </c>
      <c r="K68">
        <v>5.6740000000000004</v>
      </c>
      <c r="M68">
        <v>3</v>
      </c>
    </row>
    <row r="69" spans="1:13" x14ac:dyDescent="0.2">
      <c r="A69">
        <v>68</v>
      </c>
      <c r="B69" s="6">
        <v>45464</v>
      </c>
      <c r="C69" s="5" t="s">
        <v>171</v>
      </c>
      <c r="D69" s="5" t="s">
        <v>93</v>
      </c>
      <c r="E69">
        <v>1</v>
      </c>
      <c r="F69">
        <v>4</v>
      </c>
      <c r="G69">
        <f t="shared" si="1"/>
        <v>1</v>
      </c>
      <c r="H69" s="4">
        <v>3007.3128000000002</v>
      </c>
      <c r="I69" t="s">
        <v>31</v>
      </c>
      <c r="K69">
        <v>4.04</v>
      </c>
      <c r="M69">
        <v>3</v>
      </c>
    </row>
    <row r="70" spans="1:13" x14ac:dyDescent="0.2">
      <c r="A70">
        <v>69</v>
      </c>
      <c r="B70" s="6">
        <v>45464</v>
      </c>
      <c r="C70" s="5" t="s">
        <v>172</v>
      </c>
      <c r="D70" s="5" t="s">
        <v>92</v>
      </c>
      <c r="E70">
        <v>1</v>
      </c>
      <c r="F70">
        <v>2</v>
      </c>
      <c r="G70">
        <f t="shared" si="1"/>
        <v>1</v>
      </c>
      <c r="H70" s="4">
        <v>3007.3128000000002</v>
      </c>
      <c r="I70" t="s">
        <v>31</v>
      </c>
      <c r="K70">
        <v>4.8410000000000002</v>
      </c>
      <c r="M70">
        <v>3</v>
      </c>
    </row>
    <row r="71" spans="1:13" x14ac:dyDescent="0.2">
      <c r="A71">
        <v>70</v>
      </c>
      <c r="B71" s="6">
        <v>45464</v>
      </c>
      <c r="C71" s="5" t="s">
        <v>173</v>
      </c>
      <c r="D71" s="5" t="s">
        <v>94</v>
      </c>
      <c r="E71">
        <v>1</v>
      </c>
      <c r="F71">
        <v>2</v>
      </c>
      <c r="G71">
        <f t="shared" si="1"/>
        <v>1</v>
      </c>
      <c r="H71" s="4">
        <v>3007.3128000000002</v>
      </c>
      <c r="I71" t="s">
        <v>31</v>
      </c>
      <c r="K71">
        <v>4.2839999999999998</v>
      </c>
      <c r="M71">
        <v>3</v>
      </c>
    </row>
    <row r="72" spans="1:13" x14ac:dyDescent="0.2">
      <c r="A72">
        <v>71</v>
      </c>
      <c r="B72" s="6">
        <v>45464</v>
      </c>
      <c r="C72" s="5" t="s">
        <v>174</v>
      </c>
      <c r="D72" s="5" t="s">
        <v>95</v>
      </c>
      <c r="E72">
        <v>1</v>
      </c>
      <c r="F72">
        <v>2</v>
      </c>
      <c r="G72">
        <f t="shared" si="1"/>
        <v>1</v>
      </c>
      <c r="H72" s="4">
        <v>3007.3128000000002</v>
      </c>
      <c r="I72" t="s">
        <v>31</v>
      </c>
      <c r="K72">
        <v>6.5209999999999999</v>
      </c>
      <c r="M72">
        <v>3</v>
      </c>
    </row>
    <row r="73" spans="1:13" x14ac:dyDescent="0.2">
      <c r="A73">
        <v>72</v>
      </c>
      <c r="B73" s="6">
        <v>45464</v>
      </c>
      <c r="C73" s="5" t="s">
        <v>175</v>
      </c>
      <c r="D73" s="5" t="s">
        <v>96</v>
      </c>
      <c r="E73">
        <v>1</v>
      </c>
      <c r="F73">
        <v>2</v>
      </c>
      <c r="G73">
        <f t="shared" si="1"/>
        <v>1</v>
      </c>
      <c r="H73" s="4">
        <v>3007.3128000000002</v>
      </c>
      <c r="I73" t="s">
        <v>31</v>
      </c>
      <c r="K73">
        <v>5.7910000000000004</v>
      </c>
      <c r="M73">
        <v>3</v>
      </c>
    </row>
    <row r="74" spans="1:13" x14ac:dyDescent="0.2">
      <c r="A74">
        <v>73</v>
      </c>
      <c r="B74" s="6">
        <v>45464</v>
      </c>
      <c r="C74" s="5" t="s">
        <v>176</v>
      </c>
      <c r="D74" s="5" t="s">
        <v>97</v>
      </c>
      <c r="E74">
        <v>1</v>
      </c>
      <c r="F74">
        <v>2</v>
      </c>
      <c r="G74">
        <f t="shared" si="1"/>
        <v>1</v>
      </c>
      <c r="H74" s="4">
        <v>3007.3128000000002</v>
      </c>
      <c r="I74" t="s">
        <v>31</v>
      </c>
      <c r="K74">
        <v>4.2279999999999998</v>
      </c>
      <c r="M74">
        <v>3</v>
      </c>
    </row>
    <row r="75" spans="1:13" x14ac:dyDescent="0.2">
      <c r="A75">
        <v>74</v>
      </c>
      <c r="B75" s="6">
        <v>45464</v>
      </c>
      <c r="C75" s="5" t="s">
        <v>177</v>
      </c>
      <c r="D75" s="5" t="s">
        <v>98</v>
      </c>
      <c r="E75">
        <v>1</v>
      </c>
      <c r="F75">
        <v>2</v>
      </c>
      <c r="G75">
        <f t="shared" si="1"/>
        <v>1</v>
      </c>
      <c r="H75" s="4">
        <v>3007.3128000000002</v>
      </c>
      <c r="I75" t="s">
        <v>31</v>
      </c>
      <c r="K75">
        <v>6.165</v>
      </c>
      <c r="M75">
        <v>3</v>
      </c>
    </row>
    <row r="76" spans="1:13" x14ac:dyDescent="0.2">
      <c r="A76">
        <v>75</v>
      </c>
      <c r="B76" s="6">
        <v>45464</v>
      </c>
      <c r="C76" s="5" t="s">
        <v>178</v>
      </c>
      <c r="D76" s="5" t="s">
        <v>99</v>
      </c>
      <c r="E76">
        <v>1</v>
      </c>
      <c r="F76">
        <v>4</v>
      </c>
      <c r="G76">
        <f t="shared" si="1"/>
        <v>1</v>
      </c>
      <c r="H76" s="4">
        <v>3007.3128000000002</v>
      </c>
      <c r="I76" t="s">
        <v>31</v>
      </c>
      <c r="K76">
        <v>5.4470000000000001</v>
      </c>
      <c r="M76">
        <v>3</v>
      </c>
    </row>
    <row r="77" spans="1:13" x14ac:dyDescent="0.2">
      <c r="A77">
        <v>76</v>
      </c>
      <c r="B77" s="6">
        <v>45464</v>
      </c>
      <c r="C77" s="5" t="s">
        <v>179</v>
      </c>
      <c r="D77" s="5" t="s">
        <v>100</v>
      </c>
      <c r="E77">
        <v>1</v>
      </c>
      <c r="F77">
        <v>2</v>
      </c>
      <c r="G77">
        <f t="shared" si="1"/>
        <v>1</v>
      </c>
      <c r="H77" s="4">
        <v>3007.3128000000002</v>
      </c>
      <c r="I77" t="s">
        <v>31</v>
      </c>
      <c r="K77">
        <v>7.3769999999999998</v>
      </c>
      <c r="M77">
        <v>3</v>
      </c>
    </row>
    <row r="78" spans="1:13" x14ac:dyDescent="0.2">
      <c r="A78">
        <v>77</v>
      </c>
      <c r="B78" s="6">
        <v>45464</v>
      </c>
      <c r="C78" s="5" t="s">
        <v>180</v>
      </c>
      <c r="D78" s="5" t="s">
        <v>101</v>
      </c>
      <c r="E78">
        <v>1</v>
      </c>
      <c r="F78">
        <v>4</v>
      </c>
      <c r="G78">
        <f t="shared" si="1"/>
        <v>1</v>
      </c>
      <c r="H78" s="4">
        <v>3007.3128000000002</v>
      </c>
      <c r="I78" t="s">
        <v>31</v>
      </c>
      <c r="K78">
        <v>4.4160000000000004</v>
      </c>
      <c r="M78">
        <v>3</v>
      </c>
    </row>
    <row r="79" spans="1:13" x14ac:dyDescent="0.2">
      <c r="A79">
        <v>78</v>
      </c>
      <c r="B79" s="6">
        <v>45464</v>
      </c>
      <c r="C79" s="5" t="s">
        <v>181</v>
      </c>
      <c r="D79" s="5" t="s">
        <v>102</v>
      </c>
      <c r="E79">
        <v>1</v>
      </c>
      <c r="F79">
        <v>2</v>
      </c>
      <c r="G79">
        <f t="shared" si="1"/>
        <v>1</v>
      </c>
      <c r="H79" s="4">
        <v>3007.3128000000002</v>
      </c>
      <c r="I79" t="s">
        <v>31</v>
      </c>
      <c r="K79">
        <v>5.7569999999999997</v>
      </c>
      <c r="M79">
        <v>3</v>
      </c>
    </row>
    <row r="80" spans="1:13" x14ac:dyDescent="0.2">
      <c r="A80">
        <v>79</v>
      </c>
      <c r="B80" s="6">
        <v>45464</v>
      </c>
      <c r="C80" s="5" t="s">
        <v>182</v>
      </c>
      <c r="D80" s="5" t="s">
        <v>103</v>
      </c>
      <c r="E80">
        <v>1</v>
      </c>
      <c r="F80">
        <v>2</v>
      </c>
      <c r="G80">
        <f t="shared" si="1"/>
        <v>1</v>
      </c>
      <c r="H80" s="4">
        <v>3007.3128000000002</v>
      </c>
      <c r="I80" t="s">
        <v>31</v>
      </c>
      <c r="K80">
        <v>6.7830000000000004</v>
      </c>
      <c r="M80">
        <v>3</v>
      </c>
    </row>
    <row r="81" spans="1:13" x14ac:dyDescent="0.2">
      <c r="A81">
        <v>80</v>
      </c>
      <c r="B81" s="6">
        <v>45464</v>
      </c>
      <c r="C81" s="5" t="s">
        <v>183</v>
      </c>
      <c r="D81" s="5" t="s">
        <v>104</v>
      </c>
      <c r="E81">
        <v>1</v>
      </c>
      <c r="F81">
        <v>1</v>
      </c>
      <c r="G81">
        <f t="shared" si="1"/>
        <v>1</v>
      </c>
      <c r="H81" s="4">
        <v>3007.3128000000002</v>
      </c>
      <c r="I81" t="s">
        <v>31</v>
      </c>
      <c r="K81">
        <v>8.7720000000000002</v>
      </c>
      <c r="M81">
        <v>3</v>
      </c>
    </row>
    <row r="82" spans="1:13" x14ac:dyDescent="0.2">
      <c r="A82">
        <v>81</v>
      </c>
      <c r="B82" s="6">
        <v>45464</v>
      </c>
      <c r="C82" s="5" t="s">
        <v>184</v>
      </c>
      <c r="D82" s="5" t="s">
        <v>105</v>
      </c>
      <c r="E82">
        <v>1</v>
      </c>
      <c r="F82">
        <v>1</v>
      </c>
      <c r="G82">
        <f t="shared" si="1"/>
        <v>1</v>
      </c>
      <c r="H82" s="4">
        <v>3007.3128000000002</v>
      </c>
      <c r="I82" t="s">
        <v>31</v>
      </c>
      <c r="K82">
        <v>8.7050000000000001</v>
      </c>
      <c r="M82">
        <v>3</v>
      </c>
    </row>
    <row r="83" spans="1:13" s="9" customFormat="1" x14ac:dyDescent="0.2">
      <c r="A83" s="9">
        <v>82</v>
      </c>
      <c r="B83" s="10">
        <v>45464</v>
      </c>
      <c r="C83" s="9" t="s">
        <v>189</v>
      </c>
      <c r="D83" s="9" t="s">
        <v>106</v>
      </c>
      <c r="E83" s="9">
        <v>1</v>
      </c>
      <c r="F83" s="9">
        <v>1</v>
      </c>
      <c r="G83" s="9">
        <f t="shared" si="1"/>
        <v>1</v>
      </c>
      <c r="H83" s="9">
        <v>3007.3128000000002</v>
      </c>
      <c r="I83" s="9" t="s">
        <v>31</v>
      </c>
      <c r="K83" s="9">
        <v>1</v>
      </c>
      <c r="M83" s="9">
        <v>3</v>
      </c>
    </row>
    <row r="84" spans="1:13" s="9" customFormat="1" x14ac:dyDescent="0.2">
      <c r="A84" s="9">
        <v>83</v>
      </c>
      <c r="B84" s="10">
        <v>45517</v>
      </c>
      <c r="C84" s="9" t="s">
        <v>190</v>
      </c>
      <c r="D84" s="9" t="str">
        <f t="shared" ref="D84:D226" si="2">C84&amp;F84&amp;"s"</f>
        <v>preT13Aug241s</v>
      </c>
      <c r="E84" s="9">
        <v>1</v>
      </c>
      <c r="F84" s="9">
        <v>1</v>
      </c>
      <c r="G84" s="9">
        <f t="shared" ref="G84:G226" si="3">M84/3</f>
        <v>1</v>
      </c>
      <c r="H84" s="9">
        <v>3142</v>
      </c>
      <c r="I84" s="9" t="s">
        <v>31</v>
      </c>
      <c r="K84" s="9">
        <v>1</v>
      </c>
      <c r="M84" s="9">
        <v>3</v>
      </c>
    </row>
    <row r="85" spans="1:13" x14ac:dyDescent="0.2">
      <c r="A85">
        <v>84</v>
      </c>
      <c r="B85" s="6">
        <v>45517</v>
      </c>
      <c r="C85" s="4" t="s">
        <v>191</v>
      </c>
      <c r="D85" s="4" t="str">
        <f t="shared" si="2"/>
        <v>PCL607H32s</v>
      </c>
      <c r="E85">
        <v>1</v>
      </c>
      <c r="F85">
        <v>2</v>
      </c>
      <c r="G85">
        <f t="shared" si="3"/>
        <v>0.39999999999999997</v>
      </c>
      <c r="H85">
        <v>3142</v>
      </c>
      <c r="I85" t="s">
        <v>31</v>
      </c>
      <c r="K85">
        <v>18.52</v>
      </c>
      <c r="M85">
        <v>1.2</v>
      </c>
    </row>
    <row r="86" spans="1:13" x14ac:dyDescent="0.2">
      <c r="A86">
        <v>85</v>
      </c>
      <c r="B86" s="6">
        <v>45517</v>
      </c>
      <c r="C86" s="4" t="s">
        <v>192</v>
      </c>
      <c r="D86" s="4" t="str">
        <f t="shared" si="2"/>
        <v>PFW607C62s</v>
      </c>
      <c r="E86">
        <v>1</v>
      </c>
      <c r="F86">
        <v>2</v>
      </c>
      <c r="G86">
        <f t="shared" si="3"/>
        <v>1</v>
      </c>
      <c r="H86">
        <v>3142</v>
      </c>
      <c r="I86" t="s">
        <v>31</v>
      </c>
      <c r="K86">
        <v>8.7789999999999999</v>
      </c>
      <c r="M86">
        <v>3</v>
      </c>
    </row>
    <row r="87" spans="1:13" x14ac:dyDescent="0.2">
      <c r="A87">
        <v>86</v>
      </c>
      <c r="B87" s="6">
        <v>45517</v>
      </c>
      <c r="C87" s="4" t="s">
        <v>193</v>
      </c>
      <c r="D87" s="4" t="str">
        <f t="shared" si="2"/>
        <v>PFW607I52s</v>
      </c>
      <c r="E87">
        <v>1</v>
      </c>
      <c r="F87">
        <v>2</v>
      </c>
      <c r="G87">
        <f t="shared" si="3"/>
        <v>0.66666666666666663</v>
      </c>
      <c r="H87">
        <v>3142</v>
      </c>
      <c r="I87" t="s">
        <v>31</v>
      </c>
      <c r="K87">
        <v>12.6</v>
      </c>
      <c r="M87">
        <v>2</v>
      </c>
    </row>
    <row r="88" spans="1:13" x14ac:dyDescent="0.2">
      <c r="A88">
        <v>87</v>
      </c>
      <c r="B88" s="6">
        <v>45517</v>
      </c>
      <c r="C88" s="4" t="s">
        <v>194</v>
      </c>
      <c r="D88" s="4" t="str">
        <f t="shared" si="2"/>
        <v>PSW802C32s</v>
      </c>
      <c r="E88">
        <v>1</v>
      </c>
      <c r="F88">
        <v>2</v>
      </c>
      <c r="G88">
        <f t="shared" si="3"/>
        <v>1</v>
      </c>
      <c r="H88">
        <v>3142</v>
      </c>
      <c r="I88" t="s">
        <v>31</v>
      </c>
      <c r="K88">
        <v>8.8010000000000002</v>
      </c>
      <c r="M88">
        <v>3</v>
      </c>
    </row>
    <row r="89" spans="1:13" x14ac:dyDescent="0.2">
      <c r="A89">
        <v>88</v>
      </c>
      <c r="B89" s="6">
        <v>45517</v>
      </c>
      <c r="C89" s="4" t="s">
        <v>196</v>
      </c>
      <c r="D89" s="4" t="str">
        <f t="shared" si="2"/>
        <v>PSW805B42s</v>
      </c>
      <c r="E89">
        <v>1</v>
      </c>
      <c r="F89">
        <v>2</v>
      </c>
      <c r="G89">
        <f t="shared" si="3"/>
        <v>1</v>
      </c>
      <c r="H89">
        <v>3142</v>
      </c>
      <c r="I89" t="s">
        <v>31</v>
      </c>
      <c r="K89">
        <v>10.8</v>
      </c>
      <c r="M89">
        <v>3</v>
      </c>
    </row>
    <row r="90" spans="1:13" x14ac:dyDescent="0.2">
      <c r="A90">
        <v>89</v>
      </c>
      <c r="B90" s="6">
        <v>45517</v>
      </c>
      <c r="C90" s="4" t="s">
        <v>195</v>
      </c>
      <c r="D90" s="4" t="str">
        <f t="shared" si="2"/>
        <v>PSW805C32s</v>
      </c>
      <c r="E90">
        <v>1</v>
      </c>
      <c r="F90">
        <v>2</v>
      </c>
      <c r="G90">
        <f t="shared" si="3"/>
        <v>1</v>
      </c>
      <c r="H90">
        <v>3142</v>
      </c>
      <c r="I90" t="s">
        <v>31</v>
      </c>
      <c r="K90">
        <v>9.9239999999999995</v>
      </c>
      <c r="M90">
        <v>3</v>
      </c>
    </row>
    <row r="91" spans="1:13" x14ac:dyDescent="0.2">
      <c r="A91">
        <v>90</v>
      </c>
      <c r="B91" s="6">
        <v>45517</v>
      </c>
      <c r="C91" s="4" t="s">
        <v>197</v>
      </c>
      <c r="D91" s="4" t="str">
        <f t="shared" si="2"/>
        <v>PSW805D52s</v>
      </c>
      <c r="E91">
        <v>1</v>
      </c>
      <c r="F91">
        <v>2</v>
      </c>
      <c r="G91">
        <f t="shared" si="3"/>
        <v>1</v>
      </c>
      <c r="H91">
        <v>3142</v>
      </c>
      <c r="I91" t="s">
        <v>31</v>
      </c>
      <c r="K91">
        <v>6.3150000000000004</v>
      </c>
      <c r="M91">
        <v>3</v>
      </c>
    </row>
    <row r="92" spans="1:13" x14ac:dyDescent="0.2">
      <c r="A92">
        <v>91</v>
      </c>
      <c r="B92" s="6">
        <v>45517</v>
      </c>
      <c r="C92" s="4" t="s">
        <v>198</v>
      </c>
      <c r="D92" s="4" t="str">
        <f t="shared" si="2"/>
        <v>PSW805F62s</v>
      </c>
      <c r="E92">
        <v>1</v>
      </c>
      <c r="F92">
        <v>2</v>
      </c>
      <c r="G92">
        <f t="shared" si="3"/>
        <v>1</v>
      </c>
      <c r="H92">
        <v>3142</v>
      </c>
      <c r="I92" t="s">
        <v>31</v>
      </c>
      <c r="K92" s="7">
        <v>4.7190000000000003</v>
      </c>
      <c r="L92" t="s">
        <v>346</v>
      </c>
      <c r="M92">
        <v>3</v>
      </c>
    </row>
    <row r="93" spans="1:13" x14ac:dyDescent="0.2">
      <c r="A93">
        <v>92</v>
      </c>
      <c r="B93" s="6">
        <v>45517</v>
      </c>
      <c r="C93" s="4" t="s">
        <v>199</v>
      </c>
      <c r="D93" s="4" t="str">
        <f t="shared" si="2"/>
        <v>PSW808D52s</v>
      </c>
      <c r="E93">
        <v>1</v>
      </c>
      <c r="F93">
        <v>2</v>
      </c>
      <c r="G93">
        <f t="shared" si="3"/>
        <v>1</v>
      </c>
      <c r="H93">
        <v>3142</v>
      </c>
      <c r="I93" t="s">
        <v>31</v>
      </c>
      <c r="K93" s="7">
        <v>6.3150000000000004</v>
      </c>
      <c r="L93" t="s">
        <v>346</v>
      </c>
      <c r="M93">
        <v>3</v>
      </c>
    </row>
    <row r="94" spans="1:13" x14ac:dyDescent="0.2">
      <c r="A94">
        <v>93</v>
      </c>
      <c r="B94" s="6">
        <v>45517</v>
      </c>
      <c r="C94" s="4" t="s">
        <v>200</v>
      </c>
      <c r="D94" s="4" t="str">
        <f t="shared" si="2"/>
        <v>PSW808H32s</v>
      </c>
      <c r="E94">
        <v>1</v>
      </c>
      <c r="F94">
        <v>2</v>
      </c>
      <c r="G94">
        <f t="shared" si="3"/>
        <v>1</v>
      </c>
      <c r="H94">
        <v>3142</v>
      </c>
      <c r="I94" t="s">
        <v>31</v>
      </c>
      <c r="K94">
        <v>6.53</v>
      </c>
      <c r="M94">
        <v>3</v>
      </c>
    </row>
    <row r="95" spans="1:13" x14ac:dyDescent="0.2">
      <c r="A95">
        <v>94</v>
      </c>
      <c r="B95" s="6">
        <v>45517</v>
      </c>
      <c r="C95" s="4" t="s">
        <v>201</v>
      </c>
      <c r="D95" s="8" t="s">
        <v>340</v>
      </c>
      <c r="E95">
        <v>2</v>
      </c>
      <c r="F95">
        <v>2</v>
      </c>
      <c r="G95">
        <f t="shared" si="3"/>
        <v>1</v>
      </c>
      <c r="H95">
        <v>3142</v>
      </c>
      <c r="I95" t="s">
        <v>31</v>
      </c>
      <c r="K95">
        <v>9.5549999999999997</v>
      </c>
      <c r="L95" s="7" t="s">
        <v>347</v>
      </c>
      <c r="M95">
        <v>3</v>
      </c>
    </row>
    <row r="96" spans="1:13" x14ac:dyDescent="0.2">
      <c r="A96">
        <v>95</v>
      </c>
      <c r="B96" s="6">
        <v>45517</v>
      </c>
      <c r="C96" s="4" t="s">
        <v>202</v>
      </c>
      <c r="D96" s="4" t="str">
        <f t="shared" si="2"/>
        <v>PSW808I51s</v>
      </c>
      <c r="E96">
        <v>1</v>
      </c>
      <c r="F96">
        <v>1</v>
      </c>
      <c r="G96">
        <f t="shared" si="3"/>
        <v>1</v>
      </c>
      <c r="H96">
        <v>3142</v>
      </c>
      <c r="I96" t="s">
        <v>31</v>
      </c>
      <c r="K96">
        <v>11.67</v>
      </c>
      <c r="M96">
        <v>3</v>
      </c>
    </row>
    <row r="97" spans="1:13" x14ac:dyDescent="0.2">
      <c r="A97">
        <v>96</v>
      </c>
      <c r="B97" s="6">
        <v>45517</v>
      </c>
      <c r="C97" s="4" t="s">
        <v>203</v>
      </c>
      <c r="D97" s="4" t="str">
        <f t="shared" si="2"/>
        <v>PSW802F64s</v>
      </c>
      <c r="E97">
        <v>1</v>
      </c>
      <c r="F97">
        <v>4</v>
      </c>
      <c r="G97">
        <f t="shared" si="3"/>
        <v>1</v>
      </c>
      <c r="H97">
        <v>3142</v>
      </c>
      <c r="I97" t="s">
        <v>31</v>
      </c>
      <c r="K97">
        <v>4.7190000000000003</v>
      </c>
      <c r="M97">
        <v>3</v>
      </c>
    </row>
    <row r="98" spans="1:13" s="9" customFormat="1" x14ac:dyDescent="0.2">
      <c r="A98" s="9">
        <v>97</v>
      </c>
      <c r="B98" s="10">
        <v>45517</v>
      </c>
      <c r="C98" s="9" t="s">
        <v>204</v>
      </c>
      <c r="D98" s="9" t="str">
        <f t="shared" si="2"/>
        <v>pstT13Aug241s</v>
      </c>
      <c r="E98" s="9">
        <v>1</v>
      </c>
      <c r="F98" s="9">
        <v>1</v>
      </c>
      <c r="G98" s="9">
        <f t="shared" si="3"/>
        <v>1</v>
      </c>
      <c r="H98" s="9">
        <v>3142</v>
      </c>
      <c r="I98" s="9" t="s">
        <v>31</v>
      </c>
      <c r="K98" s="9">
        <v>1</v>
      </c>
      <c r="M98" s="9">
        <v>3</v>
      </c>
    </row>
    <row r="99" spans="1:13" s="9" customFormat="1" x14ac:dyDescent="0.2">
      <c r="A99" s="9">
        <v>98</v>
      </c>
      <c r="B99" s="10">
        <v>45552</v>
      </c>
      <c r="C99" s="9" t="s">
        <v>205</v>
      </c>
      <c r="D99" s="9" t="str">
        <f t="shared" si="2"/>
        <v>preT2409171s</v>
      </c>
      <c r="E99" s="9">
        <v>1</v>
      </c>
      <c r="F99" s="9">
        <v>1</v>
      </c>
      <c r="G99" s="9">
        <f t="shared" si="3"/>
        <v>1</v>
      </c>
      <c r="H99" s="9">
        <v>3008</v>
      </c>
      <c r="I99" s="9" t="s">
        <v>31</v>
      </c>
      <c r="K99" s="9">
        <v>1</v>
      </c>
      <c r="M99" s="9">
        <v>3</v>
      </c>
    </row>
    <row r="100" spans="1:13" x14ac:dyDescent="0.2">
      <c r="A100">
        <v>99</v>
      </c>
      <c r="B100" s="6">
        <v>45552</v>
      </c>
      <c r="C100" s="4" t="s">
        <v>206</v>
      </c>
      <c r="D100" s="4" t="str">
        <f t="shared" si="2"/>
        <v>PSW906C32s</v>
      </c>
      <c r="E100">
        <v>1</v>
      </c>
      <c r="F100">
        <v>2</v>
      </c>
      <c r="G100">
        <f t="shared" si="3"/>
        <v>1</v>
      </c>
      <c r="H100">
        <v>3008</v>
      </c>
      <c r="I100" t="s">
        <v>31</v>
      </c>
      <c r="K100">
        <v>9.3290000000000006</v>
      </c>
      <c r="M100">
        <v>3</v>
      </c>
    </row>
    <row r="101" spans="1:13" x14ac:dyDescent="0.2">
      <c r="A101">
        <v>100</v>
      </c>
      <c r="B101" s="6">
        <v>45552</v>
      </c>
      <c r="C101" s="4" t="s">
        <v>207</v>
      </c>
      <c r="D101" s="4" t="str">
        <f t="shared" si="2"/>
        <v>PSW906F62s</v>
      </c>
      <c r="E101">
        <v>1</v>
      </c>
      <c r="F101">
        <v>2</v>
      </c>
      <c r="G101">
        <f t="shared" si="3"/>
        <v>1</v>
      </c>
      <c r="H101">
        <v>3008</v>
      </c>
      <c r="I101" t="s">
        <v>31</v>
      </c>
      <c r="K101">
        <v>6.0129999999999999</v>
      </c>
      <c r="M101">
        <v>3</v>
      </c>
    </row>
    <row r="102" spans="1:13" x14ac:dyDescent="0.2">
      <c r="A102">
        <v>101</v>
      </c>
      <c r="B102" s="6">
        <v>45552</v>
      </c>
      <c r="C102" s="4" t="s">
        <v>208</v>
      </c>
      <c r="D102" s="4" t="str">
        <f t="shared" si="2"/>
        <v>PSW906D52s</v>
      </c>
      <c r="E102">
        <v>2</v>
      </c>
      <c r="F102">
        <v>2</v>
      </c>
      <c r="G102">
        <f t="shared" si="3"/>
        <v>1</v>
      </c>
      <c r="H102">
        <v>3008</v>
      </c>
      <c r="I102" t="s">
        <v>31</v>
      </c>
      <c r="K102">
        <v>5.7809999999999997</v>
      </c>
      <c r="M102">
        <v>3</v>
      </c>
    </row>
    <row r="103" spans="1:13" s="9" customFormat="1" x14ac:dyDescent="0.2">
      <c r="A103" s="9">
        <v>102</v>
      </c>
      <c r="B103" s="10">
        <v>45552</v>
      </c>
      <c r="C103" s="9" t="s">
        <v>209</v>
      </c>
      <c r="D103" s="9" t="str">
        <f t="shared" si="2"/>
        <v>pstT2409171s</v>
      </c>
      <c r="E103" s="9">
        <v>1</v>
      </c>
      <c r="F103" s="9">
        <v>1</v>
      </c>
      <c r="G103" s="9">
        <f t="shared" si="3"/>
        <v>1</v>
      </c>
      <c r="H103" s="9">
        <v>3008</v>
      </c>
      <c r="I103" s="9" t="s">
        <v>31</v>
      </c>
      <c r="K103" s="9">
        <v>1</v>
      </c>
      <c r="M103" s="9">
        <v>3</v>
      </c>
    </row>
    <row r="104" spans="1:13" s="9" customFormat="1" x14ac:dyDescent="0.2">
      <c r="A104" s="9">
        <v>103</v>
      </c>
      <c r="B104" s="10">
        <v>45575</v>
      </c>
      <c r="C104" s="9" t="s">
        <v>210</v>
      </c>
      <c r="D104" s="9" t="str">
        <f t="shared" si="2"/>
        <v>preT10Oct241s</v>
      </c>
      <c r="E104" s="9">
        <v>1</v>
      </c>
      <c r="F104" s="9">
        <v>1</v>
      </c>
      <c r="G104" s="9">
        <f t="shared" si="3"/>
        <v>1</v>
      </c>
      <c r="H104" s="9">
        <v>2913</v>
      </c>
      <c r="I104" s="9" t="s">
        <v>31</v>
      </c>
      <c r="K104" s="9">
        <v>1</v>
      </c>
      <c r="M104" s="9">
        <v>3</v>
      </c>
    </row>
    <row r="105" spans="1:13" x14ac:dyDescent="0.2">
      <c r="A105">
        <v>104</v>
      </c>
      <c r="B105" s="6">
        <v>45575</v>
      </c>
      <c r="C105" s="4" t="s">
        <v>211</v>
      </c>
      <c r="D105" s="4" t="str">
        <f t="shared" si="2"/>
        <v>PSW1003C32s</v>
      </c>
      <c r="E105">
        <v>1</v>
      </c>
      <c r="F105">
        <v>2</v>
      </c>
      <c r="G105">
        <f t="shared" si="3"/>
        <v>0.6333333333333333</v>
      </c>
      <c r="H105">
        <v>2913</v>
      </c>
      <c r="I105" t="s">
        <v>31</v>
      </c>
      <c r="K105">
        <v>31.81</v>
      </c>
      <c r="M105">
        <v>1.9</v>
      </c>
    </row>
    <row r="106" spans="1:13" x14ac:dyDescent="0.2">
      <c r="A106">
        <v>105</v>
      </c>
      <c r="B106" s="6">
        <v>45575</v>
      </c>
      <c r="C106" s="4" t="s">
        <v>212</v>
      </c>
      <c r="D106" s="4" t="str">
        <f t="shared" si="2"/>
        <v>PSW1007C62s</v>
      </c>
      <c r="E106">
        <v>1</v>
      </c>
      <c r="F106">
        <v>2</v>
      </c>
      <c r="G106">
        <f t="shared" si="3"/>
        <v>0.66666666666666663</v>
      </c>
      <c r="H106">
        <v>2913</v>
      </c>
      <c r="I106" t="s">
        <v>31</v>
      </c>
      <c r="K106">
        <v>29.69</v>
      </c>
      <c r="M106">
        <v>2</v>
      </c>
    </row>
    <row r="107" spans="1:13" x14ac:dyDescent="0.2">
      <c r="A107">
        <v>106</v>
      </c>
      <c r="B107" s="6">
        <v>45575</v>
      </c>
      <c r="C107" s="4" t="s">
        <v>213</v>
      </c>
      <c r="D107" s="4" t="str">
        <f t="shared" si="2"/>
        <v>PSW1003D52s</v>
      </c>
      <c r="E107">
        <v>1</v>
      </c>
      <c r="F107">
        <v>2</v>
      </c>
      <c r="G107">
        <f t="shared" si="3"/>
        <v>1</v>
      </c>
      <c r="H107">
        <v>2913</v>
      </c>
      <c r="I107" t="s">
        <v>31</v>
      </c>
      <c r="K107">
        <v>15.02</v>
      </c>
      <c r="M107">
        <v>3</v>
      </c>
    </row>
    <row r="108" spans="1:13" x14ac:dyDescent="0.2">
      <c r="A108">
        <v>107</v>
      </c>
      <c r="B108" s="6">
        <v>45575</v>
      </c>
      <c r="C108" s="4" t="s">
        <v>214</v>
      </c>
      <c r="D108" s="4" t="str">
        <f t="shared" si="2"/>
        <v>PSW1003E32s</v>
      </c>
      <c r="E108">
        <v>1</v>
      </c>
      <c r="F108">
        <v>2</v>
      </c>
      <c r="G108">
        <f t="shared" si="3"/>
        <v>1</v>
      </c>
      <c r="H108">
        <v>2913</v>
      </c>
      <c r="I108" t="s">
        <v>31</v>
      </c>
      <c r="K108">
        <v>11.55</v>
      </c>
      <c r="M108">
        <v>3</v>
      </c>
    </row>
    <row r="109" spans="1:13" x14ac:dyDescent="0.2">
      <c r="A109">
        <v>108</v>
      </c>
      <c r="B109" s="6">
        <v>45575</v>
      </c>
      <c r="C109" s="4" t="s">
        <v>215</v>
      </c>
      <c r="D109" s="4" t="str">
        <f t="shared" si="2"/>
        <v>PSW1003F42s</v>
      </c>
      <c r="E109">
        <v>1</v>
      </c>
      <c r="F109">
        <v>2</v>
      </c>
      <c r="G109">
        <f t="shared" si="3"/>
        <v>1</v>
      </c>
      <c r="H109">
        <v>2913</v>
      </c>
      <c r="I109" t="s">
        <v>31</v>
      </c>
      <c r="K109">
        <v>8.7780000000000005</v>
      </c>
      <c r="M109">
        <v>3</v>
      </c>
    </row>
    <row r="110" spans="1:13" x14ac:dyDescent="0.2">
      <c r="A110">
        <v>109</v>
      </c>
      <c r="B110" s="6">
        <v>45575</v>
      </c>
      <c r="C110" s="4" t="s">
        <v>216</v>
      </c>
      <c r="D110" s="4" t="str">
        <f t="shared" si="2"/>
        <v>PSW1003F62s</v>
      </c>
      <c r="E110">
        <v>1</v>
      </c>
      <c r="F110">
        <v>2</v>
      </c>
      <c r="G110">
        <f t="shared" si="3"/>
        <v>1</v>
      </c>
      <c r="H110">
        <v>2913</v>
      </c>
      <c r="I110" t="s">
        <v>31</v>
      </c>
      <c r="K110">
        <v>11.84</v>
      </c>
      <c r="M110">
        <v>3</v>
      </c>
    </row>
    <row r="111" spans="1:13" x14ac:dyDescent="0.2">
      <c r="A111">
        <v>110</v>
      </c>
      <c r="B111" s="6">
        <v>45575</v>
      </c>
      <c r="C111" s="4" t="s">
        <v>217</v>
      </c>
      <c r="D111" s="4" t="str">
        <f t="shared" si="2"/>
        <v>PSW1003H32s</v>
      </c>
      <c r="E111">
        <v>1</v>
      </c>
      <c r="F111">
        <v>2</v>
      </c>
      <c r="G111">
        <f t="shared" si="3"/>
        <v>0.83333333333333337</v>
      </c>
      <c r="H111">
        <v>2913</v>
      </c>
      <c r="I111" t="s">
        <v>31</v>
      </c>
      <c r="K111">
        <v>21.63</v>
      </c>
      <c r="M111">
        <v>2.5</v>
      </c>
    </row>
    <row r="112" spans="1:13" x14ac:dyDescent="0.2">
      <c r="A112">
        <v>111</v>
      </c>
      <c r="B112" s="6">
        <v>45575</v>
      </c>
      <c r="C112" s="4" t="s">
        <v>218</v>
      </c>
      <c r="D112" s="4" t="str">
        <f t="shared" si="2"/>
        <v>PSW1003H64s</v>
      </c>
      <c r="E112">
        <v>1</v>
      </c>
      <c r="F112">
        <v>4</v>
      </c>
      <c r="G112">
        <f t="shared" si="3"/>
        <v>0.16666666666666666</v>
      </c>
      <c r="H112">
        <v>2913</v>
      </c>
      <c r="I112" t="s">
        <v>31</v>
      </c>
      <c r="K112">
        <v>70.099999999999994</v>
      </c>
      <c r="M112">
        <v>0.5</v>
      </c>
    </row>
    <row r="113" spans="1:13" s="9" customFormat="1" x14ac:dyDescent="0.2">
      <c r="A113" s="9">
        <v>112</v>
      </c>
      <c r="B113" s="10">
        <v>45575</v>
      </c>
      <c r="C113" s="9" t="s">
        <v>219</v>
      </c>
      <c r="D113" s="9" t="str">
        <f t="shared" si="2"/>
        <v>pstT10Oct241s</v>
      </c>
      <c r="E113" s="9">
        <v>1</v>
      </c>
      <c r="F113" s="9">
        <v>1</v>
      </c>
      <c r="G113" s="9">
        <f t="shared" si="3"/>
        <v>1</v>
      </c>
      <c r="H113" s="9">
        <v>2913</v>
      </c>
      <c r="I113" s="9" t="s">
        <v>31</v>
      </c>
      <c r="K113" s="9">
        <v>1</v>
      </c>
      <c r="M113" s="9">
        <v>3</v>
      </c>
    </row>
    <row r="114" spans="1:13" s="9" customFormat="1" x14ac:dyDescent="0.2">
      <c r="A114" s="9">
        <v>113</v>
      </c>
      <c r="B114" s="10">
        <v>45644</v>
      </c>
      <c r="C114" s="9" t="s">
        <v>220</v>
      </c>
      <c r="D114" s="9" t="str">
        <f t="shared" si="2"/>
        <v>preT18Dec241s</v>
      </c>
      <c r="E114" s="9">
        <v>1</v>
      </c>
      <c r="F114" s="9">
        <v>1</v>
      </c>
      <c r="G114" s="9">
        <f t="shared" si="3"/>
        <v>1</v>
      </c>
      <c r="H114" s="9">
        <v>2492.8998200000001</v>
      </c>
      <c r="I114" s="9" t="s">
        <v>31</v>
      </c>
      <c r="K114" s="9">
        <v>1</v>
      </c>
      <c r="M114" s="9">
        <v>3</v>
      </c>
    </row>
    <row r="115" spans="1:13" x14ac:dyDescent="0.2">
      <c r="A115">
        <v>114</v>
      </c>
      <c r="B115" s="6">
        <v>45644</v>
      </c>
      <c r="C115" s="4" t="s">
        <v>221</v>
      </c>
      <c r="D115" s="4" t="str">
        <f t="shared" si="2"/>
        <v>PCT1213C61s</v>
      </c>
      <c r="E115">
        <v>1</v>
      </c>
      <c r="F115">
        <v>1</v>
      </c>
      <c r="G115">
        <f t="shared" si="3"/>
        <v>0.5</v>
      </c>
      <c r="H115">
        <v>2492.8998200000001</v>
      </c>
      <c r="I115" t="s">
        <v>31</v>
      </c>
      <c r="K115">
        <v>23.06</v>
      </c>
      <c r="M115">
        <v>1.5</v>
      </c>
    </row>
    <row r="116" spans="1:13" x14ac:dyDescent="0.2">
      <c r="A116">
        <v>115</v>
      </c>
      <c r="B116" s="6">
        <v>45644</v>
      </c>
      <c r="C116" s="4" t="s">
        <v>222</v>
      </c>
      <c r="D116" s="4" t="str">
        <f t="shared" si="2"/>
        <v>PCT1213D52s</v>
      </c>
      <c r="E116">
        <v>1</v>
      </c>
      <c r="F116">
        <v>2</v>
      </c>
      <c r="G116">
        <f t="shared" si="3"/>
        <v>0.5</v>
      </c>
      <c r="H116">
        <v>2492.8998200000001</v>
      </c>
      <c r="I116" t="s">
        <v>31</v>
      </c>
      <c r="K116">
        <v>21.69</v>
      </c>
      <c r="M116">
        <v>1.5</v>
      </c>
    </row>
    <row r="117" spans="1:13" x14ac:dyDescent="0.2">
      <c r="A117">
        <v>116</v>
      </c>
      <c r="B117" s="6">
        <v>45644</v>
      </c>
      <c r="C117" s="4" t="s">
        <v>223</v>
      </c>
      <c r="D117" s="4" t="str">
        <f t="shared" si="2"/>
        <v>PCT1213F62s</v>
      </c>
      <c r="E117">
        <v>1</v>
      </c>
      <c r="F117">
        <v>2</v>
      </c>
      <c r="G117">
        <f t="shared" si="3"/>
        <v>0.33333333333333331</v>
      </c>
      <c r="H117">
        <v>2492.8998200000001</v>
      </c>
      <c r="I117" t="s">
        <v>31</v>
      </c>
      <c r="K117">
        <v>30.31</v>
      </c>
      <c r="M117">
        <v>1</v>
      </c>
    </row>
    <row r="118" spans="1:13" x14ac:dyDescent="0.2">
      <c r="A118">
        <v>117</v>
      </c>
      <c r="B118" s="6">
        <v>45644</v>
      </c>
      <c r="C118" s="4" t="s">
        <v>224</v>
      </c>
      <c r="D118" s="4" t="str">
        <f t="shared" si="2"/>
        <v>PCT1213I52s</v>
      </c>
      <c r="E118">
        <v>1</v>
      </c>
      <c r="F118">
        <v>2</v>
      </c>
      <c r="G118">
        <f t="shared" si="3"/>
        <v>0.33333333333333331</v>
      </c>
      <c r="H118">
        <v>2492.8998200000001</v>
      </c>
      <c r="I118" t="s">
        <v>31</v>
      </c>
      <c r="K118">
        <v>18.690000000000001</v>
      </c>
      <c r="M118">
        <v>1</v>
      </c>
    </row>
    <row r="119" spans="1:13" x14ac:dyDescent="0.2">
      <c r="A119">
        <v>118</v>
      </c>
      <c r="B119" s="6">
        <v>45644</v>
      </c>
      <c r="C119" s="4" t="s">
        <v>225</v>
      </c>
      <c r="D119" s="4" t="str">
        <f t="shared" si="2"/>
        <v>PFW1213C32s</v>
      </c>
      <c r="E119">
        <v>1</v>
      </c>
      <c r="F119">
        <v>2</v>
      </c>
      <c r="G119">
        <f t="shared" si="3"/>
        <v>0.26666666666666666</v>
      </c>
      <c r="H119">
        <v>2492.8998200000001</v>
      </c>
      <c r="I119" t="s">
        <v>31</v>
      </c>
      <c r="K119">
        <v>31.91</v>
      </c>
      <c r="M119">
        <v>0.8</v>
      </c>
    </row>
    <row r="120" spans="1:13" x14ac:dyDescent="0.2">
      <c r="A120">
        <v>119</v>
      </c>
      <c r="B120" s="6">
        <v>45644</v>
      </c>
      <c r="C120" s="4" t="s">
        <v>226</v>
      </c>
      <c r="D120" s="4" t="str">
        <f t="shared" si="2"/>
        <v>PFW1213D52s</v>
      </c>
      <c r="E120">
        <v>1</v>
      </c>
      <c r="F120">
        <v>2</v>
      </c>
      <c r="G120">
        <f t="shared" si="3"/>
        <v>0.33333333333333331</v>
      </c>
      <c r="H120">
        <v>2492.8998200000001</v>
      </c>
      <c r="I120" t="s">
        <v>31</v>
      </c>
      <c r="K120">
        <v>27.75</v>
      </c>
      <c r="M120">
        <v>1</v>
      </c>
    </row>
    <row r="121" spans="1:13" x14ac:dyDescent="0.2">
      <c r="A121">
        <v>120</v>
      </c>
      <c r="B121" s="6">
        <v>45644</v>
      </c>
      <c r="C121" s="4" t="s">
        <v>227</v>
      </c>
      <c r="D121" s="4" t="str">
        <f t="shared" si="2"/>
        <v>PFW1213F42s</v>
      </c>
      <c r="E121">
        <v>1</v>
      </c>
      <c r="F121">
        <v>2</v>
      </c>
      <c r="G121">
        <f t="shared" si="3"/>
        <v>0.23333333333333331</v>
      </c>
      <c r="H121">
        <v>2492.8998200000001</v>
      </c>
      <c r="I121" t="s">
        <v>31</v>
      </c>
      <c r="K121">
        <v>38.880000000000003</v>
      </c>
      <c r="M121">
        <v>0.7</v>
      </c>
    </row>
    <row r="122" spans="1:13" x14ac:dyDescent="0.2">
      <c r="A122">
        <v>121</v>
      </c>
      <c r="B122" s="6">
        <v>45644</v>
      </c>
      <c r="C122" s="4" t="s">
        <v>228</v>
      </c>
      <c r="D122" s="4" t="str">
        <f t="shared" si="2"/>
        <v>PFW1213F62s</v>
      </c>
      <c r="E122">
        <v>1</v>
      </c>
      <c r="F122">
        <v>2</v>
      </c>
      <c r="G122">
        <f t="shared" si="3"/>
        <v>0.33333333333333331</v>
      </c>
      <c r="H122">
        <v>2492.8998200000001</v>
      </c>
      <c r="I122" t="s">
        <v>31</v>
      </c>
      <c r="K122">
        <v>28.01</v>
      </c>
      <c r="M122">
        <v>1</v>
      </c>
    </row>
    <row r="123" spans="1:13" x14ac:dyDescent="0.2">
      <c r="A123">
        <v>122</v>
      </c>
      <c r="B123" s="6">
        <v>45644</v>
      </c>
      <c r="C123" s="4" t="s">
        <v>229</v>
      </c>
      <c r="D123" s="4" t="str">
        <f t="shared" si="2"/>
        <v>PFW1213H32s</v>
      </c>
      <c r="E123">
        <v>1</v>
      </c>
      <c r="F123">
        <v>2</v>
      </c>
      <c r="G123">
        <f t="shared" si="3"/>
        <v>0.33333333333333331</v>
      </c>
      <c r="H123">
        <v>2492.8998200000001</v>
      </c>
      <c r="I123" t="s">
        <v>31</v>
      </c>
      <c r="K123">
        <v>11.21</v>
      </c>
      <c r="M123">
        <v>1</v>
      </c>
    </row>
    <row r="124" spans="1:13" x14ac:dyDescent="0.2">
      <c r="A124">
        <v>123</v>
      </c>
      <c r="B124" s="6">
        <v>45644</v>
      </c>
      <c r="C124" s="4" t="s">
        <v>230</v>
      </c>
      <c r="D124" s="4" t="str">
        <f t="shared" si="2"/>
        <v>PFW1213I51s</v>
      </c>
      <c r="E124">
        <v>1</v>
      </c>
      <c r="F124">
        <v>1</v>
      </c>
      <c r="G124">
        <f t="shared" si="3"/>
        <v>0.33333333333333331</v>
      </c>
      <c r="H124">
        <v>2492.8998200000001</v>
      </c>
      <c r="I124" t="s">
        <v>31</v>
      </c>
      <c r="K124">
        <v>26.17</v>
      </c>
      <c r="M124">
        <v>1</v>
      </c>
    </row>
    <row r="125" spans="1:13" x14ac:dyDescent="0.2">
      <c r="A125">
        <v>124</v>
      </c>
      <c r="B125" s="6">
        <v>45644</v>
      </c>
      <c r="C125" s="4" t="s">
        <v>231</v>
      </c>
      <c r="D125" s="4" t="str">
        <f t="shared" si="2"/>
        <v>PSW1213B42s</v>
      </c>
      <c r="E125">
        <v>1</v>
      </c>
      <c r="F125">
        <v>2</v>
      </c>
      <c r="G125">
        <f t="shared" si="3"/>
        <v>0.33333333333333331</v>
      </c>
      <c r="H125">
        <v>2492.8998200000001</v>
      </c>
      <c r="I125" t="s">
        <v>31</v>
      </c>
      <c r="K125">
        <v>20.350000000000001</v>
      </c>
      <c r="M125">
        <v>1</v>
      </c>
    </row>
    <row r="126" spans="1:13" x14ac:dyDescent="0.2">
      <c r="A126">
        <v>125</v>
      </c>
      <c r="B126" s="6">
        <v>45644</v>
      </c>
      <c r="C126" s="4" t="s">
        <v>232</v>
      </c>
      <c r="D126" s="4" t="str">
        <f t="shared" si="2"/>
        <v>PSW1213C32s</v>
      </c>
      <c r="E126">
        <v>1</v>
      </c>
      <c r="F126">
        <v>2</v>
      </c>
      <c r="G126">
        <f t="shared" si="3"/>
        <v>0.66666666666666663</v>
      </c>
      <c r="H126">
        <v>2492.8998200000001</v>
      </c>
      <c r="I126" t="s">
        <v>31</v>
      </c>
      <c r="K126">
        <v>14.9</v>
      </c>
      <c r="M126">
        <v>2</v>
      </c>
    </row>
    <row r="127" spans="1:13" x14ac:dyDescent="0.2">
      <c r="A127">
        <v>126</v>
      </c>
      <c r="B127" s="6">
        <v>45644</v>
      </c>
      <c r="C127" s="4" t="s">
        <v>233</v>
      </c>
      <c r="D127" s="4" t="str">
        <f t="shared" si="2"/>
        <v>PSW1213D52s</v>
      </c>
      <c r="E127">
        <v>1</v>
      </c>
      <c r="F127">
        <v>2</v>
      </c>
      <c r="G127">
        <f t="shared" si="3"/>
        <v>0.5</v>
      </c>
      <c r="H127">
        <v>2492.8998200000001</v>
      </c>
      <c r="I127" t="s">
        <v>31</v>
      </c>
      <c r="K127">
        <v>16.489999999999998</v>
      </c>
      <c r="M127">
        <v>1.5</v>
      </c>
    </row>
    <row r="128" spans="1:13" x14ac:dyDescent="0.2">
      <c r="A128">
        <v>127</v>
      </c>
      <c r="B128" s="6">
        <v>45644</v>
      </c>
      <c r="C128" s="4" t="s">
        <v>234</v>
      </c>
      <c r="D128" s="4" t="str">
        <f t="shared" si="2"/>
        <v>PSW1213F42s</v>
      </c>
      <c r="E128">
        <v>1</v>
      </c>
      <c r="F128">
        <v>2</v>
      </c>
      <c r="G128">
        <f t="shared" si="3"/>
        <v>1</v>
      </c>
      <c r="H128">
        <v>2492.8998200000001</v>
      </c>
      <c r="I128" t="s">
        <v>31</v>
      </c>
      <c r="K128">
        <v>6.6680000000000001</v>
      </c>
      <c r="L128" s="7" t="s">
        <v>341</v>
      </c>
      <c r="M128">
        <v>3</v>
      </c>
    </row>
    <row r="129" spans="1:13" x14ac:dyDescent="0.2">
      <c r="A129">
        <v>128</v>
      </c>
      <c r="B129" s="6">
        <v>45644</v>
      </c>
      <c r="C129" s="4" t="s">
        <v>235</v>
      </c>
      <c r="D129" s="4" t="str">
        <f t="shared" si="2"/>
        <v>PSW1213H62s</v>
      </c>
      <c r="E129">
        <v>1</v>
      </c>
      <c r="F129">
        <v>2</v>
      </c>
      <c r="G129">
        <f t="shared" si="3"/>
        <v>0.26666666666666666</v>
      </c>
      <c r="H129">
        <v>2492.8998200000001</v>
      </c>
      <c r="I129" t="s">
        <v>31</v>
      </c>
      <c r="K129">
        <v>26.37</v>
      </c>
      <c r="M129">
        <v>0.8</v>
      </c>
    </row>
    <row r="130" spans="1:13" x14ac:dyDescent="0.2">
      <c r="A130">
        <v>129</v>
      </c>
      <c r="B130" s="6">
        <v>45644</v>
      </c>
      <c r="C130" s="4" t="s">
        <v>236</v>
      </c>
      <c r="D130" s="4" t="str">
        <f t="shared" si="2"/>
        <v>PSW1213I51s</v>
      </c>
      <c r="E130">
        <v>1</v>
      </c>
      <c r="F130">
        <v>1</v>
      </c>
      <c r="G130">
        <f t="shared" si="3"/>
        <v>1</v>
      </c>
      <c r="H130">
        <v>2492.8998200000001</v>
      </c>
      <c r="I130" t="s">
        <v>31</v>
      </c>
      <c r="K130">
        <v>12.62</v>
      </c>
      <c r="M130">
        <v>3</v>
      </c>
    </row>
    <row r="131" spans="1:13" s="9" customFormat="1" x14ac:dyDescent="0.2">
      <c r="A131" s="9">
        <v>130</v>
      </c>
      <c r="B131" s="10">
        <v>45644</v>
      </c>
      <c r="C131" s="9" t="s">
        <v>237</v>
      </c>
      <c r="D131" s="9" t="str">
        <f t="shared" si="2"/>
        <v>pstT18Dec241s</v>
      </c>
      <c r="E131" s="9">
        <v>1</v>
      </c>
      <c r="F131" s="9">
        <v>1</v>
      </c>
      <c r="G131" s="9">
        <f t="shared" si="3"/>
        <v>1</v>
      </c>
      <c r="H131" s="9">
        <v>2492.8998200000001</v>
      </c>
      <c r="I131" s="9" t="s">
        <v>31</v>
      </c>
      <c r="K131" s="9">
        <v>1</v>
      </c>
      <c r="M131" s="9">
        <v>3</v>
      </c>
    </row>
    <row r="132" spans="1:13" s="9" customFormat="1" x14ac:dyDescent="0.2">
      <c r="A132" s="9">
        <v>131</v>
      </c>
      <c r="B132" s="10">
        <v>45694</v>
      </c>
      <c r="C132" s="9" t="s">
        <v>238</v>
      </c>
      <c r="D132" s="9" t="str">
        <f t="shared" si="2"/>
        <v>preT06Feb251s</v>
      </c>
      <c r="E132" s="9">
        <v>1</v>
      </c>
      <c r="F132" s="9">
        <v>1</v>
      </c>
      <c r="G132" s="9">
        <f t="shared" si="3"/>
        <v>1</v>
      </c>
      <c r="H132" s="9">
        <v>2449.8260599999999</v>
      </c>
      <c r="I132" s="9" t="s">
        <v>31</v>
      </c>
      <c r="K132" s="9">
        <v>1</v>
      </c>
      <c r="M132" s="9">
        <v>3</v>
      </c>
    </row>
    <row r="133" spans="1:13" x14ac:dyDescent="0.2">
      <c r="A133">
        <v>132</v>
      </c>
      <c r="B133" s="6">
        <v>45694</v>
      </c>
      <c r="C133" s="4" t="s">
        <v>239</v>
      </c>
      <c r="D133" s="4" t="str">
        <f t="shared" si="2"/>
        <v>PSW50131B42s</v>
      </c>
      <c r="E133">
        <v>1</v>
      </c>
      <c r="F133">
        <v>2</v>
      </c>
      <c r="G133">
        <f t="shared" si="3"/>
        <v>0.13333333333333333</v>
      </c>
      <c r="H133">
        <v>2449.8260599999999</v>
      </c>
      <c r="I133" t="s">
        <v>31</v>
      </c>
      <c r="K133">
        <v>53.78</v>
      </c>
      <c r="M133">
        <v>0.4</v>
      </c>
    </row>
    <row r="134" spans="1:13" x14ac:dyDescent="0.2">
      <c r="A134">
        <v>133</v>
      </c>
      <c r="B134" s="6">
        <v>45694</v>
      </c>
      <c r="C134" s="4" t="s">
        <v>240</v>
      </c>
      <c r="D134" s="4" t="str">
        <f t="shared" si="2"/>
        <v>PSW50131C32s</v>
      </c>
      <c r="E134">
        <v>1</v>
      </c>
      <c r="F134">
        <v>2</v>
      </c>
      <c r="G134">
        <f t="shared" si="3"/>
        <v>0.13333333333333333</v>
      </c>
      <c r="H134">
        <v>2449.8260599999999</v>
      </c>
      <c r="I134" t="s">
        <v>31</v>
      </c>
      <c r="K134">
        <v>51.3</v>
      </c>
      <c r="M134">
        <v>0.4</v>
      </c>
    </row>
    <row r="135" spans="1:13" x14ac:dyDescent="0.2">
      <c r="A135">
        <v>134</v>
      </c>
      <c r="B135" s="6">
        <v>45694</v>
      </c>
      <c r="C135" s="4" t="s">
        <v>241</v>
      </c>
      <c r="D135" s="4" t="str">
        <f t="shared" si="2"/>
        <v>PSW50131F42s</v>
      </c>
      <c r="E135">
        <v>1</v>
      </c>
      <c r="F135">
        <v>2</v>
      </c>
      <c r="G135">
        <f t="shared" si="3"/>
        <v>9.9999999999999992E-2</v>
      </c>
      <c r="H135">
        <v>2449.8260599999999</v>
      </c>
      <c r="I135" t="s">
        <v>31</v>
      </c>
      <c r="K135">
        <v>60.74</v>
      </c>
      <c r="M135">
        <v>0.3</v>
      </c>
    </row>
    <row r="136" spans="1:13" x14ac:dyDescent="0.2">
      <c r="A136">
        <v>135</v>
      </c>
      <c r="B136" s="6">
        <v>45694</v>
      </c>
      <c r="C136" s="4" t="s">
        <v>242</v>
      </c>
      <c r="D136" s="4" t="str">
        <f t="shared" si="2"/>
        <v>PFW50131I52s</v>
      </c>
      <c r="E136">
        <v>1</v>
      </c>
      <c r="F136">
        <v>2</v>
      </c>
      <c r="G136">
        <f t="shared" si="3"/>
        <v>0.26666666666666666</v>
      </c>
      <c r="H136">
        <v>2449.8260599999999</v>
      </c>
      <c r="I136" t="s">
        <v>31</v>
      </c>
      <c r="K136">
        <v>32.94</v>
      </c>
      <c r="M136">
        <v>0.8</v>
      </c>
    </row>
    <row r="137" spans="1:13" x14ac:dyDescent="0.2">
      <c r="A137">
        <v>136</v>
      </c>
      <c r="B137" s="6">
        <v>45694</v>
      </c>
      <c r="C137" s="4" t="s">
        <v>243</v>
      </c>
      <c r="D137" s="4" t="str">
        <f t="shared" si="2"/>
        <v>PCT50131C32s</v>
      </c>
      <c r="E137">
        <v>1</v>
      </c>
      <c r="F137">
        <v>2</v>
      </c>
      <c r="G137">
        <f t="shared" si="3"/>
        <v>0.23333333333333331</v>
      </c>
      <c r="H137">
        <v>2449.8260599999999</v>
      </c>
      <c r="I137" t="s">
        <v>31</v>
      </c>
      <c r="K137">
        <v>30.54</v>
      </c>
      <c r="M137">
        <v>0.7</v>
      </c>
    </row>
    <row r="138" spans="1:13" x14ac:dyDescent="0.2">
      <c r="A138">
        <v>137</v>
      </c>
      <c r="B138" s="6">
        <v>45694</v>
      </c>
      <c r="C138" s="4" t="s">
        <v>244</v>
      </c>
      <c r="D138" s="4" t="str">
        <f t="shared" si="2"/>
        <v>PSW50131F62s</v>
      </c>
      <c r="E138">
        <v>1</v>
      </c>
      <c r="F138">
        <v>2</v>
      </c>
      <c r="G138">
        <f t="shared" si="3"/>
        <v>0.3</v>
      </c>
      <c r="H138">
        <v>2449.8260599999999</v>
      </c>
      <c r="I138" t="s">
        <v>31</v>
      </c>
      <c r="K138">
        <v>30.94</v>
      </c>
      <c r="M138">
        <v>0.9</v>
      </c>
    </row>
    <row r="139" spans="1:13" x14ac:dyDescent="0.2">
      <c r="A139">
        <v>138</v>
      </c>
      <c r="B139" s="6">
        <v>45694</v>
      </c>
      <c r="C139" s="4" t="s">
        <v>245</v>
      </c>
      <c r="D139" s="4" t="str">
        <f t="shared" si="2"/>
        <v>PFW50131C62s</v>
      </c>
      <c r="E139">
        <v>1</v>
      </c>
      <c r="F139">
        <v>2</v>
      </c>
      <c r="G139">
        <f t="shared" si="3"/>
        <v>0.66666666666666663</v>
      </c>
      <c r="H139">
        <v>2449.8260599999999</v>
      </c>
      <c r="I139" t="s">
        <v>31</v>
      </c>
      <c r="K139">
        <v>14.64</v>
      </c>
      <c r="M139">
        <v>2</v>
      </c>
    </row>
    <row r="140" spans="1:13" x14ac:dyDescent="0.2">
      <c r="A140">
        <v>139</v>
      </c>
      <c r="B140" s="6">
        <v>45694</v>
      </c>
      <c r="C140" s="4" t="s">
        <v>246</v>
      </c>
      <c r="D140" s="4" t="str">
        <f t="shared" si="2"/>
        <v>PFW50131D52s</v>
      </c>
      <c r="E140">
        <v>1</v>
      </c>
      <c r="F140">
        <v>2</v>
      </c>
      <c r="G140">
        <f t="shared" si="3"/>
        <v>0.46666666666666662</v>
      </c>
      <c r="H140">
        <v>2449.8260599999999</v>
      </c>
      <c r="I140" t="s">
        <v>31</v>
      </c>
      <c r="K140">
        <v>21.37</v>
      </c>
      <c r="M140">
        <v>1.4</v>
      </c>
    </row>
    <row r="141" spans="1:13" x14ac:dyDescent="0.2">
      <c r="A141">
        <v>140</v>
      </c>
      <c r="B141" s="6">
        <v>45694</v>
      </c>
      <c r="C141" s="4" t="s">
        <v>247</v>
      </c>
      <c r="D141" s="4" t="str">
        <f t="shared" si="2"/>
        <v>PFW50131H32s</v>
      </c>
      <c r="E141">
        <v>1</v>
      </c>
      <c r="F141">
        <v>2</v>
      </c>
      <c r="G141">
        <f t="shared" si="3"/>
        <v>0.5</v>
      </c>
      <c r="H141">
        <v>2449.8260599999999</v>
      </c>
      <c r="I141" t="s">
        <v>31</v>
      </c>
      <c r="K141">
        <v>15.27</v>
      </c>
      <c r="M141">
        <v>1.5</v>
      </c>
    </row>
    <row r="142" spans="1:13" x14ac:dyDescent="0.2">
      <c r="A142">
        <v>141</v>
      </c>
      <c r="B142" s="6">
        <v>45694</v>
      </c>
      <c r="C142" s="4" t="s">
        <v>248</v>
      </c>
      <c r="D142" s="4" t="str">
        <f t="shared" si="2"/>
        <v>PCT50131B42s</v>
      </c>
      <c r="E142">
        <v>1</v>
      </c>
      <c r="F142">
        <v>2</v>
      </c>
      <c r="G142">
        <f t="shared" si="3"/>
        <v>0.33333333333333331</v>
      </c>
      <c r="H142">
        <v>2449.8260599999999</v>
      </c>
      <c r="I142" t="s">
        <v>31</v>
      </c>
      <c r="K142">
        <v>31.35</v>
      </c>
      <c r="M142">
        <v>1</v>
      </c>
    </row>
    <row r="143" spans="1:13" x14ac:dyDescent="0.2">
      <c r="A143">
        <v>142</v>
      </c>
      <c r="B143" s="6">
        <v>45694</v>
      </c>
      <c r="C143" s="4" t="s">
        <v>249</v>
      </c>
      <c r="D143" s="4" t="str">
        <f t="shared" si="2"/>
        <v>PCT50131E32s</v>
      </c>
      <c r="E143">
        <v>1</v>
      </c>
      <c r="F143">
        <v>2</v>
      </c>
      <c r="G143">
        <f t="shared" si="3"/>
        <v>0.33333333333333331</v>
      </c>
      <c r="H143">
        <v>2449.8260599999999</v>
      </c>
      <c r="I143" t="s">
        <v>31</v>
      </c>
      <c r="K143">
        <v>25.9</v>
      </c>
      <c r="M143">
        <v>1</v>
      </c>
    </row>
    <row r="144" spans="1:13" x14ac:dyDescent="0.2">
      <c r="A144">
        <v>143</v>
      </c>
      <c r="B144" s="6">
        <v>45694</v>
      </c>
      <c r="C144" s="4" t="s">
        <v>250</v>
      </c>
      <c r="D144" s="4" t="str">
        <f t="shared" si="2"/>
        <v>PCT50131H62s</v>
      </c>
      <c r="E144">
        <v>1</v>
      </c>
      <c r="F144">
        <v>2</v>
      </c>
      <c r="G144">
        <f t="shared" si="3"/>
        <v>0.26666666666666666</v>
      </c>
      <c r="H144">
        <v>2449.8260599999999</v>
      </c>
      <c r="I144" t="s">
        <v>31</v>
      </c>
      <c r="K144">
        <v>36.770000000000003</v>
      </c>
      <c r="M144">
        <v>0.8</v>
      </c>
    </row>
    <row r="145" spans="1:13" x14ac:dyDescent="0.2">
      <c r="A145">
        <v>144</v>
      </c>
      <c r="B145" s="6">
        <v>45694</v>
      </c>
      <c r="C145" s="4" t="s">
        <v>251</v>
      </c>
      <c r="D145" s="4" t="str">
        <f t="shared" si="2"/>
        <v>PCT50131I52s</v>
      </c>
      <c r="E145">
        <v>1</v>
      </c>
      <c r="F145">
        <v>2</v>
      </c>
      <c r="G145">
        <f t="shared" si="3"/>
        <v>0.6</v>
      </c>
      <c r="H145">
        <v>2449.8260599999999</v>
      </c>
      <c r="I145" t="s">
        <v>31</v>
      </c>
      <c r="K145">
        <v>16.82</v>
      </c>
      <c r="M145">
        <v>1.8</v>
      </c>
    </row>
    <row r="146" spans="1:13" s="9" customFormat="1" x14ac:dyDescent="0.2">
      <c r="A146" s="9">
        <v>145</v>
      </c>
      <c r="B146" s="10">
        <v>45694</v>
      </c>
      <c r="C146" s="9" t="s">
        <v>252</v>
      </c>
      <c r="D146" s="9" t="str">
        <f t="shared" si="2"/>
        <v>pstT06Feb251s</v>
      </c>
      <c r="E146" s="9">
        <v>1</v>
      </c>
      <c r="F146" s="9">
        <v>1</v>
      </c>
      <c r="G146" s="9">
        <f t="shared" si="3"/>
        <v>1</v>
      </c>
      <c r="H146" s="9">
        <v>2449.8260599999999</v>
      </c>
      <c r="I146" s="9" t="s">
        <v>31</v>
      </c>
      <c r="K146" s="9">
        <v>1</v>
      </c>
      <c r="M146" s="9">
        <v>3</v>
      </c>
    </row>
    <row r="147" spans="1:13" s="9" customFormat="1" x14ac:dyDescent="0.2">
      <c r="A147" s="9">
        <v>146</v>
      </c>
      <c r="B147" s="10">
        <v>45698</v>
      </c>
      <c r="C147" s="9" t="s">
        <v>253</v>
      </c>
      <c r="D147" s="9" t="str">
        <f t="shared" si="2"/>
        <v>preT10Feb251s</v>
      </c>
      <c r="E147" s="9">
        <v>1</v>
      </c>
      <c r="F147" s="9">
        <v>1</v>
      </c>
      <c r="G147" s="9">
        <f t="shared" si="3"/>
        <v>1</v>
      </c>
      <c r="H147" s="9">
        <v>2431.1788499999998</v>
      </c>
      <c r="I147" s="9" t="s">
        <v>31</v>
      </c>
      <c r="K147" s="9">
        <v>1</v>
      </c>
      <c r="M147" s="9">
        <v>3</v>
      </c>
    </row>
    <row r="148" spans="1:13" x14ac:dyDescent="0.2">
      <c r="A148">
        <v>147</v>
      </c>
      <c r="B148" s="6">
        <v>45698</v>
      </c>
      <c r="C148" s="4" t="s">
        <v>254</v>
      </c>
      <c r="D148" s="4" t="str">
        <f t="shared" si="2"/>
        <v>PCT50204B42s</v>
      </c>
      <c r="E148">
        <v>1</v>
      </c>
      <c r="F148">
        <v>2</v>
      </c>
      <c r="G148">
        <f t="shared" si="3"/>
        <v>0.33333333333333331</v>
      </c>
      <c r="H148">
        <v>2431.1788499999998</v>
      </c>
      <c r="I148" t="s">
        <v>31</v>
      </c>
      <c r="K148">
        <v>27.65</v>
      </c>
      <c r="M148">
        <v>1</v>
      </c>
    </row>
    <row r="149" spans="1:13" x14ac:dyDescent="0.2">
      <c r="A149">
        <v>148</v>
      </c>
      <c r="B149" s="6">
        <v>45698</v>
      </c>
      <c r="C149" s="4" t="s">
        <v>255</v>
      </c>
      <c r="D149" s="4" t="str">
        <f t="shared" si="2"/>
        <v>PCT50204C32s</v>
      </c>
      <c r="E149">
        <v>1</v>
      </c>
      <c r="F149">
        <v>2</v>
      </c>
      <c r="G149">
        <f t="shared" si="3"/>
        <v>0.26666666666666666</v>
      </c>
      <c r="H149">
        <v>2431.1788499999998</v>
      </c>
      <c r="I149" t="s">
        <v>31</v>
      </c>
      <c r="K149">
        <v>29.65</v>
      </c>
      <c r="M149">
        <v>0.8</v>
      </c>
    </row>
    <row r="150" spans="1:13" x14ac:dyDescent="0.2">
      <c r="A150">
        <v>149</v>
      </c>
      <c r="B150" s="6">
        <v>45698</v>
      </c>
      <c r="C150" s="4" t="s">
        <v>256</v>
      </c>
      <c r="D150" s="4" t="str">
        <f t="shared" si="2"/>
        <v>PCT50204C62s</v>
      </c>
      <c r="E150">
        <v>1</v>
      </c>
      <c r="F150">
        <v>2</v>
      </c>
      <c r="G150">
        <f t="shared" si="3"/>
        <v>0.26666666666666666</v>
      </c>
      <c r="H150">
        <v>2431.1788499999998</v>
      </c>
      <c r="I150" t="s">
        <v>31</v>
      </c>
      <c r="K150">
        <v>20.61</v>
      </c>
      <c r="M150">
        <v>0.8</v>
      </c>
    </row>
    <row r="151" spans="1:13" x14ac:dyDescent="0.2">
      <c r="A151">
        <v>150</v>
      </c>
      <c r="B151" s="6">
        <v>45698</v>
      </c>
      <c r="C151" s="4" t="s">
        <v>257</v>
      </c>
      <c r="D151" s="4" t="str">
        <f t="shared" si="2"/>
        <v>PCT50204D52s</v>
      </c>
      <c r="E151">
        <v>1</v>
      </c>
      <c r="F151">
        <v>2</v>
      </c>
      <c r="G151">
        <f t="shared" si="3"/>
        <v>0.33333333333333331</v>
      </c>
      <c r="H151">
        <v>2431.1788499999998</v>
      </c>
      <c r="I151" t="s">
        <v>31</v>
      </c>
      <c r="K151">
        <v>20.73</v>
      </c>
      <c r="M151">
        <v>1</v>
      </c>
    </row>
    <row r="152" spans="1:13" x14ac:dyDescent="0.2">
      <c r="A152">
        <v>151</v>
      </c>
      <c r="B152" s="6">
        <v>45698</v>
      </c>
      <c r="C152" s="4" t="s">
        <v>258</v>
      </c>
      <c r="D152" s="4" t="str">
        <f t="shared" si="2"/>
        <v>PCT50204E32s</v>
      </c>
      <c r="E152">
        <v>1</v>
      </c>
      <c r="F152">
        <v>2</v>
      </c>
      <c r="G152">
        <f t="shared" si="3"/>
        <v>0.26666666666666666</v>
      </c>
      <c r="H152">
        <v>2431.1788499999998</v>
      </c>
      <c r="I152" t="s">
        <v>31</v>
      </c>
      <c r="K152">
        <v>28.82</v>
      </c>
      <c r="M152">
        <v>0.8</v>
      </c>
    </row>
    <row r="153" spans="1:13" x14ac:dyDescent="0.2">
      <c r="A153">
        <v>152</v>
      </c>
      <c r="B153" s="6">
        <v>45698</v>
      </c>
      <c r="C153" s="4" t="s">
        <v>259</v>
      </c>
      <c r="D153" s="4" t="str">
        <f t="shared" si="2"/>
        <v>PCT50204H32s</v>
      </c>
      <c r="E153">
        <v>1</v>
      </c>
      <c r="F153">
        <v>2</v>
      </c>
      <c r="G153">
        <f t="shared" si="3"/>
        <v>0.26666666666666666</v>
      </c>
      <c r="H153">
        <v>2431.1788499999998</v>
      </c>
      <c r="I153" t="s">
        <v>31</v>
      </c>
      <c r="K153">
        <v>28.35</v>
      </c>
      <c r="M153">
        <v>0.8</v>
      </c>
    </row>
    <row r="154" spans="1:13" x14ac:dyDescent="0.2">
      <c r="A154">
        <v>153</v>
      </c>
      <c r="B154" s="6">
        <v>45698</v>
      </c>
      <c r="C154" s="4" t="s">
        <v>260</v>
      </c>
      <c r="D154" s="4" t="str">
        <f t="shared" si="2"/>
        <v>PCT50204H62s</v>
      </c>
      <c r="E154">
        <v>1</v>
      </c>
      <c r="F154">
        <v>2</v>
      </c>
      <c r="G154">
        <f t="shared" si="3"/>
        <v>0.26666666666666666</v>
      </c>
      <c r="H154">
        <v>2431.1788499999998</v>
      </c>
      <c r="I154" t="s">
        <v>31</v>
      </c>
      <c r="K154">
        <v>34.06</v>
      </c>
      <c r="M154">
        <v>0.8</v>
      </c>
    </row>
    <row r="155" spans="1:13" x14ac:dyDescent="0.2">
      <c r="A155">
        <v>154</v>
      </c>
      <c r="B155" s="6">
        <v>45698</v>
      </c>
      <c r="C155" s="4" t="s">
        <v>261</v>
      </c>
      <c r="D155" s="4" t="str">
        <f t="shared" si="2"/>
        <v>PCT50204I52s</v>
      </c>
      <c r="E155">
        <v>1</v>
      </c>
      <c r="F155">
        <v>2</v>
      </c>
      <c r="G155">
        <f t="shared" si="3"/>
        <v>0.33333333333333331</v>
      </c>
      <c r="H155">
        <v>2431.1788499999998</v>
      </c>
      <c r="I155" t="s">
        <v>31</v>
      </c>
      <c r="K155">
        <v>23.44</v>
      </c>
      <c r="M155">
        <v>1</v>
      </c>
    </row>
    <row r="156" spans="1:13" x14ac:dyDescent="0.2">
      <c r="A156">
        <v>155</v>
      </c>
      <c r="B156" s="6">
        <v>45698</v>
      </c>
      <c r="C156" s="4" t="s">
        <v>262</v>
      </c>
      <c r="D156" s="4" t="str">
        <f t="shared" si="2"/>
        <v>PFW50204B42s</v>
      </c>
      <c r="E156">
        <v>1</v>
      </c>
      <c r="F156">
        <v>2</v>
      </c>
      <c r="G156">
        <f t="shared" si="3"/>
        <v>0.5</v>
      </c>
      <c r="H156">
        <v>2431.1788499999998</v>
      </c>
      <c r="I156" t="s">
        <v>31</v>
      </c>
      <c r="K156">
        <v>16.71</v>
      </c>
      <c r="M156">
        <v>1.5</v>
      </c>
    </row>
    <row r="157" spans="1:13" x14ac:dyDescent="0.2">
      <c r="A157">
        <v>156</v>
      </c>
      <c r="B157" s="6">
        <v>45698</v>
      </c>
      <c r="C157" s="4" t="s">
        <v>263</v>
      </c>
      <c r="D157" s="4" t="s">
        <v>264</v>
      </c>
      <c r="E157">
        <v>1</v>
      </c>
      <c r="F157">
        <v>0.5</v>
      </c>
      <c r="G157">
        <f t="shared" si="3"/>
        <v>0.33333333333333331</v>
      </c>
      <c r="H157">
        <v>2431.1788499999998</v>
      </c>
      <c r="I157" t="s">
        <v>31</v>
      </c>
      <c r="K157">
        <v>22.56</v>
      </c>
      <c r="M157">
        <v>1</v>
      </c>
    </row>
    <row r="158" spans="1:13" x14ac:dyDescent="0.2">
      <c r="A158">
        <v>157</v>
      </c>
      <c r="B158" s="6">
        <v>45698</v>
      </c>
      <c r="C158" s="4" t="s">
        <v>266</v>
      </c>
      <c r="D158" s="4" t="str">
        <f t="shared" si="2"/>
        <v>PFW50204C62s</v>
      </c>
      <c r="E158">
        <v>1</v>
      </c>
      <c r="F158">
        <v>2</v>
      </c>
      <c r="G158">
        <f t="shared" si="3"/>
        <v>0.83333333333333337</v>
      </c>
      <c r="H158">
        <v>2431.1788499999998</v>
      </c>
      <c r="I158" t="s">
        <v>31</v>
      </c>
      <c r="K158">
        <v>10.73</v>
      </c>
      <c r="M158">
        <v>2.5</v>
      </c>
    </row>
    <row r="159" spans="1:13" x14ac:dyDescent="0.2">
      <c r="A159">
        <v>158</v>
      </c>
      <c r="B159" s="6">
        <v>45698</v>
      </c>
      <c r="C159" s="4" t="s">
        <v>267</v>
      </c>
      <c r="D159" s="4" t="str">
        <f t="shared" si="2"/>
        <v>PFW50204D52s</v>
      </c>
      <c r="E159">
        <v>1</v>
      </c>
      <c r="F159">
        <v>2</v>
      </c>
      <c r="G159">
        <f t="shared" si="3"/>
        <v>0.33333333333333331</v>
      </c>
      <c r="H159">
        <v>2431.1788499999998</v>
      </c>
      <c r="I159" t="s">
        <v>31</v>
      </c>
      <c r="K159">
        <v>21.4</v>
      </c>
      <c r="M159">
        <v>1</v>
      </c>
    </row>
    <row r="160" spans="1:13" x14ac:dyDescent="0.2">
      <c r="A160">
        <v>159</v>
      </c>
      <c r="B160" s="6">
        <v>45698</v>
      </c>
      <c r="C160" s="4" t="s">
        <v>265</v>
      </c>
      <c r="D160" s="4" t="str">
        <f t="shared" si="2"/>
        <v>PFW50204E32s</v>
      </c>
      <c r="E160">
        <v>1</v>
      </c>
      <c r="F160">
        <v>2</v>
      </c>
      <c r="G160">
        <f t="shared" si="3"/>
        <v>0.33333333333333331</v>
      </c>
      <c r="H160">
        <v>2431.1788499999998</v>
      </c>
      <c r="I160" t="s">
        <v>31</v>
      </c>
      <c r="K160">
        <v>19.399999999999999</v>
      </c>
      <c r="M160">
        <v>1</v>
      </c>
    </row>
    <row r="161" spans="1:13" x14ac:dyDescent="0.2">
      <c r="A161">
        <v>160</v>
      </c>
      <c r="B161" s="6">
        <v>45698</v>
      </c>
      <c r="C161" s="4" t="s">
        <v>268</v>
      </c>
      <c r="D161" s="4" t="str">
        <f t="shared" si="2"/>
        <v>PFW50204F42s</v>
      </c>
      <c r="E161">
        <v>1</v>
      </c>
      <c r="F161">
        <v>2</v>
      </c>
      <c r="G161">
        <f t="shared" si="3"/>
        <v>0.33333333333333331</v>
      </c>
      <c r="H161">
        <v>2431.1788499999998</v>
      </c>
      <c r="I161" t="s">
        <v>31</v>
      </c>
      <c r="K161">
        <v>19.47</v>
      </c>
      <c r="M161">
        <v>1</v>
      </c>
    </row>
    <row r="162" spans="1:13" x14ac:dyDescent="0.2">
      <c r="A162">
        <v>161</v>
      </c>
      <c r="B162" s="6">
        <v>45698</v>
      </c>
      <c r="C162" s="4" t="s">
        <v>269</v>
      </c>
      <c r="D162" s="4" t="str">
        <f t="shared" si="2"/>
        <v>PFW50204F62s</v>
      </c>
      <c r="E162">
        <v>1</v>
      </c>
      <c r="F162">
        <v>2</v>
      </c>
      <c r="G162">
        <f t="shared" si="3"/>
        <v>0.33333333333333331</v>
      </c>
      <c r="H162">
        <v>2431.1788499999998</v>
      </c>
      <c r="I162" t="s">
        <v>31</v>
      </c>
      <c r="K162">
        <v>18.190000000000001</v>
      </c>
      <c r="M162">
        <v>1</v>
      </c>
    </row>
    <row r="163" spans="1:13" x14ac:dyDescent="0.2">
      <c r="A163">
        <v>162</v>
      </c>
      <c r="B163" s="6">
        <v>45698</v>
      </c>
      <c r="C163" s="4" t="s">
        <v>270</v>
      </c>
      <c r="D163" s="4" t="str">
        <f t="shared" si="2"/>
        <v>PFW50204H32s</v>
      </c>
      <c r="E163">
        <v>1</v>
      </c>
      <c r="F163">
        <v>2</v>
      </c>
      <c r="G163">
        <f t="shared" si="3"/>
        <v>0.33333333333333331</v>
      </c>
      <c r="H163">
        <v>2431.1788499999998</v>
      </c>
      <c r="I163" t="s">
        <v>31</v>
      </c>
      <c r="K163">
        <v>15.4</v>
      </c>
      <c r="M163">
        <v>1</v>
      </c>
    </row>
    <row r="164" spans="1:13" x14ac:dyDescent="0.2">
      <c r="A164">
        <v>163</v>
      </c>
      <c r="B164" s="6">
        <v>45698</v>
      </c>
      <c r="C164" s="4" t="s">
        <v>271</v>
      </c>
      <c r="D164" s="4" t="str">
        <f t="shared" si="2"/>
        <v>PFW50204H62s</v>
      </c>
      <c r="E164">
        <v>1</v>
      </c>
      <c r="F164">
        <v>2</v>
      </c>
      <c r="G164">
        <f t="shared" si="3"/>
        <v>0.33333333333333331</v>
      </c>
      <c r="H164">
        <v>2431.1788499999998</v>
      </c>
      <c r="I164" t="s">
        <v>31</v>
      </c>
      <c r="K164">
        <v>20.43</v>
      </c>
      <c r="M164">
        <v>1</v>
      </c>
    </row>
    <row r="165" spans="1:13" x14ac:dyDescent="0.2">
      <c r="A165">
        <v>164</v>
      </c>
      <c r="B165" s="6">
        <v>45698</v>
      </c>
      <c r="C165" s="4" t="s">
        <v>272</v>
      </c>
      <c r="D165" s="4" t="str">
        <f t="shared" si="2"/>
        <v>PFW50204I52s</v>
      </c>
      <c r="E165">
        <v>1</v>
      </c>
      <c r="F165">
        <v>2</v>
      </c>
      <c r="G165">
        <f t="shared" si="3"/>
        <v>0.3</v>
      </c>
      <c r="H165">
        <v>2431.1788499999998</v>
      </c>
      <c r="I165" t="s">
        <v>31</v>
      </c>
      <c r="K165">
        <v>27.28</v>
      </c>
      <c r="M165">
        <v>0.9</v>
      </c>
    </row>
    <row r="166" spans="1:13" x14ac:dyDescent="0.2">
      <c r="A166">
        <v>165</v>
      </c>
      <c r="B166" s="6">
        <v>45698</v>
      </c>
      <c r="C166" s="4" t="s">
        <v>273</v>
      </c>
      <c r="D166" s="4" t="str">
        <f t="shared" si="2"/>
        <v>PSW50204B42s</v>
      </c>
      <c r="E166">
        <v>1</v>
      </c>
      <c r="F166">
        <v>2</v>
      </c>
      <c r="G166">
        <f t="shared" si="3"/>
        <v>6.6666666666666666E-2</v>
      </c>
      <c r="H166">
        <v>2431.1788499999998</v>
      </c>
      <c r="I166" t="s">
        <v>31</v>
      </c>
      <c r="K166">
        <v>69.98</v>
      </c>
      <c r="M166">
        <v>0.2</v>
      </c>
    </row>
    <row r="167" spans="1:13" x14ac:dyDescent="0.2">
      <c r="A167">
        <v>166</v>
      </c>
      <c r="B167" s="6">
        <v>45698</v>
      </c>
      <c r="C167" s="4" t="s">
        <v>274</v>
      </c>
      <c r="D167" s="4" t="str">
        <f t="shared" si="2"/>
        <v>PSW50204C32s</v>
      </c>
      <c r="E167">
        <v>1</v>
      </c>
      <c r="F167">
        <v>2</v>
      </c>
      <c r="G167">
        <f t="shared" si="3"/>
        <v>6.6666666666666666E-2</v>
      </c>
      <c r="H167">
        <v>2431.1788499999998</v>
      </c>
      <c r="I167" t="s">
        <v>31</v>
      </c>
      <c r="K167">
        <v>73.44</v>
      </c>
      <c r="M167">
        <v>0.2</v>
      </c>
    </row>
    <row r="168" spans="1:13" x14ac:dyDescent="0.2">
      <c r="A168">
        <v>167</v>
      </c>
      <c r="B168" s="6">
        <v>45698</v>
      </c>
      <c r="C168" s="4" t="s">
        <v>275</v>
      </c>
      <c r="D168" s="4" t="str">
        <f t="shared" si="2"/>
        <v>PSW50204C62s</v>
      </c>
      <c r="E168">
        <v>1</v>
      </c>
      <c r="F168">
        <v>2</v>
      </c>
      <c r="G168">
        <f t="shared" si="3"/>
        <v>9.9999999999999992E-2</v>
      </c>
      <c r="H168">
        <v>2431.1788499999998</v>
      </c>
      <c r="I168" t="s">
        <v>31</v>
      </c>
      <c r="K168">
        <v>48.5</v>
      </c>
      <c r="M168">
        <v>0.3</v>
      </c>
    </row>
    <row r="169" spans="1:13" x14ac:dyDescent="0.2">
      <c r="A169">
        <v>168</v>
      </c>
      <c r="B169" s="6">
        <v>45698</v>
      </c>
      <c r="C169" s="4" t="s">
        <v>276</v>
      </c>
      <c r="D169" s="4" t="str">
        <f t="shared" si="2"/>
        <v>PSW50204D52s</v>
      </c>
      <c r="E169">
        <v>1</v>
      </c>
      <c r="F169">
        <v>2</v>
      </c>
      <c r="G169">
        <f t="shared" si="3"/>
        <v>9.9999999999999992E-2</v>
      </c>
      <c r="H169">
        <v>2431.1788499999998</v>
      </c>
      <c r="I169" t="s">
        <v>31</v>
      </c>
      <c r="K169">
        <v>52.21</v>
      </c>
      <c r="M169">
        <v>0.3</v>
      </c>
    </row>
    <row r="170" spans="1:13" x14ac:dyDescent="0.2">
      <c r="A170">
        <v>169</v>
      </c>
      <c r="B170" s="6">
        <v>45698</v>
      </c>
      <c r="C170" s="4" t="s">
        <v>278</v>
      </c>
      <c r="D170" s="4" t="str">
        <f t="shared" si="2"/>
        <v>PSW50204E32s</v>
      </c>
      <c r="E170">
        <v>1</v>
      </c>
      <c r="F170">
        <v>2</v>
      </c>
      <c r="G170">
        <f t="shared" si="3"/>
        <v>9.9999999999999992E-2</v>
      </c>
      <c r="H170">
        <v>2431.1788499999998</v>
      </c>
      <c r="I170" t="s">
        <v>31</v>
      </c>
      <c r="K170">
        <v>39</v>
      </c>
      <c r="M170">
        <v>0.3</v>
      </c>
    </row>
    <row r="171" spans="1:13" x14ac:dyDescent="0.2">
      <c r="A171">
        <v>170</v>
      </c>
      <c r="B171" s="6">
        <v>45698</v>
      </c>
      <c r="C171" s="4" t="s">
        <v>277</v>
      </c>
      <c r="D171" s="4" t="str">
        <f t="shared" si="2"/>
        <v>PSW50204F62s</v>
      </c>
      <c r="E171">
        <v>1</v>
      </c>
      <c r="F171">
        <v>2</v>
      </c>
      <c r="G171">
        <f t="shared" si="3"/>
        <v>9.9999999999999992E-2</v>
      </c>
      <c r="H171">
        <v>2431.1788499999998</v>
      </c>
      <c r="I171" t="s">
        <v>31</v>
      </c>
      <c r="K171">
        <v>61.7</v>
      </c>
      <c r="M171">
        <v>0.3</v>
      </c>
    </row>
    <row r="172" spans="1:13" x14ac:dyDescent="0.2">
      <c r="A172">
        <v>171</v>
      </c>
      <c r="B172" s="6">
        <v>45698</v>
      </c>
      <c r="C172" s="4" t="s">
        <v>279</v>
      </c>
      <c r="D172" s="4" t="str">
        <f t="shared" si="2"/>
        <v>PSW50204F42s</v>
      </c>
      <c r="E172">
        <v>1</v>
      </c>
      <c r="F172">
        <v>2</v>
      </c>
      <c r="G172">
        <f t="shared" si="3"/>
        <v>6.6666666666666666E-2</v>
      </c>
      <c r="H172">
        <v>2431.1788499999998</v>
      </c>
      <c r="I172" t="s">
        <v>31</v>
      </c>
      <c r="K172">
        <v>68.88</v>
      </c>
      <c r="M172">
        <v>0.2</v>
      </c>
    </row>
    <row r="173" spans="1:13" x14ac:dyDescent="0.2">
      <c r="A173">
        <v>172</v>
      </c>
      <c r="B173" s="6">
        <v>45698</v>
      </c>
      <c r="C173" s="4" t="s">
        <v>280</v>
      </c>
      <c r="D173" s="4" t="str">
        <f t="shared" si="2"/>
        <v>PSW50204H32s</v>
      </c>
      <c r="E173">
        <v>1</v>
      </c>
      <c r="F173">
        <v>2</v>
      </c>
      <c r="G173">
        <f t="shared" si="3"/>
        <v>9.9999999999999992E-2</v>
      </c>
      <c r="H173">
        <v>2431.1788499999998</v>
      </c>
      <c r="I173" t="s">
        <v>31</v>
      </c>
      <c r="K173">
        <v>66.28</v>
      </c>
      <c r="M173">
        <v>0.3</v>
      </c>
    </row>
    <row r="174" spans="1:13" x14ac:dyDescent="0.2">
      <c r="A174">
        <v>173</v>
      </c>
      <c r="B174" s="6">
        <v>45698</v>
      </c>
      <c r="C174" s="4" t="s">
        <v>281</v>
      </c>
      <c r="D174" s="4" t="str">
        <f t="shared" si="2"/>
        <v>PSW50204I52s</v>
      </c>
      <c r="E174">
        <v>1</v>
      </c>
      <c r="F174">
        <v>2</v>
      </c>
      <c r="G174">
        <f t="shared" si="3"/>
        <v>9.9999999999999992E-2</v>
      </c>
      <c r="H174">
        <v>2431.1788499999998</v>
      </c>
      <c r="I174" t="s">
        <v>31</v>
      </c>
      <c r="K174">
        <v>61.38</v>
      </c>
      <c r="M174">
        <v>0.3</v>
      </c>
    </row>
    <row r="175" spans="1:13" x14ac:dyDescent="0.2">
      <c r="A175">
        <v>174</v>
      </c>
      <c r="B175" s="6">
        <v>45698</v>
      </c>
      <c r="C175" s="4" t="s">
        <v>282</v>
      </c>
      <c r="D175" s="4" t="str">
        <f t="shared" si="2"/>
        <v>PSW50204H64s</v>
      </c>
      <c r="E175">
        <v>1</v>
      </c>
      <c r="F175">
        <v>4</v>
      </c>
      <c r="G175">
        <f t="shared" si="3"/>
        <v>9.9999999999999992E-2</v>
      </c>
      <c r="H175">
        <v>2431.1788499999998</v>
      </c>
      <c r="I175" t="s">
        <v>31</v>
      </c>
      <c r="K175">
        <v>45.74</v>
      </c>
      <c r="M175">
        <v>0.3</v>
      </c>
    </row>
    <row r="176" spans="1:13" s="9" customFormat="1" x14ac:dyDescent="0.2">
      <c r="A176" s="9">
        <v>175</v>
      </c>
      <c r="B176" s="10">
        <v>45698</v>
      </c>
      <c r="C176" s="9" t="s">
        <v>283</v>
      </c>
      <c r="D176" s="9" t="str">
        <f t="shared" si="2"/>
        <v>pstT10Feb251s</v>
      </c>
      <c r="E176" s="9">
        <v>1</v>
      </c>
      <c r="F176" s="9">
        <v>1</v>
      </c>
      <c r="G176" s="9">
        <f t="shared" si="3"/>
        <v>1</v>
      </c>
      <c r="H176" s="9">
        <v>2431.1788499999998</v>
      </c>
      <c r="I176" s="9" t="s">
        <v>31</v>
      </c>
      <c r="K176" s="9">
        <v>1</v>
      </c>
      <c r="M176" s="9">
        <v>3</v>
      </c>
    </row>
    <row r="177" spans="1:13" s="9" customFormat="1" x14ac:dyDescent="0.2">
      <c r="A177" s="9">
        <v>176</v>
      </c>
      <c r="B177" s="10">
        <v>45756</v>
      </c>
      <c r="C177" s="9" t="s">
        <v>284</v>
      </c>
      <c r="D177" s="9" t="str">
        <f t="shared" si="2"/>
        <v>preT09Apr251s</v>
      </c>
      <c r="E177" s="9">
        <v>1</v>
      </c>
      <c r="F177" s="9">
        <v>1</v>
      </c>
      <c r="G177" s="9">
        <f t="shared" si="3"/>
        <v>1</v>
      </c>
      <c r="H177" s="9">
        <v>2431.1788499999998</v>
      </c>
      <c r="I177" s="9" t="s">
        <v>31</v>
      </c>
      <c r="K177" s="9">
        <v>1</v>
      </c>
      <c r="M177" s="9">
        <v>3</v>
      </c>
    </row>
    <row r="178" spans="1:13" x14ac:dyDescent="0.2">
      <c r="A178">
        <v>177</v>
      </c>
      <c r="B178" s="6">
        <v>45756</v>
      </c>
      <c r="C178" s="4" t="s">
        <v>285</v>
      </c>
      <c r="D178" s="4" t="str">
        <f t="shared" si="2"/>
        <v>PCT50403F62s</v>
      </c>
      <c r="E178">
        <v>1</v>
      </c>
      <c r="F178">
        <v>2</v>
      </c>
      <c r="G178">
        <f t="shared" si="3"/>
        <v>0.23333333333333331</v>
      </c>
      <c r="H178">
        <v>2431.1788499999998</v>
      </c>
      <c r="I178" t="s">
        <v>31</v>
      </c>
      <c r="K178" s="7">
        <v>18.61</v>
      </c>
      <c r="L178" t="s">
        <v>346</v>
      </c>
      <c r="M178">
        <v>0.7</v>
      </c>
    </row>
    <row r="179" spans="1:13" x14ac:dyDescent="0.2">
      <c r="A179">
        <v>178</v>
      </c>
      <c r="B179" s="6">
        <v>45756</v>
      </c>
      <c r="C179" s="4" t="s">
        <v>286</v>
      </c>
      <c r="D179" s="4" t="str">
        <f t="shared" si="2"/>
        <v>PCT50403I52s</v>
      </c>
      <c r="E179">
        <v>1</v>
      </c>
      <c r="F179">
        <v>2</v>
      </c>
      <c r="G179">
        <f t="shared" si="3"/>
        <v>0.33333333333333331</v>
      </c>
      <c r="H179">
        <v>2431.1788499999998</v>
      </c>
      <c r="I179" t="s">
        <v>31</v>
      </c>
      <c r="K179">
        <v>19.149999999999999</v>
      </c>
      <c r="M179">
        <v>1</v>
      </c>
    </row>
    <row r="180" spans="1:13" x14ac:dyDescent="0.2">
      <c r="A180">
        <v>179</v>
      </c>
      <c r="B180" s="6">
        <v>45756</v>
      </c>
      <c r="C180" s="4" t="s">
        <v>288</v>
      </c>
      <c r="D180" s="4" t="str">
        <f t="shared" si="2"/>
        <v>PFW50403C62s</v>
      </c>
      <c r="E180">
        <v>1</v>
      </c>
      <c r="F180">
        <v>2</v>
      </c>
      <c r="G180">
        <f t="shared" si="3"/>
        <v>0.66666666666666663</v>
      </c>
      <c r="H180">
        <v>2431.1788499999998</v>
      </c>
      <c r="I180" t="s">
        <v>31</v>
      </c>
      <c r="K180">
        <v>9.2439999999999998</v>
      </c>
      <c r="M180">
        <v>2</v>
      </c>
    </row>
    <row r="181" spans="1:13" x14ac:dyDescent="0.2">
      <c r="A181">
        <v>180</v>
      </c>
      <c r="B181" s="6">
        <v>45756</v>
      </c>
      <c r="C181" s="4" t="s">
        <v>287</v>
      </c>
      <c r="D181" s="4" t="str">
        <f t="shared" si="2"/>
        <v>PFW50403D52s</v>
      </c>
      <c r="E181">
        <v>1</v>
      </c>
      <c r="F181">
        <v>2</v>
      </c>
      <c r="G181">
        <f t="shared" si="3"/>
        <v>0.33333333333333331</v>
      </c>
      <c r="H181">
        <v>2431.1788499999998</v>
      </c>
      <c r="I181" t="s">
        <v>31</v>
      </c>
      <c r="K181">
        <v>19.89</v>
      </c>
      <c r="M181">
        <v>1</v>
      </c>
    </row>
    <row r="182" spans="1:13" x14ac:dyDescent="0.2">
      <c r="A182">
        <v>181</v>
      </c>
      <c r="B182" s="6">
        <v>45756</v>
      </c>
      <c r="C182" s="4" t="s">
        <v>289</v>
      </c>
      <c r="D182" s="4" t="str">
        <f t="shared" si="2"/>
        <v>PFW50403F42s</v>
      </c>
      <c r="E182">
        <v>1</v>
      </c>
      <c r="F182">
        <v>2</v>
      </c>
      <c r="G182">
        <f t="shared" si="3"/>
        <v>0.33333333333333331</v>
      </c>
      <c r="H182">
        <v>2431.1788499999998</v>
      </c>
      <c r="I182" t="s">
        <v>31</v>
      </c>
      <c r="K182">
        <v>20.02</v>
      </c>
      <c r="M182">
        <v>1</v>
      </c>
    </row>
    <row r="183" spans="1:13" x14ac:dyDescent="0.2">
      <c r="A183">
        <v>182</v>
      </c>
      <c r="B183" s="6">
        <v>45756</v>
      </c>
      <c r="C183" s="4" t="s">
        <v>290</v>
      </c>
      <c r="D183" s="4" t="str">
        <f t="shared" si="2"/>
        <v>PSW50403B44s</v>
      </c>
      <c r="E183">
        <v>1</v>
      </c>
      <c r="F183">
        <v>4</v>
      </c>
      <c r="G183">
        <f t="shared" si="3"/>
        <v>3.3333333333333333E-2</v>
      </c>
      <c r="H183">
        <v>2431.1788499999998</v>
      </c>
      <c r="I183" t="s">
        <v>31</v>
      </c>
      <c r="K183">
        <v>85</v>
      </c>
      <c r="M183">
        <v>0.1</v>
      </c>
    </row>
    <row r="184" spans="1:13" x14ac:dyDescent="0.2">
      <c r="A184">
        <v>183</v>
      </c>
      <c r="B184" s="6">
        <v>45756</v>
      </c>
      <c r="C184" s="4" t="s">
        <v>291</v>
      </c>
      <c r="D184" s="4" t="str">
        <f t="shared" si="2"/>
        <v>PSW50403C34s</v>
      </c>
      <c r="E184">
        <v>1</v>
      </c>
      <c r="F184">
        <v>4</v>
      </c>
      <c r="G184">
        <f t="shared" si="3"/>
        <v>6.6666666666666666E-2</v>
      </c>
      <c r="H184">
        <v>2431.1788499999998</v>
      </c>
      <c r="I184" t="s">
        <v>31</v>
      </c>
      <c r="K184">
        <v>67.3</v>
      </c>
      <c r="M184">
        <v>0.2</v>
      </c>
    </row>
    <row r="185" spans="1:13" x14ac:dyDescent="0.2">
      <c r="A185">
        <v>184</v>
      </c>
      <c r="B185" s="6">
        <v>45756</v>
      </c>
      <c r="C185" s="4" t="s">
        <v>292</v>
      </c>
      <c r="D185" s="4" t="str">
        <f t="shared" si="2"/>
        <v>PSW50403E34s</v>
      </c>
      <c r="E185">
        <v>1</v>
      </c>
      <c r="F185">
        <v>4</v>
      </c>
      <c r="G185">
        <f t="shared" si="3"/>
        <v>9.9999999999999992E-2</v>
      </c>
      <c r="H185">
        <v>2431.1788499999998</v>
      </c>
      <c r="I185" t="s">
        <v>31</v>
      </c>
      <c r="K185">
        <v>46.02</v>
      </c>
      <c r="M185">
        <v>0.3</v>
      </c>
    </row>
    <row r="186" spans="1:13" x14ac:dyDescent="0.2">
      <c r="A186">
        <v>185</v>
      </c>
      <c r="B186" s="6">
        <v>45756</v>
      </c>
      <c r="C186" s="4" t="s">
        <v>293</v>
      </c>
      <c r="D186" s="4" t="str">
        <f t="shared" si="2"/>
        <v>PSW50406C64s</v>
      </c>
      <c r="E186">
        <v>1</v>
      </c>
      <c r="F186">
        <v>4</v>
      </c>
      <c r="G186">
        <f t="shared" si="3"/>
        <v>6.6666666666666666E-2</v>
      </c>
      <c r="H186">
        <v>2431.1788499999998</v>
      </c>
      <c r="I186" t="s">
        <v>31</v>
      </c>
      <c r="K186" s="7">
        <v>60.4</v>
      </c>
      <c r="L186" t="s">
        <v>346</v>
      </c>
      <c r="M186">
        <v>0.2</v>
      </c>
    </row>
    <row r="187" spans="1:13" s="9" customFormat="1" x14ac:dyDescent="0.2">
      <c r="A187" s="9">
        <v>186</v>
      </c>
      <c r="B187" s="10">
        <v>45756</v>
      </c>
      <c r="C187" s="9" t="s">
        <v>294</v>
      </c>
      <c r="D187" s="9" t="str">
        <f t="shared" si="2"/>
        <v>pstT09Apr251s</v>
      </c>
      <c r="E187" s="9">
        <v>1</v>
      </c>
      <c r="F187" s="9">
        <v>1</v>
      </c>
      <c r="G187" s="9">
        <f t="shared" si="3"/>
        <v>1</v>
      </c>
      <c r="H187" s="9">
        <v>2431.1788499999998</v>
      </c>
      <c r="I187" s="9" t="s">
        <v>31</v>
      </c>
      <c r="K187" s="9">
        <v>1</v>
      </c>
      <c r="M187" s="9">
        <v>3</v>
      </c>
    </row>
    <row r="188" spans="1:13" s="9" customFormat="1" x14ac:dyDescent="0.2">
      <c r="A188" s="9">
        <v>187</v>
      </c>
      <c r="B188" s="10">
        <v>45790</v>
      </c>
      <c r="C188" s="9" t="s">
        <v>295</v>
      </c>
      <c r="D188" s="9" t="str">
        <f t="shared" si="2"/>
        <v>preT13May251s</v>
      </c>
      <c r="E188" s="9">
        <v>1</v>
      </c>
      <c r="F188" s="9">
        <v>1</v>
      </c>
      <c r="G188" s="9">
        <f t="shared" si="3"/>
        <v>1</v>
      </c>
      <c r="H188" s="9">
        <v>2506.2148000000002</v>
      </c>
      <c r="I188" s="9" t="s">
        <v>31</v>
      </c>
      <c r="K188" s="9">
        <v>1</v>
      </c>
      <c r="M188" s="9">
        <v>3</v>
      </c>
    </row>
    <row r="189" spans="1:13" x14ac:dyDescent="0.2">
      <c r="A189">
        <v>188</v>
      </c>
      <c r="B189" s="6">
        <v>45790</v>
      </c>
      <c r="C189" s="4" t="s">
        <v>296</v>
      </c>
      <c r="D189" s="4" t="str">
        <f t="shared" si="2"/>
        <v>PCT50509H32s</v>
      </c>
      <c r="E189">
        <v>1</v>
      </c>
      <c r="F189">
        <v>2</v>
      </c>
      <c r="G189">
        <f t="shared" si="3"/>
        <v>0.33333333333333331</v>
      </c>
      <c r="H189">
        <v>2506.2148000000002</v>
      </c>
      <c r="I189" t="s">
        <v>31</v>
      </c>
      <c r="K189">
        <v>25.46</v>
      </c>
      <c r="M189">
        <v>1</v>
      </c>
    </row>
    <row r="190" spans="1:13" x14ac:dyDescent="0.2">
      <c r="A190">
        <v>189</v>
      </c>
      <c r="B190" s="6">
        <v>45790</v>
      </c>
      <c r="C190" s="4" t="s">
        <v>297</v>
      </c>
      <c r="D190" s="4" t="str">
        <f t="shared" si="2"/>
        <v>PCT50509H62s</v>
      </c>
      <c r="E190">
        <v>1</v>
      </c>
      <c r="F190">
        <v>2</v>
      </c>
      <c r="G190">
        <f t="shared" si="3"/>
        <v>0.23333333333333331</v>
      </c>
      <c r="H190">
        <v>2506.2148000000002</v>
      </c>
      <c r="I190" t="s">
        <v>31</v>
      </c>
      <c r="K190">
        <v>29.91</v>
      </c>
      <c r="M190">
        <v>0.7</v>
      </c>
    </row>
    <row r="191" spans="1:13" x14ac:dyDescent="0.2">
      <c r="A191">
        <v>190</v>
      </c>
      <c r="B191" s="6">
        <v>45790</v>
      </c>
      <c r="C191" s="4" t="s">
        <v>298</v>
      </c>
      <c r="D191" s="4" t="str">
        <f t="shared" si="2"/>
        <v>PCT50509I52s</v>
      </c>
      <c r="E191">
        <v>1</v>
      </c>
      <c r="F191">
        <v>2</v>
      </c>
      <c r="G191">
        <f t="shared" si="3"/>
        <v>0.33333333333333331</v>
      </c>
      <c r="H191">
        <v>2506.2148000000002</v>
      </c>
      <c r="I191" t="s">
        <v>31</v>
      </c>
      <c r="K191">
        <v>21.48</v>
      </c>
      <c r="M191">
        <v>1</v>
      </c>
    </row>
    <row r="192" spans="1:13" x14ac:dyDescent="0.2">
      <c r="A192">
        <v>191</v>
      </c>
      <c r="B192" s="6">
        <v>45790</v>
      </c>
      <c r="C192" s="4" t="s">
        <v>299</v>
      </c>
      <c r="D192" s="4" t="str">
        <f t="shared" si="2"/>
        <v>PFW50509C62s</v>
      </c>
      <c r="E192">
        <v>1</v>
      </c>
      <c r="F192">
        <v>2</v>
      </c>
      <c r="G192">
        <f t="shared" si="3"/>
        <v>0.33333333333333331</v>
      </c>
      <c r="H192">
        <v>2506.2148000000002</v>
      </c>
      <c r="I192" t="s">
        <v>31</v>
      </c>
      <c r="K192">
        <v>10.3</v>
      </c>
      <c r="M192">
        <v>1</v>
      </c>
    </row>
    <row r="193" spans="1:13" x14ac:dyDescent="0.2">
      <c r="A193">
        <v>192</v>
      </c>
      <c r="B193" s="6">
        <v>45790</v>
      </c>
      <c r="C193" s="4" t="s">
        <v>300</v>
      </c>
      <c r="D193" s="4" t="str">
        <f t="shared" si="2"/>
        <v>PFW50509D52s</v>
      </c>
      <c r="E193">
        <v>1</v>
      </c>
      <c r="F193">
        <v>2</v>
      </c>
      <c r="G193">
        <f t="shared" si="3"/>
        <v>0.33333333333333331</v>
      </c>
      <c r="H193">
        <v>2506.2148000000002</v>
      </c>
      <c r="I193" t="s">
        <v>31</v>
      </c>
      <c r="K193">
        <v>18.45</v>
      </c>
      <c r="M193">
        <v>1</v>
      </c>
    </row>
    <row r="194" spans="1:13" x14ac:dyDescent="0.2">
      <c r="A194">
        <v>193</v>
      </c>
      <c r="B194" s="6">
        <v>45790</v>
      </c>
      <c r="C194" s="4" t="s">
        <v>301</v>
      </c>
      <c r="D194" s="4" t="str">
        <f t="shared" si="2"/>
        <v>PFW50509H62s</v>
      </c>
      <c r="E194">
        <v>1</v>
      </c>
      <c r="F194">
        <v>2</v>
      </c>
      <c r="G194">
        <f t="shared" si="3"/>
        <v>0.33333333333333331</v>
      </c>
      <c r="H194">
        <v>2506.2148000000002</v>
      </c>
      <c r="I194" t="s">
        <v>31</v>
      </c>
      <c r="K194">
        <v>18.34</v>
      </c>
      <c r="M194">
        <v>1</v>
      </c>
    </row>
    <row r="195" spans="1:13" x14ac:dyDescent="0.2">
      <c r="A195">
        <v>194</v>
      </c>
      <c r="B195" s="6">
        <v>45790</v>
      </c>
      <c r="C195" s="4" t="s">
        <v>302</v>
      </c>
      <c r="D195" s="4" t="str">
        <f t="shared" si="2"/>
        <v>PFW50509I52s</v>
      </c>
      <c r="E195">
        <v>1</v>
      </c>
      <c r="F195">
        <v>2</v>
      </c>
      <c r="G195">
        <f t="shared" si="3"/>
        <v>0.33333333333333331</v>
      </c>
      <c r="H195">
        <v>2506.2148000000002</v>
      </c>
      <c r="I195" t="s">
        <v>31</v>
      </c>
      <c r="K195">
        <v>19.3</v>
      </c>
      <c r="M195">
        <v>1</v>
      </c>
    </row>
    <row r="196" spans="1:13" x14ac:dyDescent="0.2">
      <c r="A196">
        <v>195</v>
      </c>
      <c r="B196" s="6">
        <v>45790</v>
      </c>
      <c r="C196" s="4" t="s">
        <v>303</v>
      </c>
      <c r="D196" s="4" t="str">
        <f t="shared" si="2"/>
        <v>PSW50509D52s</v>
      </c>
      <c r="E196">
        <v>1</v>
      </c>
      <c r="F196">
        <v>2</v>
      </c>
      <c r="G196">
        <f t="shared" si="3"/>
        <v>9.9999999999999992E-2</v>
      </c>
      <c r="H196">
        <v>2506.2148000000002</v>
      </c>
      <c r="I196" t="s">
        <v>31</v>
      </c>
      <c r="K196">
        <v>42.4</v>
      </c>
      <c r="M196">
        <v>0.3</v>
      </c>
    </row>
    <row r="197" spans="1:13" s="9" customFormat="1" x14ac:dyDescent="0.2">
      <c r="A197" s="9">
        <v>196</v>
      </c>
      <c r="B197" s="10">
        <v>45790</v>
      </c>
      <c r="C197" s="9" t="s">
        <v>304</v>
      </c>
      <c r="D197" s="9" t="str">
        <f t="shared" si="2"/>
        <v>pstT13May251s</v>
      </c>
      <c r="E197" s="9">
        <v>1</v>
      </c>
      <c r="F197" s="9">
        <v>1</v>
      </c>
      <c r="G197" s="9">
        <f t="shared" si="3"/>
        <v>1</v>
      </c>
      <c r="H197" s="9">
        <v>2506.2148000000002</v>
      </c>
      <c r="I197" s="9" t="s">
        <v>31</v>
      </c>
      <c r="K197" s="9">
        <v>1</v>
      </c>
      <c r="M197" s="9">
        <v>3</v>
      </c>
    </row>
    <row r="198" spans="1:13" s="9" customFormat="1" x14ac:dyDescent="0.2">
      <c r="A198" s="9">
        <v>197</v>
      </c>
      <c r="B198" s="10">
        <v>45812</v>
      </c>
      <c r="C198" s="9" t="s">
        <v>305</v>
      </c>
      <c r="D198" s="9" t="str">
        <f t="shared" si="2"/>
        <v>preT04Jun251s</v>
      </c>
      <c r="E198" s="9">
        <v>1</v>
      </c>
      <c r="F198" s="9">
        <v>1</v>
      </c>
      <c r="G198" s="9">
        <f t="shared" si="3"/>
        <v>1</v>
      </c>
      <c r="H198" s="9">
        <v>2557.94337</v>
      </c>
      <c r="I198" s="9" t="s">
        <v>31</v>
      </c>
      <c r="K198" s="9">
        <v>1</v>
      </c>
      <c r="M198" s="9">
        <v>3</v>
      </c>
    </row>
    <row r="199" spans="1:13" x14ac:dyDescent="0.2">
      <c r="A199">
        <v>198</v>
      </c>
      <c r="B199" s="6">
        <v>45812</v>
      </c>
      <c r="C199" s="4" t="s">
        <v>306</v>
      </c>
      <c r="D199" s="4" t="str">
        <f t="shared" si="2"/>
        <v>PCT50602B42s</v>
      </c>
      <c r="E199">
        <v>1</v>
      </c>
      <c r="F199">
        <v>2</v>
      </c>
      <c r="G199">
        <f t="shared" si="3"/>
        <v>0.33333333333333331</v>
      </c>
      <c r="H199">
        <v>2557.94337</v>
      </c>
      <c r="I199" t="s">
        <v>31</v>
      </c>
      <c r="K199">
        <v>15.96</v>
      </c>
      <c r="M199">
        <v>1</v>
      </c>
    </row>
    <row r="200" spans="1:13" x14ac:dyDescent="0.2">
      <c r="A200">
        <v>199</v>
      </c>
      <c r="B200" s="6">
        <v>45812</v>
      </c>
      <c r="C200" s="4" t="s">
        <v>307</v>
      </c>
      <c r="D200" s="4" t="str">
        <f t="shared" si="2"/>
        <v>PCT50602C32s</v>
      </c>
      <c r="E200">
        <v>1</v>
      </c>
      <c r="F200">
        <v>2</v>
      </c>
      <c r="G200">
        <f t="shared" si="3"/>
        <v>0.33333333333333331</v>
      </c>
      <c r="H200">
        <v>2557.94337</v>
      </c>
      <c r="I200" t="s">
        <v>31</v>
      </c>
      <c r="K200">
        <v>19.63</v>
      </c>
      <c r="M200">
        <v>1</v>
      </c>
    </row>
    <row r="201" spans="1:13" x14ac:dyDescent="0.2">
      <c r="A201">
        <v>200</v>
      </c>
      <c r="B201" s="6">
        <v>45812</v>
      </c>
      <c r="C201" s="4" t="s">
        <v>308</v>
      </c>
      <c r="D201" s="4" t="str">
        <f t="shared" si="2"/>
        <v>PCT50602C62s</v>
      </c>
      <c r="E201">
        <v>1</v>
      </c>
      <c r="F201">
        <v>2</v>
      </c>
      <c r="G201">
        <f t="shared" si="3"/>
        <v>0.33333333333333331</v>
      </c>
      <c r="H201">
        <v>2557.94337</v>
      </c>
      <c r="I201" t="s">
        <v>31</v>
      </c>
      <c r="K201">
        <v>15.06</v>
      </c>
      <c r="M201">
        <v>1</v>
      </c>
    </row>
    <row r="202" spans="1:13" x14ac:dyDescent="0.2">
      <c r="A202">
        <v>201</v>
      </c>
      <c r="B202" s="6">
        <v>45812</v>
      </c>
      <c r="C202" s="4" t="s">
        <v>309</v>
      </c>
      <c r="D202" s="4" t="str">
        <f t="shared" si="2"/>
        <v>PCT50602F42s</v>
      </c>
      <c r="E202">
        <v>1</v>
      </c>
      <c r="F202">
        <v>2</v>
      </c>
      <c r="G202">
        <f t="shared" si="3"/>
        <v>0.33333333333333331</v>
      </c>
      <c r="H202">
        <v>2557.94337</v>
      </c>
      <c r="I202" t="s">
        <v>31</v>
      </c>
      <c r="K202">
        <v>14.63</v>
      </c>
      <c r="M202">
        <v>1</v>
      </c>
    </row>
    <row r="203" spans="1:13" x14ac:dyDescent="0.2">
      <c r="A203">
        <v>202</v>
      </c>
      <c r="B203" s="6">
        <v>45812</v>
      </c>
      <c r="C203" s="4" t="s">
        <v>310</v>
      </c>
      <c r="D203" s="4" t="str">
        <f t="shared" si="2"/>
        <v>PCT50602F62s</v>
      </c>
      <c r="E203">
        <v>1</v>
      </c>
      <c r="F203">
        <v>2</v>
      </c>
      <c r="G203">
        <f t="shared" si="3"/>
        <v>0.33333333333333331</v>
      </c>
      <c r="H203">
        <v>2557.94337</v>
      </c>
      <c r="I203" t="s">
        <v>31</v>
      </c>
      <c r="K203">
        <v>22.46</v>
      </c>
      <c r="M203">
        <v>1</v>
      </c>
    </row>
    <row r="204" spans="1:13" x14ac:dyDescent="0.2">
      <c r="A204">
        <v>203</v>
      </c>
      <c r="B204" s="6">
        <v>45812</v>
      </c>
      <c r="C204" s="4" t="s">
        <v>311</v>
      </c>
      <c r="D204" s="4" t="str">
        <f t="shared" si="2"/>
        <v>PCT50602H32s</v>
      </c>
      <c r="E204">
        <v>1</v>
      </c>
      <c r="F204">
        <v>2</v>
      </c>
      <c r="G204">
        <f t="shared" si="3"/>
        <v>0.33333333333333331</v>
      </c>
      <c r="H204">
        <v>2557.94337</v>
      </c>
      <c r="I204" t="s">
        <v>31</v>
      </c>
      <c r="K204">
        <v>21.5</v>
      </c>
      <c r="M204">
        <v>1</v>
      </c>
    </row>
    <row r="205" spans="1:13" x14ac:dyDescent="0.2">
      <c r="A205">
        <v>204</v>
      </c>
      <c r="B205" s="6">
        <v>45812</v>
      </c>
      <c r="C205" s="4" t="s">
        <v>312</v>
      </c>
      <c r="D205" s="4" t="str">
        <f t="shared" si="2"/>
        <v>PCT50602H62s</v>
      </c>
      <c r="E205">
        <v>1</v>
      </c>
      <c r="F205">
        <v>2</v>
      </c>
      <c r="G205">
        <f t="shared" si="3"/>
        <v>0.3</v>
      </c>
      <c r="H205">
        <v>2557.94337</v>
      </c>
      <c r="I205" t="s">
        <v>31</v>
      </c>
      <c r="K205">
        <v>20.72</v>
      </c>
      <c r="M205">
        <v>0.9</v>
      </c>
    </row>
    <row r="206" spans="1:13" x14ac:dyDescent="0.2">
      <c r="A206">
        <v>205</v>
      </c>
      <c r="B206" s="6">
        <v>45812</v>
      </c>
      <c r="C206" s="4" t="s">
        <v>313</v>
      </c>
      <c r="D206" s="4" t="str">
        <f t="shared" si="2"/>
        <v>PCT50602I52s</v>
      </c>
      <c r="E206">
        <v>1</v>
      </c>
      <c r="F206">
        <v>2</v>
      </c>
      <c r="G206">
        <f t="shared" si="3"/>
        <v>0.33333333333333331</v>
      </c>
      <c r="H206">
        <v>2557.94337</v>
      </c>
      <c r="I206" t="s">
        <v>31</v>
      </c>
      <c r="K206">
        <v>15.11</v>
      </c>
      <c r="M206">
        <v>1</v>
      </c>
    </row>
    <row r="207" spans="1:13" x14ac:dyDescent="0.2">
      <c r="A207">
        <v>206</v>
      </c>
      <c r="B207" s="6">
        <v>45812</v>
      </c>
      <c r="C207" s="4" t="s">
        <v>314</v>
      </c>
      <c r="D207" s="4" t="str">
        <f t="shared" si="2"/>
        <v>PFW50602B42s</v>
      </c>
      <c r="E207">
        <v>1</v>
      </c>
      <c r="F207">
        <v>2</v>
      </c>
      <c r="G207">
        <f t="shared" si="3"/>
        <v>0.66666666666666663</v>
      </c>
      <c r="H207">
        <v>2557.94337</v>
      </c>
      <c r="I207" t="s">
        <v>31</v>
      </c>
      <c r="K207">
        <v>10.42</v>
      </c>
      <c r="M207">
        <v>2</v>
      </c>
    </row>
    <row r="208" spans="1:13" x14ac:dyDescent="0.2">
      <c r="A208">
        <v>207</v>
      </c>
      <c r="B208" s="6">
        <v>45812</v>
      </c>
      <c r="C208" s="4" t="s">
        <v>315</v>
      </c>
      <c r="D208" s="4" t="str">
        <f t="shared" si="2"/>
        <v>PFW50602C32s</v>
      </c>
      <c r="E208">
        <v>1</v>
      </c>
      <c r="F208">
        <v>2</v>
      </c>
      <c r="G208">
        <f t="shared" si="3"/>
        <v>0.66666666666666663</v>
      </c>
      <c r="H208">
        <v>2557.94337</v>
      </c>
      <c r="I208" t="s">
        <v>31</v>
      </c>
      <c r="K208">
        <v>10.72</v>
      </c>
      <c r="M208">
        <v>2</v>
      </c>
    </row>
    <row r="209" spans="1:13" x14ac:dyDescent="0.2">
      <c r="A209">
        <v>208</v>
      </c>
      <c r="B209" s="6">
        <v>45812</v>
      </c>
      <c r="C209" s="4" t="s">
        <v>316</v>
      </c>
      <c r="D209" s="4" t="str">
        <f t="shared" si="2"/>
        <v>PFW50602C62s</v>
      </c>
      <c r="E209">
        <v>1</v>
      </c>
      <c r="F209">
        <v>2</v>
      </c>
      <c r="G209">
        <f t="shared" si="3"/>
        <v>0.66666666666666663</v>
      </c>
      <c r="H209">
        <v>2557.94337</v>
      </c>
      <c r="I209" t="s">
        <v>31</v>
      </c>
      <c r="K209">
        <v>9.5839999999999996</v>
      </c>
      <c r="M209">
        <v>2</v>
      </c>
    </row>
    <row r="210" spans="1:13" x14ac:dyDescent="0.2">
      <c r="A210">
        <v>209</v>
      </c>
      <c r="B210" s="6">
        <v>45812</v>
      </c>
      <c r="C210" s="4" t="s">
        <v>317</v>
      </c>
      <c r="D210" s="4" t="str">
        <f t="shared" si="2"/>
        <v>PFW50602D52s</v>
      </c>
      <c r="E210">
        <v>1</v>
      </c>
      <c r="F210">
        <v>2</v>
      </c>
      <c r="G210">
        <f t="shared" si="3"/>
        <v>0.5</v>
      </c>
      <c r="H210">
        <v>2557.94337</v>
      </c>
      <c r="I210" t="s">
        <v>31</v>
      </c>
      <c r="K210">
        <v>14.33</v>
      </c>
      <c r="M210">
        <v>1.5</v>
      </c>
    </row>
    <row r="211" spans="1:13" x14ac:dyDescent="0.2">
      <c r="A211">
        <v>210</v>
      </c>
      <c r="B211" s="6">
        <v>45812</v>
      </c>
      <c r="C211" s="4" t="s">
        <v>318</v>
      </c>
      <c r="D211" s="4" t="str">
        <f t="shared" si="2"/>
        <v>PFW50602E32s</v>
      </c>
      <c r="E211">
        <v>1</v>
      </c>
      <c r="F211">
        <v>2</v>
      </c>
      <c r="G211">
        <f t="shared" si="3"/>
        <v>0.66666666666666663</v>
      </c>
      <c r="H211">
        <v>2557.94337</v>
      </c>
      <c r="I211" t="s">
        <v>31</v>
      </c>
      <c r="K211">
        <v>9.5220000000000002</v>
      </c>
      <c r="M211">
        <v>2</v>
      </c>
    </row>
    <row r="212" spans="1:13" x14ac:dyDescent="0.2">
      <c r="A212">
        <v>211</v>
      </c>
      <c r="B212" s="6">
        <v>45812</v>
      </c>
      <c r="C212" s="4" t="s">
        <v>319</v>
      </c>
      <c r="D212" s="4" t="str">
        <f t="shared" si="2"/>
        <v>PFW50602F42s</v>
      </c>
      <c r="E212">
        <v>1</v>
      </c>
      <c r="F212">
        <v>2</v>
      </c>
      <c r="G212">
        <f t="shared" si="3"/>
        <v>0.5</v>
      </c>
      <c r="H212">
        <v>2557.94337</v>
      </c>
      <c r="I212" t="s">
        <v>31</v>
      </c>
      <c r="K212">
        <v>15.63</v>
      </c>
      <c r="M212">
        <v>1.5</v>
      </c>
    </row>
    <row r="213" spans="1:13" x14ac:dyDescent="0.2">
      <c r="A213">
        <v>212</v>
      </c>
      <c r="B213" s="6">
        <v>45812</v>
      </c>
      <c r="C213" s="4" t="s">
        <v>320</v>
      </c>
      <c r="D213" s="4" t="str">
        <f t="shared" si="2"/>
        <v>PFW50602F62s</v>
      </c>
      <c r="E213">
        <v>1</v>
      </c>
      <c r="F213">
        <v>2</v>
      </c>
      <c r="G213">
        <f t="shared" si="3"/>
        <v>0.5</v>
      </c>
      <c r="H213">
        <v>2557.94337</v>
      </c>
      <c r="I213" t="s">
        <v>31</v>
      </c>
      <c r="K213">
        <v>12.67</v>
      </c>
      <c r="M213">
        <v>1.5</v>
      </c>
    </row>
    <row r="214" spans="1:13" x14ac:dyDescent="0.2">
      <c r="A214">
        <v>213</v>
      </c>
      <c r="B214" s="6">
        <v>45812</v>
      </c>
      <c r="C214" s="4" t="s">
        <v>321</v>
      </c>
      <c r="D214" s="4" t="str">
        <f t="shared" si="2"/>
        <v>PFW50602H32s</v>
      </c>
      <c r="E214">
        <v>1</v>
      </c>
      <c r="F214">
        <v>2</v>
      </c>
      <c r="G214">
        <f t="shared" si="3"/>
        <v>0.66666666666666663</v>
      </c>
      <c r="H214">
        <v>2557.94337</v>
      </c>
      <c r="I214" t="s">
        <v>31</v>
      </c>
      <c r="K214">
        <v>11.21</v>
      </c>
      <c r="M214">
        <v>2</v>
      </c>
    </row>
    <row r="215" spans="1:13" x14ac:dyDescent="0.2">
      <c r="A215">
        <v>214</v>
      </c>
      <c r="B215" s="6">
        <v>45812</v>
      </c>
      <c r="C215" s="4" t="s">
        <v>322</v>
      </c>
      <c r="D215" s="4" t="str">
        <f t="shared" si="2"/>
        <v>PFW50602H62s</v>
      </c>
      <c r="E215">
        <v>1</v>
      </c>
      <c r="F215">
        <v>2</v>
      </c>
      <c r="G215">
        <f t="shared" si="3"/>
        <v>0.5</v>
      </c>
      <c r="H215">
        <v>2557.94337</v>
      </c>
      <c r="I215" t="s">
        <v>31</v>
      </c>
      <c r="K215">
        <v>12.28</v>
      </c>
      <c r="M215">
        <v>1.5</v>
      </c>
    </row>
    <row r="216" spans="1:13" x14ac:dyDescent="0.2">
      <c r="A216">
        <v>215</v>
      </c>
      <c r="B216" s="6">
        <v>45812</v>
      </c>
      <c r="C216" s="4" t="s">
        <v>323</v>
      </c>
      <c r="D216" s="4" t="str">
        <f t="shared" si="2"/>
        <v>PFW50602I52s</v>
      </c>
      <c r="E216">
        <v>1</v>
      </c>
      <c r="F216">
        <v>2</v>
      </c>
      <c r="G216">
        <f t="shared" si="3"/>
        <v>0.5</v>
      </c>
      <c r="H216">
        <v>2557.94337</v>
      </c>
      <c r="I216" t="s">
        <v>31</v>
      </c>
      <c r="K216">
        <v>12.27</v>
      </c>
      <c r="M216">
        <v>1.5</v>
      </c>
    </row>
    <row r="217" spans="1:13" x14ac:dyDescent="0.2">
      <c r="A217">
        <v>216</v>
      </c>
      <c r="B217" s="6">
        <v>45812</v>
      </c>
      <c r="C217" s="4" t="s">
        <v>324</v>
      </c>
      <c r="D217" s="4" t="str">
        <f t="shared" si="2"/>
        <v>PSW50602B42s</v>
      </c>
      <c r="E217">
        <v>1</v>
      </c>
      <c r="F217">
        <v>2</v>
      </c>
      <c r="G217">
        <f t="shared" si="3"/>
        <v>6.6666666666666666E-2</v>
      </c>
      <c r="H217">
        <v>2557.94337</v>
      </c>
      <c r="I217" t="s">
        <v>31</v>
      </c>
      <c r="K217">
        <v>47.02</v>
      </c>
      <c r="M217">
        <v>0.2</v>
      </c>
    </row>
    <row r="218" spans="1:13" x14ac:dyDescent="0.2">
      <c r="A218">
        <v>217</v>
      </c>
      <c r="B218" s="6">
        <v>45812</v>
      </c>
      <c r="C218" s="4" t="s">
        <v>325</v>
      </c>
      <c r="D218" s="4" t="str">
        <f t="shared" si="2"/>
        <v>PSW50602C32s</v>
      </c>
      <c r="E218">
        <v>1</v>
      </c>
      <c r="F218">
        <v>2</v>
      </c>
      <c r="G218">
        <f t="shared" si="3"/>
        <v>6.6666666666666666E-2</v>
      </c>
      <c r="H218">
        <v>2557.94337</v>
      </c>
      <c r="I218" t="s">
        <v>31</v>
      </c>
      <c r="K218">
        <v>65.209999999999994</v>
      </c>
      <c r="M218">
        <v>0.2</v>
      </c>
    </row>
    <row r="219" spans="1:13" x14ac:dyDescent="0.2">
      <c r="A219">
        <v>218</v>
      </c>
      <c r="B219" s="6">
        <v>45812</v>
      </c>
      <c r="C219" s="4" t="s">
        <v>326</v>
      </c>
      <c r="D219" s="4" t="str">
        <f t="shared" si="2"/>
        <v>PSW50602C62s</v>
      </c>
      <c r="E219">
        <v>1</v>
      </c>
      <c r="F219">
        <v>2</v>
      </c>
      <c r="G219">
        <f t="shared" si="3"/>
        <v>6.6666666666666666E-2</v>
      </c>
      <c r="H219">
        <v>2557.94337</v>
      </c>
      <c r="I219" t="s">
        <v>31</v>
      </c>
      <c r="K219">
        <v>54.19</v>
      </c>
      <c r="M219">
        <v>0.2</v>
      </c>
    </row>
    <row r="220" spans="1:13" x14ac:dyDescent="0.2">
      <c r="A220">
        <v>219</v>
      </c>
      <c r="B220" s="6">
        <v>45812</v>
      </c>
      <c r="C220" s="4" t="s">
        <v>327</v>
      </c>
      <c r="D220" s="4" t="str">
        <f t="shared" si="2"/>
        <v>PSW50602D52s</v>
      </c>
      <c r="E220">
        <v>1</v>
      </c>
      <c r="F220">
        <v>2</v>
      </c>
      <c r="G220">
        <f t="shared" si="3"/>
        <v>0.13333333333333333</v>
      </c>
      <c r="H220">
        <v>2557.94337</v>
      </c>
      <c r="I220" t="s">
        <v>31</v>
      </c>
      <c r="K220">
        <v>33.01</v>
      </c>
      <c r="M220">
        <v>0.4</v>
      </c>
    </row>
    <row r="221" spans="1:13" x14ac:dyDescent="0.2">
      <c r="A221">
        <v>220</v>
      </c>
      <c r="B221" s="6">
        <v>45812</v>
      </c>
      <c r="C221" s="4" t="s">
        <v>328</v>
      </c>
      <c r="D221" s="4" t="str">
        <f t="shared" si="2"/>
        <v>PSW50602E32s</v>
      </c>
      <c r="E221">
        <v>1</v>
      </c>
      <c r="F221">
        <v>2</v>
      </c>
      <c r="G221">
        <f t="shared" si="3"/>
        <v>0.13333333333333333</v>
      </c>
      <c r="H221">
        <v>2557.94337</v>
      </c>
      <c r="I221" t="s">
        <v>31</v>
      </c>
      <c r="K221">
        <v>33.58</v>
      </c>
      <c r="M221">
        <v>0.4</v>
      </c>
    </row>
    <row r="222" spans="1:13" x14ac:dyDescent="0.2">
      <c r="A222">
        <v>221</v>
      </c>
      <c r="B222" s="6">
        <v>45812</v>
      </c>
      <c r="C222" s="4" t="s">
        <v>329</v>
      </c>
      <c r="D222" s="4" t="str">
        <f t="shared" si="2"/>
        <v>PSW50602F42s</v>
      </c>
      <c r="E222">
        <v>1</v>
      </c>
      <c r="F222">
        <v>2</v>
      </c>
      <c r="G222">
        <f t="shared" si="3"/>
        <v>9.9999999999999992E-2</v>
      </c>
      <c r="H222">
        <v>2557.94337</v>
      </c>
      <c r="I222" t="s">
        <v>31</v>
      </c>
      <c r="K222">
        <v>41.28</v>
      </c>
      <c r="M222">
        <v>0.3</v>
      </c>
    </row>
    <row r="223" spans="1:13" x14ac:dyDescent="0.2">
      <c r="A223">
        <v>222</v>
      </c>
      <c r="B223" s="6">
        <v>45812</v>
      </c>
      <c r="C223" s="4" t="s">
        <v>330</v>
      </c>
      <c r="D223" s="4" t="str">
        <f t="shared" si="2"/>
        <v>PSW50602F62s</v>
      </c>
      <c r="E223">
        <v>1</v>
      </c>
      <c r="F223">
        <v>2</v>
      </c>
      <c r="G223">
        <f t="shared" si="3"/>
        <v>9.9999999999999992E-2</v>
      </c>
      <c r="H223">
        <v>2557.94337</v>
      </c>
      <c r="I223" t="s">
        <v>31</v>
      </c>
      <c r="K223">
        <v>46.15</v>
      </c>
      <c r="M223">
        <v>0.3</v>
      </c>
    </row>
    <row r="224" spans="1:13" x14ac:dyDescent="0.2">
      <c r="A224">
        <v>223</v>
      </c>
      <c r="B224" s="6">
        <v>45812</v>
      </c>
      <c r="C224" s="4" t="s">
        <v>331</v>
      </c>
      <c r="D224" s="4" t="str">
        <f t="shared" si="2"/>
        <v>PSW50602H32s</v>
      </c>
      <c r="E224">
        <v>1</v>
      </c>
      <c r="F224">
        <v>2</v>
      </c>
      <c r="G224">
        <f t="shared" si="3"/>
        <v>9.9999999999999992E-2</v>
      </c>
      <c r="H224">
        <v>2557.94337</v>
      </c>
      <c r="I224" t="s">
        <v>31</v>
      </c>
      <c r="K224">
        <v>27.82</v>
      </c>
      <c r="M224">
        <v>0.3</v>
      </c>
    </row>
    <row r="225" spans="1:13" x14ac:dyDescent="0.2">
      <c r="A225">
        <v>224</v>
      </c>
      <c r="B225" s="6">
        <v>45812</v>
      </c>
      <c r="C225" s="4" t="s">
        <v>332</v>
      </c>
      <c r="D225" s="4" t="str">
        <f t="shared" si="2"/>
        <v>PSW50602H62s</v>
      </c>
      <c r="E225">
        <v>1</v>
      </c>
      <c r="F225">
        <v>2</v>
      </c>
      <c r="G225">
        <f t="shared" si="3"/>
        <v>0.13333333333333333</v>
      </c>
      <c r="H225">
        <v>2557.94337</v>
      </c>
      <c r="I225" t="s">
        <v>31</v>
      </c>
      <c r="K225">
        <v>34.14</v>
      </c>
      <c r="M225">
        <v>0.4</v>
      </c>
    </row>
    <row r="226" spans="1:13" s="9" customFormat="1" x14ac:dyDescent="0.2">
      <c r="A226" s="9">
        <v>225</v>
      </c>
      <c r="B226" s="10">
        <v>45812</v>
      </c>
      <c r="C226" s="9" t="s">
        <v>333</v>
      </c>
      <c r="D226" s="9" t="str">
        <f t="shared" si="2"/>
        <v>pstT04Jun251s</v>
      </c>
      <c r="E226" s="9">
        <v>1</v>
      </c>
      <c r="F226" s="9">
        <v>1</v>
      </c>
      <c r="G226" s="9">
        <f t="shared" si="3"/>
        <v>1</v>
      </c>
      <c r="H226" s="9">
        <v>2557.94337</v>
      </c>
      <c r="I226" s="9" t="s">
        <v>31</v>
      </c>
      <c r="K226" s="9">
        <v>1</v>
      </c>
      <c r="M226" s="9">
        <v>3</v>
      </c>
    </row>
  </sheetData>
  <phoneticPr fontId="1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8E1-CCA3-4147-B8E1-B6419FC8B75C}">
  <dimension ref="A1:C1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5.1640625" customWidth="1"/>
    <col min="2" max="2" width="107.5" customWidth="1"/>
  </cols>
  <sheetData>
    <row r="1" spans="1:3" x14ac:dyDescent="0.2">
      <c r="A1" s="3" t="s">
        <v>12</v>
      </c>
      <c r="B1" s="3" t="s">
        <v>13</v>
      </c>
      <c r="C1" s="3" t="s">
        <v>11</v>
      </c>
    </row>
    <row r="2" spans="1:3" x14ac:dyDescent="0.2">
      <c r="A2" s="2" t="s">
        <v>0</v>
      </c>
      <c r="B2" s="2" t="s">
        <v>14</v>
      </c>
      <c r="C2" s="2"/>
    </row>
    <row r="3" spans="1:3" x14ac:dyDescent="0.2">
      <c r="A3" s="2" t="s">
        <v>1</v>
      </c>
      <c r="B3" s="2" t="s">
        <v>15</v>
      </c>
      <c r="C3" s="2"/>
    </row>
    <row r="4" spans="1:3" x14ac:dyDescent="0.2">
      <c r="A4" s="2" t="s">
        <v>2</v>
      </c>
      <c r="B4" s="2" t="s">
        <v>16</v>
      </c>
      <c r="C4" s="2" t="s">
        <v>17</v>
      </c>
    </row>
    <row r="5" spans="1:3" x14ac:dyDescent="0.2">
      <c r="A5" s="2" t="s">
        <v>3</v>
      </c>
      <c r="B5" s="2" t="s">
        <v>18</v>
      </c>
      <c r="C5" s="2"/>
    </row>
    <row r="6" spans="1:3" x14ac:dyDescent="0.2">
      <c r="A6" s="2" t="s">
        <v>4</v>
      </c>
      <c r="B6" s="2" t="s">
        <v>19</v>
      </c>
      <c r="C6" s="2" t="s">
        <v>20</v>
      </c>
    </row>
    <row r="7" spans="1:3" x14ac:dyDescent="0.2">
      <c r="A7" s="2" t="s">
        <v>21</v>
      </c>
      <c r="B7" s="2" t="s">
        <v>22</v>
      </c>
      <c r="C7" s="2"/>
    </row>
    <row r="8" spans="1:3" x14ac:dyDescent="0.2">
      <c r="A8" s="2" t="s">
        <v>6</v>
      </c>
      <c r="B8" s="2" t="s">
        <v>23</v>
      </c>
      <c r="C8" s="2" t="s">
        <v>24</v>
      </c>
    </row>
    <row r="9" spans="1:3" x14ac:dyDescent="0.2">
      <c r="A9" s="2" t="s">
        <v>7</v>
      </c>
      <c r="B9" s="2" t="s">
        <v>25</v>
      </c>
      <c r="C9" s="2" t="s">
        <v>26</v>
      </c>
    </row>
    <row r="10" spans="1:3" x14ac:dyDescent="0.2">
      <c r="A10" s="2" t="s">
        <v>8</v>
      </c>
      <c r="B10" s="2" t="s">
        <v>29</v>
      </c>
      <c r="C10" s="2"/>
    </row>
    <row r="11" spans="1:3" x14ac:dyDescent="0.2">
      <c r="A11" s="2" t="s">
        <v>9</v>
      </c>
      <c r="B11" s="2" t="s">
        <v>30</v>
      </c>
      <c r="C11" s="2"/>
    </row>
    <row r="12" spans="1:3" x14ac:dyDescent="0.2">
      <c r="A12" s="2" t="s">
        <v>10</v>
      </c>
      <c r="B12" s="2" t="s">
        <v>27</v>
      </c>
      <c r="C12" s="2" t="s">
        <v>28</v>
      </c>
    </row>
    <row r="13" spans="1:3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Kim, Jieun</cp:lastModifiedBy>
  <dcterms:created xsi:type="dcterms:W3CDTF">2023-11-28T19:25:30Z</dcterms:created>
  <dcterms:modified xsi:type="dcterms:W3CDTF">2025-10-03T19:15:21Z</dcterms:modified>
</cp:coreProperties>
</file>