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Z\LabNET Data Export\"/>
    </mc:Choice>
  </mc:AlternateContent>
  <xr:revisionPtr revIDLastSave="0" documentId="8_{C0D6BDB2-7AB3-4475-A361-7C1F23EBEFBB}" xr6:coauthVersionLast="36" xr6:coauthVersionMax="36" xr10:uidLastSave="{00000000-0000-0000-0000-000000000000}"/>
  <bookViews>
    <workbookView xWindow="32760" yWindow="32760" windowWidth="6135" windowHeight="4260" tabRatio="929" activeTab="1"/>
  </bookViews>
  <sheets>
    <sheet name="Integration" sheetId="1" r:id="rId1"/>
    <sheet name="Calibration" sheetId="2" r:id="rId2"/>
    <sheet name="Peak Analysis" sheetId="3" r:id="rId3"/>
    <sheet name="Summary - INJ. vs ANION" sheetId="4" r:id="rId4"/>
    <sheet name="Audit Trail" sheetId="5" r:id="rId5"/>
  </sheets>
  <calcPr calcId="0"/>
</workbook>
</file>

<file path=xl/calcChain.xml><?xml version="1.0" encoding="utf-8"?>
<calcChain xmlns="http://schemas.openxmlformats.org/spreadsheetml/2006/main">
  <c r="E14" i="2" l="1"/>
  <c r="F14" i="2"/>
  <c r="G14" i="2"/>
  <c r="H14" i="2"/>
  <c r="B26" i="2"/>
  <c r="B27" i="2"/>
  <c r="B39" i="2"/>
  <c r="B40" i="2"/>
  <c r="B52" i="2"/>
  <c r="B53" i="2"/>
  <c r="E14" i="1"/>
  <c r="F14" i="1"/>
  <c r="G14" i="1"/>
  <c r="D41" i="3"/>
  <c r="E41" i="3"/>
  <c r="F41" i="3"/>
  <c r="G41" i="3"/>
  <c r="H41" i="3"/>
  <c r="I41" i="3"/>
  <c r="J41" i="3"/>
  <c r="D120" i="4"/>
  <c r="E120" i="4"/>
  <c r="F120" i="4"/>
  <c r="G120" i="4"/>
  <c r="H120" i="4"/>
  <c r="I120" i="4"/>
  <c r="D121" i="4"/>
  <c r="E121" i="4"/>
  <c r="F121" i="4"/>
  <c r="G121" i="4"/>
  <c r="H121" i="4"/>
  <c r="I121" i="4"/>
  <c r="D122" i="4"/>
  <c r="E122" i="4"/>
  <c r="F122" i="4"/>
  <c r="G122" i="4"/>
  <c r="H122" i="4"/>
  <c r="I122" i="4"/>
  <c r="D241" i="4"/>
  <c r="E241" i="4"/>
  <c r="F241" i="4"/>
  <c r="G241" i="4"/>
  <c r="H241" i="4"/>
  <c r="I241" i="4"/>
  <c r="D242" i="4"/>
  <c r="E242" i="4"/>
  <c r="F242" i="4"/>
  <c r="G242" i="4"/>
  <c r="H242" i="4"/>
  <c r="I242" i="4"/>
  <c r="D243" i="4"/>
  <c r="E243" i="4"/>
  <c r="F243" i="4"/>
  <c r="G243" i="4"/>
  <c r="H243" i="4"/>
  <c r="I243" i="4"/>
  <c r="D362" i="4"/>
  <c r="E362" i="4"/>
  <c r="F362" i="4"/>
  <c r="G362" i="4"/>
  <c r="H362" i="4"/>
  <c r="I362" i="4"/>
  <c r="D363" i="4"/>
  <c r="E363" i="4"/>
  <c r="F363" i="4"/>
  <c r="G363" i="4"/>
  <c r="H363" i="4"/>
  <c r="I363" i="4"/>
  <c r="D364" i="4"/>
  <c r="E364" i="4"/>
  <c r="F364" i="4"/>
  <c r="G364" i="4"/>
  <c r="H364" i="4"/>
  <c r="I364" i="4"/>
  <c r="D483" i="4"/>
  <c r="E483" i="4"/>
  <c r="F483" i="4"/>
  <c r="G483" i="4"/>
  <c r="H483" i="4"/>
  <c r="I483" i="4"/>
  <c r="D484" i="4"/>
  <c r="E484" i="4"/>
  <c r="F484" i="4"/>
  <c r="G484" i="4"/>
  <c r="H484" i="4"/>
  <c r="I484" i="4"/>
  <c r="D485" i="4"/>
  <c r="E485" i="4"/>
  <c r="F485" i="4"/>
  <c r="G485" i="4"/>
  <c r="H485" i="4"/>
  <c r="I485" i="4"/>
  <c r="D604" i="4"/>
  <c r="E604" i="4"/>
  <c r="F604" i="4"/>
  <c r="G604" i="4"/>
  <c r="H604" i="4"/>
  <c r="I604" i="4"/>
  <c r="D605" i="4"/>
  <c r="E605" i="4"/>
  <c r="F605" i="4"/>
  <c r="G605" i="4"/>
  <c r="H605" i="4"/>
  <c r="I605" i="4"/>
  <c r="D606" i="4"/>
  <c r="E606" i="4"/>
  <c r="F606" i="4"/>
  <c r="G606" i="4"/>
  <c r="H606" i="4"/>
  <c r="I606" i="4"/>
  <c r="D725" i="4"/>
  <c r="E725" i="4"/>
  <c r="F725" i="4"/>
  <c r="G725" i="4"/>
  <c r="H725" i="4"/>
  <c r="I725" i="4"/>
  <c r="D726" i="4"/>
  <c r="E726" i="4"/>
  <c r="F726" i="4"/>
  <c r="G726" i="4"/>
  <c r="H726" i="4"/>
  <c r="I726" i="4"/>
  <c r="D727" i="4"/>
  <c r="E727" i="4"/>
  <c r="F727" i="4"/>
  <c r="G727" i="4"/>
  <c r="H727" i="4"/>
  <c r="I727" i="4"/>
  <c r="D846" i="4"/>
  <c r="E846" i="4"/>
  <c r="F846" i="4"/>
  <c r="G846" i="4"/>
  <c r="H846" i="4"/>
  <c r="I846" i="4"/>
  <c r="D847" i="4"/>
  <c r="E847" i="4"/>
  <c r="F847" i="4"/>
  <c r="G847" i="4"/>
  <c r="H847" i="4"/>
  <c r="I847" i="4"/>
  <c r="D848" i="4"/>
  <c r="E848" i="4"/>
  <c r="F848" i="4"/>
  <c r="G848" i="4"/>
  <c r="H848" i="4"/>
  <c r="I848" i="4"/>
</calcChain>
</file>

<file path=xl/sharedStrings.xml><?xml version="1.0" encoding="utf-8"?>
<sst xmlns="http://schemas.openxmlformats.org/spreadsheetml/2006/main" count="2697" uniqueCount="287">
  <si>
    <t>Peak Integration Report</t>
  </si>
  <si>
    <t>Sample Name:</t>
  </si>
  <si>
    <t>1</t>
  </si>
  <si>
    <t>Inj. Vol.:</t>
  </si>
  <si>
    <t>Injection Type:</t>
  </si>
  <si>
    <t>Unknown</t>
  </si>
  <si>
    <t>Dilution Factor:</t>
  </si>
  <si>
    <t>Instrument Method:</t>
  </si>
  <si>
    <t>AS11HC_SM_UV</t>
  </si>
  <si>
    <t>Operator:</t>
  </si>
  <si>
    <t>labuser</t>
  </si>
  <si>
    <t>Inj. Date / Time:</t>
  </si>
  <si>
    <t>Run Time:</t>
  </si>
  <si>
    <t xml:space="preserve">No. </t>
  </si>
  <si>
    <t>Time</t>
  </si>
  <si>
    <t xml:space="preserve">Peak Name </t>
  </si>
  <si>
    <t xml:space="preserve">Peak Type </t>
  </si>
  <si>
    <t xml:space="preserve">Area </t>
  </si>
  <si>
    <t xml:space="preserve">Height </t>
  </si>
  <si>
    <t xml:space="preserve">Amount </t>
  </si>
  <si>
    <t/>
  </si>
  <si>
    <t>min</t>
  </si>
  <si>
    <t>mAU*min</t>
  </si>
  <si>
    <t>mAU</t>
  </si>
  <si>
    <t>ppm</t>
  </si>
  <si>
    <t>UV_VIS_1</t>
  </si>
  <si>
    <t>Nitrite UV</t>
  </si>
  <si>
    <t xml:space="preserve">BM </t>
  </si>
  <si>
    <t>n.a.</t>
  </si>
  <si>
    <t>Bromide UV</t>
  </si>
  <si>
    <t xml:space="preserve"> M </t>
  </si>
  <si>
    <t>Nitrate UV</t>
  </si>
  <si>
    <t xml:space="preserve"> MB</t>
  </si>
  <si>
    <t>TOTAL:</t>
  </si>
  <si>
    <t>Calibration Batch Report</t>
  </si>
  <si>
    <t>Sequence:</t>
  </si>
  <si>
    <t>091522</t>
  </si>
  <si>
    <t>Injection Volume:</t>
  </si>
  <si>
    <t>Calibration Summary</t>
  </si>
  <si>
    <t xml:space="preserve">Eval.Type </t>
  </si>
  <si>
    <t xml:space="preserve">Cal.Type </t>
  </si>
  <si>
    <t xml:space="preserve">Points </t>
  </si>
  <si>
    <t xml:space="preserve">Offset </t>
  </si>
  <si>
    <t xml:space="preserve">Slope </t>
  </si>
  <si>
    <t xml:space="preserve">Curve </t>
  </si>
  <si>
    <t>Coeff.Det.</t>
  </si>
  <si>
    <t>(C0)</t>
  </si>
  <si>
    <t>(C1)</t>
  </si>
  <si>
    <t>(C2)</t>
  </si>
  <si>
    <t>%</t>
  </si>
  <si>
    <t>Area</t>
  </si>
  <si>
    <t>Lin, WithOffset</t>
  </si>
  <si>
    <t>AVERAGE:</t>
  </si>
  <si>
    <t>Injection Name</t>
  </si>
  <si>
    <t>Ret.Time</t>
  </si>
  <si>
    <t>Amount</t>
  </si>
  <si>
    <t>1600x</t>
  </si>
  <si>
    <t>800x</t>
  </si>
  <si>
    <t>400x</t>
  </si>
  <si>
    <t>200x</t>
  </si>
  <si>
    <t>20x</t>
  </si>
  <si>
    <t>5x</t>
  </si>
  <si>
    <t>Average</t>
  </si>
  <si>
    <t>Rel. Std. Dev.</t>
  </si>
  <si>
    <t>Peak Analysis Report</t>
  </si>
  <si>
    <t xml:space="preserve">Width </t>
  </si>
  <si>
    <t>Resol.</t>
  </si>
  <si>
    <t>Plates</t>
  </si>
  <si>
    <t>Asymmetry</t>
  </si>
  <si>
    <t>(USP)</t>
  </si>
  <si>
    <t>(EP)</t>
  </si>
  <si>
    <t>Anion Summary Report</t>
  </si>
  <si>
    <t xml:space="preserve">Name </t>
  </si>
  <si>
    <t xml:space="preserve">Dilution </t>
  </si>
  <si>
    <t xml:space="preserve">Time </t>
  </si>
  <si>
    <t xml:space="preserve">Rel.Area </t>
  </si>
  <si>
    <t xml:space="preserve">Rel.Height </t>
  </si>
  <si>
    <t>µS*min</t>
  </si>
  <si>
    <t>µS</t>
  </si>
  <si>
    <t>CD_1_Total</t>
  </si>
  <si>
    <t>Fluoride</t>
  </si>
  <si>
    <t>DI Water</t>
  </si>
  <si>
    <t>10 ppm Anion  Std</t>
  </si>
  <si>
    <t>DI water</t>
  </si>
  <si>
    <t>062</t>
  </si>
  <si>
    <t>055</t>
  </si>
  <si>
    <t>043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</si>
  <si>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</si>
  <si>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</si>
  <si>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</si>
  <si>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</si>
  <si>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</si>
  <si>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</si>
  <si>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</si>
  <si>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</si>
  <si>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</si>
  <si>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</si>
  <si>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</si>
  <si>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</si>
  <si>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</si>
  <si>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</si>
  <si>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</si>
  <si>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</si>
  <si>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</si>
  <si>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</si>
  <si>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</si>
  <si>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</si>
  <si>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A-5x</t>
  </si>
  <si>
    <t>MQ Blank 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</si>
  <si>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</si>
  <si>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</si>
  <si>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</si>
  <si>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</si>
  <si>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</si>
  <si>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</si>
  <si>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</si>
  <si>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</si>
  <si>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</si>
  <si>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</si>
  <si>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</si>
  <si>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</si>
  <si>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</si>
  <si>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</si>
  <si>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</si>
  <si>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</si>
  <si>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5 ppm F/10 ppm Anion  Std</t>
  </si>
  <si>
    <t>38</t>
  </si>
  <si>
    <t>39</t>
  </si>
  <si>
    <t>40</t>
  </si>
  <si>
    <t>41</t>
  </si>
  <si>
    <t>42</t>
  </si>
  <si>
    <t>A-400x</t>
  </si>
  <si>
    <t>MQ Blank 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</si>
  <si>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</si>
  <si>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</si>
  <si>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</si>
  <si>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</si>
  <si>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</si>
  <si>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</si>
  <si>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</si>
  <si>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</si>
  <si>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</si>
  <si>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</si>
  <si>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</si>
  <si>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</si>
  <si>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</si>
  <si>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</si>
  <si>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</si>
  <si>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</si>
  <si>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</si>
  <si>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</si>
  <si>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</si>
  <si>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</si>
  <si>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</si>
  <si>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A-200x</t>
  </si>
  <si>
    <t>MQ Blank 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</si>
  <si>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</si>
  <si>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</si>
  <si>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</si>
  <si>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</si>
  <si>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</si>
  <si>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</si>
  <si>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</si>
  <si>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</si>
  <si>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</si>
  <si>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</si>
  <si>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</si>
  <si>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</si>
  <si>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</si>
  <si>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</si>
  <si>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</si>
  <si>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</si>
  <si>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</si>
  <si>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</si>
  <si>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</si>
  <si>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</si>
  <si>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</si>
  <si>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A-800x</t>
  </si>
  <si>
    <t>MQ Blank 4</t>
  </si>
  <si>
    <t>SB 1</t>
  </si>
  <si>
    <t>SB 2</t>
  </si>
  <si>
    <t>SB 3</t>
  </si>
  <si>
    <t>SB 4</t>
  </si>
  <si>
    <t>Sum:</t>
  </si>
  <si>
    <t>Average:</t>
  </si>
  <si>
    <t>Rel.Std.Dev:</t>
  </si>
  <si>
    <t>Chloride</t>
  </si>
  <si>
    <t>Sulfate</t>
  </si>
  <si>
    <t>Bromide</t>
  </si>
  <si>
    <t>Phosphate</t>
  </si>
  <si>
    <t>Audit Trail</t>
  </si>
  <si>
    <t>Vial Position:</t>
  </si>
  <si>
    <t>GA1</t>
  </si>
  <si>
    <t>Channel:</t>
  </si>
  <si>
    <t>Wavelength:</t>
  </si>
  <si>
    <t>Bandwidth:</t>
  </si>
  <si>
    <t>Processing Method:</t>
  </si>
  <si>
    <t>ANION_Quant with UV</t>
  </si>
  <si>
    <t>Recording Time:</t>
  </si>
  <si>
    <t>Sample Weight:</t>
  </si>
  <si>
    <t>Run Time (min):</t>
  </si>
  <si>
    <t>Int STD Amount:</t>
  </si>
  <si>
    <t>Day Time</t>
  </si>
  <si>
    <t>Ret. Time</t>
  </si>
  <si>
    <t>Command/Message</t>
  </si>
  <si>
    <t>(UTC-07:00)</t>
  </si>
  <si>
    <t>12:22:53</t>
  </si>
  <si>
    <t>Audit trail of injection "chrom://desktop-5bv84qa/ChromeleonLocal/Instrument Data/SYSTEM_1/60511 Compass/091522.seq/150.smp". Executed 9/19/2022 on instrument SYSTEM_1 (instrument controller DESKTOP-5BV84QA).</t>
  </si>
  <si>
    <t xml:space="preserve">Start of injection 20 "1", using instrument method "AS11HC_SM_UV". </t>
  </si>
  <si>
    <t>0.000</t>
  </si>
  <si>
    <t xml:space="preserve">Entered stage "Instrument Setup" </t>
  </si>
  <si>
    <t xml:space="preserve">DC.Compartment_TC.AcquireExclusiveAccess </t>
  </si>
  <si>
    <t xml:space="preserve">Instrument SYSTEM_1 waits for exclusive access. </t>
  </si>
  <si>
    <t>12:26:52</t>
  </si>
  <si>
    <t xml:space="preserve">DC.Column_TC.AcquireExclusiveAccess </t>
  </si>
  <si>
    <t xml:space="preserve">Exclusive access granted to instrument SYSTEM_1. </t>
  </si>
  <si>
    <t xml:space="preserve">Wait Sampler.Ready </t>
  </si>
  <si>
    <t xml:space="preserve">Wait finished </t>
  </si>
  <si>
    <t xml:space="preserve">DC.Suppressor1.VoltageSet = 4.8 V </t>
  </si>
  <si>
    <t xml:space="preserve">Sampler.DiverterValve = Position_1 </t>
  </si>
  <si>
    <t xml:space="preserve">Pump_1.Flow = 0.300 ml/min </t>
  </si>
  <si>
    <t xml:space="preserve">Sampler.Temperature.Nominal = 15.0 °C </t>
  </si>
  <si>
    <t xml:space="preserve">Log TempCtrl: On </t>
  </si>
  <si>
    <t xml:space="preserve">Sampler.CycleTime = 0 min </t>
  </si>
  <si>
    <t xml:space="preserve">EluentGenerator.EGC_1.Concentration = 30.00 mM </t>
  </si>
  <si>
    <t xml:space="preserve">UV.TimeConstant = 0.12 s </t>
  </si>
  <si>
    <t xml:space="preserve">Pump_1.Pressure.UpperLimit = 5000 psi </t>
  </si>
  <si>
    <t xml:space="preserve">Pump_1.%A.Equate = "%A" </t>
  </si>
  <si>
    <t xml:space="preserve">Pump_1.Pressure.LowerLimit = 200 psi </t>
  </si>
  <si>
    <t xml:space="preserve">Pump_1.%B.Equate = "%B" </t>
  </si>
  <si>
    <t xml:space="preserve">Pump_1.%C.Equate = "%C" </t>
  </si>
  <si>
    <t xml:space="preserve">Pump_1.%D.Equate = "%D" </t>
  </si>
  <si>
    <t xml:space="preserve">DC.Column_TC.Mode = On </t>
  </si>
  <si>
    <t xml:space="preserve">DC.Column_TC.TemperatureSet = 30.00 °C </t>
  </si>
  <si>
    <t xml:space="preserve">DC.Compartment_TC.Mode = On </t>
  </si>
  <si>
    <t xml:space="preserve">DC.Compartment_TC.TemperatureSet = 20.00 °C </t>
  </si>
  <si>
    <t xml:space="preserve">DC.Suppressor1.Type = ADRS_2mm </t>
  </si>
  <si>
    <t xml:space="preserve">CDet1.CellHeater.Mode = On </t>
  </si>
  <si>
    <t xml:space="preserve">CDet1.CellHeater.TemperatureSet = 35.00 °C </t>
  </si>
  <si>
    <t xml:space="preserve">UV.UV_VIS_1.Wavelength = 215 nm </t>
  </si>
  <si>
    <t xml:space="preserve">Pump_1.Curve = 5 </t>
  </si>
  <si>
    <t xml:space="preserve">Pump_1.%B.Value = 0.0 % </t>
  </si>
  <si>
    <t xml:space="preserve">Pump_1.%C.Value = 0.0 % </t>
  </si>
  <si>
    <t xml:space="preserve">Pump_1.%D.Value = 0.0 % </t>
  </si>
  <si>
    <t xml:space="preserve">UV.UV_VIS_2.Wavelength = 210 nm </t>
  </si>
  <si>
    <t xml:space="preserve">Entered stage "Inject Preparation" </t>
  </si>
  <si>
    <t xml:space="preserve">Wait UV.Ready </t>
  </si>
  <si>
    <t xml:space="preserve">UV.Autozero </t>
  </si>
  <si>
    <t>12:26:57</t>
  </si>
  <si>
    <t xml:space="preserve">Entered stage "Inject" </t>
  </si>
  <si>
    <t xml:space="preserve">Wait Sampler.CycleTimeState </t>
  </si>
  <si>
    <t xml:space="preserve">Sampler.Inject </t>
  </si>
  <si>
    <t xml:space="preserve">Injecting from vial position GA1. </t>
  </si>
  <si>
    <t xml:space="preserve">Injection Volume is 10.0 µl. </t>
  </si>
  <si>
    <t xml:space="preserve">Waiting for inject response on AsapInjectState1. </t>
  </si>
  <si>
    <t>12:29:02</t>
  </si>
  <si>
    <t xml:space="preserve">Got inject response. </t>
  </si>
  <si>
    <t xml:space="preserve">Entered stage "Start Run" </t>
  </si>
  <si>
    <t xml:space="preserve">UV.UV_VIS_1.AcqOn </t>
  </si>
  <si>
    <t xml:space="preserve">CDet1.CD_1.AcqOn </t>
  </si>
  <si>
    <t xml:space="preserve">CDet1.CD_1_Total.AcqOn </t>
  </si>
  <si>
    <t xml:space="preserve">CDet1.Autozero </t>
  </si>
  <si>
    <t xml:space="preserve">UV.UV_VIS_2.AcqOn </t>
  </si>
  <si>
    <t xml:space="preserve">Entered stage "Run" </t>
  </si>
  <si>
    <t>12:29:32</t>
  </si>
  <si>
    <t>0.500</t>
  </si>
  <si>
    <t xml:space="preserve">Log Background: 0.2 [µS] </t>
  </si>
  <si>
    <t xml:space="preserve">Log Pressure: 2999.8 [psi] </t>
  </si>
  <si>
    <t>12:34:02</t>
  </si>
  <si>
    <t>5.000</t>
  </si>
  <si>
    <t xml:space="preserve">DC.Compartment_TC.ReleaseExclusiveAccess </t>
  </si>
  <si>
    <t xml:space="preserve">Exclusive access finished. </t>
  </si>
  <si>
    <t xml:space="preserve">DC.Column_TC.ReleaseExclusiveAccess </t>
  </si>
  <si>
    <t>12:44:02</t>
  </si>
  <si>
    <t>15.000</t>
  </si>
  <si>
    <t xml:space="preserve">Entered stage "Stop Run" </t>
  </si>
  <si>
    <t xml:space="preserve">UV.UV_VIS_1.AcqOff </t>
  </si>
  <si>
    <t xml:space="preserve">CDet1.CD_1.AcqOff </t>
  </si>
  <si>
    <t xml:space="preserve">CDet1.CD_1_Total.AcqOff </t>
  </si>
  <si>
    <t xml:space="preserve">UV.UV_VIS_2.AcqOff </t>
  </si>
  <si>
    <t xml:space="preserve">Entered stage "Post Run" </t>
  </si>
  <si>
    <t xml:space="preserve">Terminating instrument method chrom://desktop-5bv84qa/ChromeleonLocal/Instrument Data/SYSTEM_1/60511 Compass/091522.seq/AS11HC_SM_UV.instmeth. Waiting for instrument to finish processing of current injection ... </t>
  </si>
  <si>
    <t>12:44:03</t>
  </si>
  <si>
    <t>15.016</t>
  </si>
  <si>
    <t xml:space="preserve">OK to terminate instrument method chrom://desktop-5bv84qa/ChromeleonLocal/Instrument Data/SYSTEM_1/60511 Compass/091522.seq/AS11HC_SM_UV.instmeth. </t>
  </si>
  <si>
    <t>12:44:04</t>
  </si>
  <si>
    <t xml:space="preserve">End of injection "1".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</si>
</sst>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8" formatCode="0.000"/>
    <numFmt numFmtId="169" formatCode="0.0000"/>
    <numFmt numFmtId="170" formatCode="0.0"/>
    <numFmt numFmtId="171" formatCode="0.000&quot; &quot;"/>
    <numFmt numFmtId="172" formatCode="0.0000&quot;  &quot;"/>
    <numFmt numFmtId="173" formatCode="0.000&quot;   &quot;"/>
    <numFmt numFmtId="174" formatCode="0.000&quot;  &quot;"/>
    <numFmt numFmtId="175" formatCode="0.00&quot;  &quot;"/>
    <numFmt numFmtId="176" formatCode="0.000\ %"/>
    <numFmt numFmtId="177" formatCode="#,##0.0000"/>
    <numFmt numFmtId="178" formatCode="#,##0.000"/>
    <numFmt numFmtId="179" formatCode="#,##0."/>
    <numFmt numFmtId="180" formatCode="0.0000&quot; &quot;"/>
    <numFmt numFmtId="181" formatCode="hh:mm"/>
    <numFmt numFmtId="182" formatCode="dd\-mmm\-yyyy"/>
    <numFmt numFmtId="183" formatCode="&quot;Injection Number &quot;\ 0"/>
    <numFmt numFmtId="184" formatCode="&quot;/  &quot;hh:mm"/>
    <numFmt numFmtId="185" formatCode="dd\-mmm\-yy\ hh:mm"/>
  </numFmts>
  <fonts count="5" x14ac:knownFonts="1">
    <font>
      <sz val="10"/>
      <name val="Arial"/>
    </font>
    <font>
      <b/>
      <sz val="10"/>
      <name val="Arial"/>
    </font>
    <font>
      <i/>
      <sz val="8"/>
      <name val="Arial"/>
    </font>
    <font>
      <sz val="8"/>
      <name val="Arial"/>
    </font>
    <font>
      <b/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0">
    <xf numFmtId="0" fontId="0" fillId="0" borderId="0" xfId="0"/>
    <xf numFmtId="0" fontId="0" fillId="0" borderId="0" xfId="0" applyFill="1"/>
    <xf numFmtId="0" fontId="3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Alignment="1" applyProtection="1">
      <alignment horizontal="left" vertical="center"/>
    </xf>
    <xf numFmtId="0" fontId="4" fillId="2" borderId="0" xfId="0" applyNumberFormat="1" applyFont="1" applyFill="1" applyAlignment="1" applyProtection="1">
      <alignment horizontal="left" vertical="center"/>
    </xf>
    <xf numFmtId="0" fontId="3" fillId="2" borderId="0" xfId="0" applyNumberFormat="1" applyFont="1" applyFill="1" applyAlignment="1" applyProtection="1">
      <alignment horizontal="left" vertical="center"/>
    </xf>
    <xf numFmtId="0" fontId="2" fillId="2" borderId="2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3" fillId="2" borderId="3" xfId="0" applyNumberFormat="1" applyFont="1" applyFill="1" applyBorder="1" applyAlignment="1" applyProtection="1">
      <alignment horizontal="left" vertical="center"/>
    </xf>
    <xf numFmtId="0" fontId="4" fillId="2" borderId="4" xfId="0" applyNumberFormat="1" applyFont="1" applyFill="1" applyBorder="1" applyAlignment="1" applyProtection="1">
      <alignment horizontal="center"/>
    </xf>
    <xf numFmtId="0" fontId="4" fillId="2" borderId="5" xfId="0" applyNumberFormat="1" applyFont="1" applyFill="1" applyBorder="1" applyAlignment="1" applyProtection="1">
      <alignment horizontal="center"/>
    </xf>
    <xf numFmtId="0" fontId="4" fillId="2" borderId="6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center"/>
    </xf>
    <xf numFmtId="168" fontId="3" fillId="0" borderId="7" xfId="0" applyNumberFormat="1" applyFont="1" applyFill="1" applyBorder="1" applyAlignment="1" applyProtection="1">
      <alignment horizontal="center"/>
    </xf>
    <xf numFmtId="169" fontId="3" fillId="0" borderId="8" xfId="0" applyNumberFormat="1" applyFont="1" applyFill="1" applyBorder="1" applyAlignment="1" applyProtection="1">
      <alignment horizontal="center"/>
    </xf>
    <xf numFmtId="0" fontId="3" fillId="0" borderId="9" xfId="0" applyNumberFormat="1" applyFont="1" applyFill="1" applyBorder="1" applyAlignment="1" applyProtection="1">
      <alignment horizontal="center"/>
    </xf>
    <xf numFmtId="2" fontId="3" fillId="0" borderId="10" xfId="0" applyNumberFormat="1" applyFont="1" applyFill="1" applyBorder="1" applyAlignment="1" applyProtection="1">
      <alignment horizontal="center"/>
    </xf>
    <xf numFmtId="0" fontId="3" fillId="0" borderId="1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  <xf numFmtId="0" fontId="3" fillId="0" borderId="3" xfId="0" applyNumberFormat="1" applyFont="1" applyFill="1" applyBorder="1" applyAlignment="1" applyProtection="1"/>
    <xf numFmtId="0" fontId="4" fillId="2" borderId="11" xfId="0" applyNumberFormat="1" applyFont="1" applyFill="1" applyBorder="1" applyAlignment="1" applyProtection="1">
      <alignment horizontal="center"/>
    </xf>
    <xf numFmtId="0" fontId="4" fillId="2" borderId="12" xfId="0" applyNumberFormat="1" applyFont="1" applyFill="1" applyBorder="1" applyAlignment="1" applyProtection="1">
      <alignment horizontal="center"/>
    </xf>
    <xf numFmtId="168" fontId="4" fillId="2" borderId="12" xfId="0" applyNumberFormat="1" applyFont="1" applyFill="1" applyBorder="1" applyAlignment="1" applyProtection="1">
      <alignment horizontal="center"/>
    </xf>
    <xf numFmtId="0" fontId="4" fillId="2" borderId="13" xfId="0" applyNumberFormat="1" applyFont="1" applyFill="1" applyBorder="1" applyAlignment="1" applyProtection="1">
      <alignment horizontal="center"/>
    </xf>
    <xf numFmtId="173" fontId="4" fillId="2" borderId="12" xfId="0" applyNumberFormat="1" applyFont="1" applyFill="1" applyBorder="1" applyAlignment="1" applyProtection="1">
      <alignment horizontal="center"/>
    </xf>
    <xf numFmtId="0" fontId="3" fillId="0" borderId="14" xfId="0" applyNumberFormat="1" applyFont="1" applyFill="1" applyBorder="1" applyAlignment="1" applyProtection="1">
      <alignment horizontal="left" vertical="center"/>
    </xf>
    <xf numFmtId="0" fontId="3" fillId="0" borderId="15" xfId="0" applyNumberFormat="1" applyFont="1" applyFill="1" applyBorder="1" applyAlignment="1" applyProtection="1"/>
    <xf numFmtId="178" fontId="4" fillId="2" borderId="12" xfId="0" applyNumberFormat="1" applyFont="1" applyFill="1" applyBorder="1" applyAlignment="1" applyProtection="1">
      <alignment horizontal="center"/>
    </xf>
    <xf numFmtId="2" fontId="3" fillId="0" borderId="14" xfId="0" applyNumberFormat="1" applyFont="1" applyFill="1" applyBorder="1" applyAlignment="1" applyProtection="1">
      <alignment horizontal="center" vertical="center"/>
    </xf>
    <xf numFmtId="0" fontId="3" fillId="0" borderId="16" xfId="0" applyNumberFormat="1" applyFont="1" applyFill="1" applyBorder="1" applyAlignment="1" applyProtection="1"/>
    <xf numFmtId="0" fontId="1" fillId="0" borderId="0" xfId="0" applyNumberFormat="1" applyFont="1" applyFill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11" xfId="0" applyNumberFormat="1" applyFont="1" applyFill="1" applyBorder="1" applyAlignment="1" applyProtection="1">
      <alignment horizontal="center" vertical="center"/>
    </xf>
    <xf numFmtId="0" fontId="4" fillId="2" borderId="12" xfId="0" applyNumberFormat="1" applyFont="1" applyFill="1" applyBorder="1" applyAlignment="1" applyProtection="1">
      <alignment horizontal="center" vertical="center"/>
    </xf>
    <xf numFmtId="0" fontId="4" fillId="2" borderId="13" xfId="0" applyNumberFormat="1" applyFont="1" applyFill="1" applyBorder="1" applyAlignment="1" applyProtection="1">
      <alignment horizontal="center" vertical="center"/>
    </xf>
    <xf numFmtId="174" fontId="3" fillId="0" borderId="14" xfId="0" applyNumberFormat="1" applyFont="1" applyFill="1" applyBorder="1" applyAlignment="1" applyProtection="1">
      <alignment horizontal="center" vertical="center"/>
    </xf>
    <xf numFmtId="174" fontId="3" fillId="0" borderId="17" xfId="0" applyNumberFormat="1" applyFont="1" applyFill="1" applyBorder="1" applyAlignment="1" applyProtection="1">
      <alignment horizontal="center" vertical="center"/>
    </xf>
    <xf numFmtId="0" fontId="4" fillId="0" borderId="18" xfId="0" applyNumberFormat="1" applyFont="1" applyFill="1" applyBorder="1" applyAlignment="1" applyProtection="1">
      <alignment horizontal="right" vertical="center"/>
    </xf>
    <xf numFmtId="0" fontId="4" fillId="0" borderId="19" xfId="0" applyNumberFormat="1" applyFont="1" applyFill="1" applyBorder="1" applyAlignment="1" applyProtection="1">
      <alignment horizontal="right" vertical="center"/>
    </xf>
    <xf numFmtId="176" fontId="3" fillId="0" borderId="15" xfId="0" applyNumberFormat="1" applyFont="1" applyFill="1" applyBorder="1" applyAlignment="1" applyProtection="1">
      <alignment horizontal="center" vertical="center"/>
    </xf>
    <xf numFmtId="176" fontId="3" fillId="0" borderId="20" xfId="0" applyNumberFormat="1" applyFont="1" applyFill="1" applyBorder="1" applyAlignment="1" applyProtection="1">
      <alignment horizontal="center" vertical="center"/>
    </xf>
    <xf numFmtId="174" fontId="4" fillId="2" borderId="12" xfId="0" applyNumberFormat="1" applyFont="1" applyFill="1" applyBorder="1" applyAlignment="1" applyProtection="1">
      <alignment horizontal="center" vertical="center"/>
    </xf>
    <xf numFmtId="172" fontId="4" fillId="2" borderId="12" xfId="0" applyNumberFormat="1" applyFont="1" applyFill="1" applyBorder="1" applyAlignment="1" applyProtection="1">
      <alignment horizontal="center" vertical="center"/>
    </xf>
    <xf numFmtId="2" fontId="4" fillId="2" borderId="12" xfId="0" applyNumberFormat="1" applyFont="1" applyFill="1" applyBorder="1" applyAlignment="1" applyProtection="1">
      <alignment horizontal="center" vertical="center"/>
    </xf>
    <xf numFmtId="175" fontId="4" fillId="2" borderId="12" xfId="0" applyNumberFormat="1" applyFont="1" applyFill="1" applyBorder="1" applyAlignment="1" applyProtection="1">
      <alignment horizontal="center" vertical="center"/>
    </xf>
    <xf numFmtId="172" fontId="4" fillId="2" borderId="13" xfId="0" applyNumberFormat="1" applyFont="1" applyFill="1" applyBorder="1" applyAlignment="1" applyProtection="1">
      <alignment horizontal="center" vertical="center"/>
    </xf>
    <xf numFmtId="172" fontId="3" fillId="0" borderId="14" xfId="0" applyNumberFormat="1" applyFont="1" applyFill="1" applyBorder="1" applyAlignment="1" applyProtection="1">
      <alignment horizontal="center" vertical="center"/>
    </xf>
    <xf numFmtId="175" fontId="3" fillId="0" borderId="14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right" vertical="center"/>
    </xf>
    <xf numFmtId="174" fontId="3" fillId="0" borderId="12" xfId="0" applyNumberFormat="1" applyFont="1" applyFill="1" applyBorder="1" applyAlignment="1" applyProtection="1">
      <alignment horizontal="center" vertical="center"/>
    </xf>
    <xf numFmtId="174" fontId="3" fillId="0" borderId="13" xfId="0" applyNumberFormat="1" applyFont="1" applyFill="1" applyBorder="1" applyAlignment="1" applyProtection="1">
      <alignment horizontal="center" vertical="center"/>
    </xf>
    <xf numFmtId="172" fontId="3" fillId="0" borderId="17" xfId="0" applyNumberFormat="1" applyFont="1" applyFill="1" applyBorder="1" applyAlignment="1" applyProtection="1">
      <alignment horizontal="center" vertical="center"/>
    </xf>
    <xf numFmtId="0" fontId="4" fillId="2" borderId="21" xfId="0" applyNumberFormat="1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left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168" fontId="3" fillId="0" borderId="7" xfId="0" applyNumberFormat="1" applyFont="1" applyFill="1" applyBorder="1" applyAlignment="1" applyProtection="1">
      <alignment horizontal="center" vertical="center"/>
    </xf>
    <xf numFmtId="178" fontId="3" fillId="0" borderId="7" xfId="0" applyNumberFormat="1" applyFont="1" applyFill="1" applyBorder="1" applyAlignment="1" applyProtection="1">
      <alignment horizontal="center" vertical="center"/>
    </xf>
    <xf numFmtId="168" fontId="4" fillId="2" borderId="13" xfId="0" applyNumberFormat="1" applyFont="1" applyFill="1" applyBorder="1" applyAlignment="1" applyProtection="1">
      <alignment horizontal="center"/>
    </xf>
    <xf numFmtId="169" fontId="4" fillId="2" borderId="13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>
      <alignment horizontal="center" vertical="center"/>
    </xf>
    <xf numFmtId="168" fontId="3" fillId="0" borderId="8" xfId="0" applyNumberFormat="1" applyFont="1" applyFill="1" applyBorder="1" applyAlignment="1" applyProtection="1">
      <alignment horizontal="center" vertical="center"/>
    </xf>
    <xf numFmtId="168" fontId="0" fillId="0" borderId="0" xfId="0" applyNumberFormat="1" applyFill="1"/>
    <xf numFmtId="178" fontId="1" fillId="0" borderId="0" xfId="0" applyNumberFormat="1" applyFont="1" applyFill="1" applyAlignment="1" applyProtection="1"/>
    <xf numFmtId="178" fontId="0" fillId="0" borderId="0" xfId="0" applyNumberFormat="1"/>
    <xf numFmtId="178" fontId="0" fillId="0" borderId="0" xfId="0" applyNumberFormat="1" applyFill="1"/>
    <xf numFmtId="178" fontId="4" fillId="2" borderId="5" xfId="0" applyNumberFormat="1" applyFont="1" applyFill="1" applyBorder="1" applyAlignment="1" applyProtection="1">
      <alignment horizontal="center"/>
    </xf>
    <xf numFmtId="182" fontId="4" fillId="0" borderId="0" xfId="0" applyNumberFormat="1" applyFont="1" applyFill="1" applyAlignment="1" applyProtection="1">
      <alignment horizontal="left"/>
    </xf>
    <xf numFmtId="181" fontId="4" fillId="0" borderId="0" xfId="0" applyNumberFormat="1" applyFont="1" applyFill="1" applyAlignment="1" applyProtection="1"/>
    <xf numFmtId="2" fontId="4" fillId="0" borderId="0" xfId="0" applyNumberFormat="1" applyFont="1" applyFill="1" applyAlignment="1" applyProtection="1">
      <alignment horizontal="left"/>
    </xf>
    <xf numFmtId="0" fontId="0" fillId="0" borderId="0" xfId="0" applyNumberFormat="1" applyFont="1" applyFill="1" applyAlignment="1" applyProtection="1"/>
    <xf numFmtId="0" fontId="3" fillId="0" borderId="23" xfId="0" applyNumberFormat="1" applyFont="1" applyFill="1" applyBorder="1" applyAlignment="1" applyProtection="1"/>
    <xf numFmtId="177" fontId="3" fillId="0" borderId="15" xfId="0" applyNumberFormat="1" applyFont="1" applyFill="1" applyBorder="1" applyAlignment="1" applyProtection="1">
      <alignment horizontal="center" vertical="center"/>
    </xf>
    <xf numFmtId="177" fontId="3" fillId="0" borderId="19" xfId="0" applyNumberFormat="1" applyFont="1" applyFill="1" applyBorder="1" applyAlignment="1" applyProtection="1">
      <alignment horizontal="center" vertical="center"/>
    </xf>
    <xf numFmtId="177" fontId="3" fillId="0" borderId="20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right" vertical="center"/>
    </xf>
    <xf numFmtId="0" fontId="3" fillId="0" borderId="24" xfId="0" applyNumberFormat="1" applyFont="1" applyFill="1" applyBorder="1" applyAlignment="1" applyProtection="1"/>
    <xf numFmtId="0" fontId="4" fillId="2" borderId="22" xfId="0" applyNumberFormat="1" applyFont="1" applyFill="1" applyBorder="1" applyAlignment="1" applyProtection="1">
      <alignment horizontal="center"/>
    </xf>
    <xf numFmtId="0" fontId="4" fillId="2" borderId="25" xfId="0" applyNumberFormat="1" applyFont="1" applyFill="1" applyBorder="1" applyAlignment="1" applyProtection="1">
      <alignment horizontal="center"/>
    </xf>
    <xf numFmtId="0" fontId="3" fillId="2" borderId="3" xfId="0" applyNumberFormat="1" applyFont="1" applyFill="1" applyBorder="1" applyAlignment="1" applyProtection="1">
      <alignment vertical="center"/>
    </xf>
    <xf numFmtId="0" fontId="3" fillId="2" borderId="26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/>
    </xf>
    <xf numFmtId="0" fontId="1" fillId="0" borderId="0" xfId="0" applyFont="1"/>
    <xf numFmtId="0" fontId="2" fillId="2" borderId="2" xfId="0" applyNumberFormat="1" applyFont="1" applyFill="1" applyBorder="1" applyAlignment="1" applyProtection="1">
      <alignment vertical="center"/>
    </xf>
    <xf numFmtId="0" fontId="2" fillId="2" borderId="3" xfId="0" applyNumberFormat="1" applyFont="1" applyFill="1" applyBorder="1" applyAlignment="1" applyProtection="1">
      <alignment vertical="center"/>
    </xf>
    <xf numFmtId="0" fontId="4" fillId="2" borderId="5" xfId="0" applyNumberFormat="1" applyFont="1" applyFill="1" applyBorder="1" applyAlignment="1" applyProtection="1">
      <alignment horizontal="left"/>
    </xf>
    <xf numFmtId="0" fontId="4" fillId="2" borderId="12" xfId="0" applyNumberFormat="1" applyFont="1" applyFill="1" applyBorder="1" applyAlignment="1" applyProtection="1">
      <alignment horizontal="left"/>
    </xf>
    <xf numFmtId="182" fontId="4" fillId="2" borderId="3" xfId="0" applyNumberFormat="1" applyFont="1" applyFill="1" applyBorder="1" applyAlignment="1" applyProtection="1">
      <alignment horizontal="left" vertical="center"/>
    </xf>
    <xf numFmtId="184" fontId="4" fillId="2" borderId="3" xfId="0" applyNumberFormat="1" applyFont="1" applyFill="1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2" fontId="3" fillId="0" borderId="15" xfId="0" applyNumberFormat="1" applyFont="1" applyFill="1" applyBorder="1" applyAlignment="1" applyProtection="1">
      <alignment horizontal="center" vertical="center"/>
    </xf>
    <xf numFmtId="2" fontId="3" fillId="0" borderId="20" xfId="0" applyNumberFormat="1" applyFont="1" applyFill="1" applyBorder="1" applyAlignment="1" applyProtection="1">
      <alignment horizontal="center" vertical="center"/>
    </xf>
    <xf numFmtId="178" fontId="4" fillId="2" borderId="11" xfId="0" applyNumberFormat="1" applyFont="1" applyFill="1" applyBorder="1" applyAlignment="1" applyProtection="1">
      <alignment horizontal="left"/>
    </xf>
    <xf numFmtId="0" fontId="3" fillId="0" borderId="27" xfId="0" applyNumberFormat="1" applyFont="1" applyFill="1" applyBorder="1" applyAlignment="1" applyProtection="1">
      <alignment horizontal="left"/>
    </xf>
    <xf numFmtId="0" fontId="3" fillId="2" borderId="7" xfId="0" applyNumberFormat="1" applyFont="1" applyFill="1" applyBorder="1" applyAlignment="1" applyProtection="1"/>
    <xf numFmtId="0" fontId="3" fillId="2" borderId="28" xfId="0" applyNumberFormat="1" applyFont="1" applyFill="1" applyBorder="1" applyAlignment="1" applyProtection="1">
      <alignment horizontal="center"/>
    </xf>
    <xf numFmtId="0" fontId="3" fillId="2" borderId="29" xfId="0" applyNumberFormat="1" applyFont="1" applyFill="1" applyBorder="1" applyAlignment="1" applyProtection="1">
      <alignment horizontal="center"/>
    </xf>
    <xf numFmtId="178" fontId="3" fillId="2" borderId="7" xfId="0" applyNumberFormat="1" applyFont="1" applyFill="1" applyBorder="1" applyAlignment="1" applyProtection="1">
      <alignment horizontal="center"/>
    </xf>
    <xf numFmtId="0" fontId="3" fillId="2" borderId="12" xfId="0" applyNumberFormat="1" applyFont="1" applyFill="1" applyBorder="1" applyAlignment="1" applyProtection="1"/>
    <xf numFmtId="0" fontId="3" fillId="2" borderId="25" xfId="0" applyNumberFormat="1" applyFont="1" applyFill="1" applyBorder="1" applyAlignment="1" applyProtection="1">
      <alignment horizontal="center"/>
    </xf>
    <xf numFmtId="0" fontId="3" fillId="2" borderId="30" xfId="0" applyNumberFormat="1" applyFont="1" applyFill="1" applyBorder="1" applyAlignment="1" applyProtection="1">
      <alignment horizontal="center"/>
    </xf>
    <xf numFmtId="178" fontId="3" fillId="2" borderId="12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/>
    <xf numFmtId="0" fontId="3" fillId="0" borderId="29" xfId="0" applyNumberFormat="1" applyFont="1" applyFill="1" applyBorder="1" applyAlignment="1" applyProtection="1"/>
    <xf numFmtId="178" fontId="3" fillId="0" borderId="7" xfId="0" applyNumberFormat="1" applyFont="1" applyFill="1" applyBorder="1" applyAlignment="1" applyProtection="1"/>
    <xf numFmtId="171" fontId="3" fillId="0" borderId="12" xfId="0" applyNumberFormat="1" applyFont="1" applyFill="1" applyBorder="1" applyAlignment="1" applyProtection="1"/>
    <xf numFmtId="180" fontId="3" fillId="0" borderId="30" xfId="0" applyNumberFormat="1" applyFont="1" applyFill="1" applyBorder="1" applyAlignment="1" applyProtection="1"/>
    <xf numFmtId="178" fontId="3" fillId="0" borderId="12" xfId="0" applyNumberFormat="1" applyFont="1" applyFill="1" applyBorder="1" applyAlignment="1" applyProtection="1"/>
    <xf numFmtId="0" fontId="3" fillId="0" borderId="10" xfId="0" applyNumberFormat="1" applyFont="1" applyFill="1" applyBorder="1" applyAlignment="1" applyProtection="1"/>
    <xf numFmtId="171" fontId="3" fillId="0" borderId="10" xfId="0" applyNumberFormat="1" applyFont="1" applyFill="1" applyBorder="1" applyAlignment="1" applyProtection="1"/>
    <xf numFmtId="180" fontId="3" fillId="0" borderId="31" xfId="0" applyNumberFormat="1" applyFont="1" applyFill="1" applyBorder="1" applyAlignment="1" applyProtection="1"/>
    <xf numFmtId="178" fontId="3" fillId="0" borderId="10" xfId="0" applyNumberFormat="1" applyFont="1" applyFill="1" applyBorder="1" applyAlignment="1" applyProtection="1"/>
    <xf numFmtId="168" fontId="3" fillId="0" borderId="30" xfId="0" applyNumberFormat="1" applyFont="1" applyFill="1" applyBorder="1" applyAlignment="1" applyProtection="1"/>
    <xf numFmtId="168" fontId="3" fillId="0" borderId="31" xfId="0" applyNumberFormat="1" applyFont="1" applyFill="1" applyBorder="1" applyAlignment="1" applyProtection="1"/>
    <xf numFmtId="178" fontId="3" fillId="0" borderId="12" xfId="0" applyNumberFormat="1" applyFont="1" applyFill="1" applyBorder="1" applyAlignment="1" applyProtection="1">
      <alignment horizontal="center" vertical="center"/>
    </xf>
    <xf numFmtId="176" fontId="3" fillId="0" borderId="14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right" vertical="center"/>
    </xf>
    <xf numFmtId="0" fontId="4" fillId="2" borderId="10" xfId="0" applyNumberFormat="1" applyFont="1" applyFill="1" applyBorder="1" applyAlignment="1" applyProtection="1"/>
    <xf numFmtId="2" fontId="4" fillId="2" borderId="3" xfId="0" applyNumberFormat="1" applyFont="1" applyFill="1" applyBorder="1" applyAlignment="1" applyProtection="1">
      <alignment horizontal="left" vertical="center"/>
    </xf>
    <xf numFmtId="0" fontId="3" fillId="0" borderId="19" xfId="0" applyNumberFormat="1" applyFont="1" applyFill="1" applyBorder="1" applyAlignment="1" applyProtection="1">
      <alignment vertical="center"/>
    </xf>
    <xf numFmtId="178" fontId="3" fillId="0" borderId="15" xfId="0" applyNumberFormat="1" applyFont="1" applyFill="1" applyBorder="1" applyAlignment="1" applyProtection="1">
      <alignment horizontal="center" vertical="center"/>
    </xf>
    <xf numFmtId="178" fontId="3" fillId="0" borderId="19" xfId="0" applyNumberFormat="1" applyFont="1" applyFill="1" applyBorder="1" applyAlignment="1" applyProtection="1">
      <alignment horizontal="center" vertical="center"/>
    </xf>
    <xf numFmtId="179" fontId="3" fillId="0" borderId="15" xfId="0" applyNumberFormat="1" applyFont="1" applyFill="1" applyBorder="1" applyAlignment="1" applyProtection="1">
      <alignment horizontal="center" vertical="center"/>
    </xf>
    <xf numFmtId="178" fontId="3" fillId="0" borderId="32" xfId="0" applyNumberFormat="1" applyFont="1" applyFill="1" applyBorder="1" applyAlignment="1" applyProtection="1">
      <alignment horizontal="center" vertical="center"/>
    </xf>
    <xf numFmtId="1" fontId="3" fillId="0" borderId="33" xfId="0" applyNumberFormat="1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left" vertical="center"/>
    </xf>
    <xf numFmtId="4" fontId="4" fillId="2" borderId="34" xfId="0" applyNumberFormat="1" applyFont="1" applyFill="1" applyBorder="1" applyAlignment="1" applyProtection="1">
      <alignment horizontal="left" vertical="center"/>
    </xf>
    <xf numFmtId="4" fontId="4" fillId="2" borderId="35" xfId="0" applyNumberFormat="1" applyFont="1" applyFill="1" applyBorder="1" applyAlignment="1" applyProtection="1">
      <alignment horizontal="left" vertical="center"/>
    </xf>
    <xf numFmtId="0" fontId="4" fillId="2" borderId="36" xfId="0" applyNumberFormat="1" applyFont="1" applyFill="1" applyBorder="1" applyAlignment="1" applyProtection="1">
      <alignment horizontal="left" vertical="center"/>
    </xf>
    <xf numFmtId="0" fontId="4" fillId="2" borderId="26" xfId="0" applyNumberFormat="1" applyFont="1" applyFill="1" applyBorder="1" applyAlignment="1" applyProtection="1">
      <alignment horizontal="left" vertical="center"/>
    </xf>
    <xf numFmtId="183" fontId="4" fillId="2" borderId="37" xfId="0" applyNumberFormat="1" applyFont="1" applyFill="1" applyBorder="1" applyAlignment="1" applyProtection="1">
      <alignment horizontal="center" vertical="center"/>
    </xf>
    <xf numFmtId="0" fontId="2" fillId="2" borderId="21" xfId="0" applyNumberFormat="1" applyFont="1" applyFill="1" applyBorder="1" applyAlignment="1" applyProtection="1">
      <alignment horizontal="left" vertical="center"/>
    </xf>
    <xf numFmtId="0" fontId="2" fillId="2" borderId="34" xfId="0" applyNumberFormat="1" applyFont="1" applyFill="1" applyBorder="1" applyAlignment="1" applyProtection="1">
      <alignment horizontal="left" vertical="center"/>
    </xf>
    <xf numFmtId="0" fontId="4" fillId="2" borderId="34" xfId="0" applyNumberFormat="1" applyFont="1" applyFill="1" applyBorder="1" applyAlignment="1" applyProtection="1">
      <alignment horizontal="left" vertical="center"/>
    </xf>
    <xf numFmtId="0" fontId="3" fillId="2" borderId="34" xfId="0" applyNumberFormat="1" applyFont="1" applyFill="1" applyBorder="1" applyAlignment="1" applyProtection="1">
      <alignment horizontal="left" vertical="center"/>
    </xf>
    <xf numFmtId="2" fontId="4" fillId="2" borderId="35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Alignment="1" applyProtection="1">
      <alignment vertical="center"/>
    </xf>
    <xf numFmtId="0" fontId="2" fillId="2" borderId="0" xfId="0" applyNumberFormat="1" applyFont="1" applyFill="1" applyAlignment="1" applyProtection="1">
      <alignment vertical="center"/>
    </xf>
    <xf numFmtId="169" fontId="4" fillId="2" borderId="36" xfId="0" applyNumberFormat="1" applyFont="1" applyFill="1" applyBorder="1" applyAlignment="1" applyProtection="1">
      <alignment horizontal="left" vertical="center"/>
    </xf>
    <xf numFmtId="0" fontId="4" fillId="2" borderId="36" xfId="0" applyNumberFormat="1" applyFont="1" applyFill="1" applyBorder="1" applyAlignment="1" applyProtection="1">
      <alignment vertical="center"/>
    </xf>
    <xf numFmtId="2" fontId="4" fillId="2" borderId="26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left"/>
    </xf>
    <xf numFmtId="0" fontId="3" fillId="0" borderId="7" xfId="0" applyNumberFormat="1" applyFont="1" applyFill="1" applyBorder="1" applyAlignment="1" applyProtection="1">
      <alignment horizontal="center"/>
    </xf>
    <xf numFmtId="0" fontId="2" fillId="2" borderId="21" xfId="0" applyNumberFormat="1" applyFont="1" applyFill="1" applyBorder="1" applyAlignment="1" applyProtection="1">
      <alignment vertical="center"/>
    </xf>
    <xf numFmtId="0" fontId="3" fillId="2" borderId="34" xfId="0" applyNumberFormat="1" applyFont="1" applyFill="1" applyBorder="1" applyAlignment="1" applyProtection="1">
      <alignment vertical="center"/>
    </xf>
    <xf numFmtId="0" fontId="2" fillId="2" borderId="34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Alignment="1" applyProtection="1">
      <alignment vertical="center"/>
    </xf>
    <xf numFmtId="170" fontId="4" fillId="2" borderId="34" xfId="0" applyNumberFormat="1" applyFont="1" applyFill="1" applyBorder="1" applyAlignment="1" applyProtection="1">
      <alignment horizontal="left" vertical="center"/>
    </xf>
    <xf numFmtId="2" fontId="4" fillId="2" borderId="34" xfId="0" applyNumberFormat="1" applyFont="1" applyFill="1" applyBorder="1" applyAlignment="1" applyProtection="1">
      <alignment horizontal="left" vertical="center"/>
    </xf>
    <xf numFmtId="0" fontId="3" fillId="2" borderId="35" xfId="0" applyNumberFormat="1" applyFont="1" applyFill="1" applyBorder="1" applyAlignment="1" applyProtection="1">
      <alignment vertical="center"/>
    </xf>
    <xf numFmtId="169" fontId="4" fillId="2" borderId="0" xfId="0" applyNumberFormat="1" applyFont="1" applyFill="1" applyAlignment="1" applyProtection="1">
      <alignment horizontal="left" vertical="center"/>
    </xf>
    <xf numFmtId="0" fontId="3" fillId="2" borderId="36" xfId="0" applyNumberFormat="1" applyFont="1" applyFill="1" applyBorder="1" applyAlignment="1" applyProtection="1">
      <alignment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/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" fontId="4" fillId="0" borderId="38" xfId="0" applyNumberFormat="1" applyFont="1" applyFill="1" applyBorder="1" applyAlignment="1">
      <alignment horizontal="center" vertical="center"/>
    </xf>
    <xf numFmtId="0" fontId="4" fillId="0" borderId="39" xfId="0" applyNumberFormat="1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vertical="center"/>
    </xf>
    <xf numFmtId="0" fontId="4" fillId="0" borderId="41" xfId="0" applyFont="1" applyFill="1" applyBorder="1" applyAlignment="1">
      <alignment vertical="center"/>
    </xf>
    <xf numFmtId="0" fontId="4" fillId="2" borderId="42" xfId="0" applyNumberFormat="1" applyFont="1" applyFill="1" applyBorder="1" applyAlignment="1" applyProtection="1">
      <alignment horizontal="left"/>
    </xf>
    <xf numFmtId="0" fontId="4" fillId="2" borderId="34" xfId="0" applyNumberFormat="1" applyFont="1" applyFill="1" applyBorder="1" applyAlignment="1" applyProtection="1">
      <alignment horizontal="left"/>
    </xf>
    <xf numFmtId="2" fontId="4" fillId="2" borderId="22" xfId="0" applyNumberFormat="1" applyFont="1" applyFill="1" applyBorder="1" applyAlignment="1" applyProtection="1">
      <alignment horizontal="left"/>
    </xf>
    <xf numFmtId="0" fontId="4" fillId="2" borderId="30" xfId="0" applyNumberFormat="1" applyFont="1" applyFill="1" applyBorder="1" applyAlignment="1" applyProtection="1">
      <alignment horizontal="left" vertical="center"/>
    </xf>
    <xf numFmtId="0" fontId="4" fillId="2" borderId="25" xfId="0" applyNumberFormat="1" applyFont="1" applyFill="1" applyBorder="1" applyAlignment="1" applyProtection="1">
      <alignment horizontal="left" vertical="center"/>
    </xf>
    <xf numFmtId="169" fontId="4" fillId="2" borderId="25" xfId="0" applyNumberFormat="1" applyFont="1" applyFill="1" applyBorder="1" applyAlignment="1" applyProtection="1">
      <alignment horizontal="left" vertical="center"/>
    </xf>
    <xf numFmtId="185" fontId="4" fillId="2" borderId="0" xfId="0" applyNumberFormat="1" applyFont="1" applyFill="1" applyAlignment="1" applyProtection="1">
      <alignment horizontal="left" vertical="center"/>
    </xf>
    <xf numFmtId="0" fontId="4" fillId="2" borderId="31" xfId="0" applyNumberFormat="1" applyFont="1" applyFill="1" applyBorder="1" applyAlignment="1" applyProtection="1">
      <alignment horizontal="left" vertical="top"/>
    </xf>
    <xf numFmtId="0" fontId="4" fillId="2" borderId="43" xfId="0" applyNumberFormat="1" applyFont="1" applyFill="1" applyBorder="1" applyAlignment="1" applyProtection="1">
      <alignment horizontal="left" vertical="top"/>
    </xf>
    <xf numFmtId="2" fontId="4" fillId="2" borderId="43" xfId="0" applyNumberFormat="1" applyFont="1" applyFill="1" applyBorder="1" applyAlignment="1" applyProtection="1">
      <alignment horizontal="left" vertical="top"/>
    </xf>
    <xf numFmtId="169" fontId="4" fillId="2" borderId="44" xfId="0" applyNumberFormat="1" applyFont="1" applyFill="1" applyBorder="1" applyAlignment="1" applyProtection="1">
      <alignment horizontal="left" vertical="top"/>
    </xf>
    <xf numFmtId="0" fontId="4" fillId="0" borderId="45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 applyProtection="1">
      <alignment horizontal="center"/>
    </xf>
    <xf numFmtId="2" fontId="3" fillId="0" borderId="12" xfId="0" applyNumberFormat="1" applyFont="1" applyFill="1" applyBorder="1" applyAlignment="1" applyProtection="1">
      <alignment horizontal="center"/>
    </xf>
    <xf numFmtId="0" fontId="4" fillId="0" borderId="12" xfId="0" applyNumberFormat="1" applyFont="1" applyFill="1" applyBorder="1" applyAlignment="1" applyProtection="1">
      <alignment horizontal="left"/>
    </xf>
    <xf numFmtId="0" fontId="3" fillId="0" borderId="12" xfId="0" applyNumberFormat="1" applyFont="1" applyFill="1" applyBorder="1" applyAlignment="1" applyProtection="1">
      <alignment horizontal="center"/>
    </xf>
    <xf numFmtId="168" fontId="3" fillId="0" borderId="12" xfId="0" applyNumberFormat="1" applyFont="1" applyFill="1" applyBorder="1" applyAlignment="1" applyProtection="1">
      <alignment horizontal="center"/>
    </xf>
    <xf numFmtId="168" fontId="3" fillId="0" borderId="30" xfId="0" applyNumberFormat="1" applyFont="1" applyFill="1" applyBorder="1" applyAlignment="1" applyProtection="1">
      <alignment horizontal="center"/>
    </xf>
    <xf numFmtId="169" fontId="3" fillId="0" borderId="13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left"/>
    </xf>
    <xf numFmtId="0" fontId="3" fillId="0" borderId="28" xfId="0" applyNumberFormat="1" applyFont="1" applyFill="1" applyBorder="1" applyAlignment="1" applyProtection="1">
      <alignment horizontal="center"/>
    </xf>
    <xf numFmtId="178" fontId="3" fillId="0" borderId="7" xfId="0" applyNumberFormat="1" applyFont="1" applyFill="1" applyBorder="1" applyAlignment="1" applyProtection="1">
      <alignment horizontal="center"/>
    </xf>
    <xf numFmtId="0" fontId="3" fillId="0" borderId="44" xfId="0" applyNumberFormat="1" applyFont="1" applyFill="1" applyBorder="1" applyAlignment="1" applyProtection="1">
      <alignment horizontal="center"/>
    </xf>
    <xf numFmtId="178" fontId="3" fillId="0" borderId="10" xfId="0" applyNumberFormat="1" applyFont="1" applyFill="1" applyBorder="1" applyAlignment="1" applyProtection="1">
      <alignment horizontal="center"/>
    </xf>
    <xf numFmtId="0" fontId="3" fillId="0" borderId="46" xfId="0" applyNumberFormat="1" applyFont="1" applyFill="1" applyBorder="1" applyAlignment="1" applyProtection="1">
      <alignment horizontal="center" vertical="center"/>
    </xf>
    <xf numFmtId="173" fontId="3" fillId="0" borderId="7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>
      <alignment horizontal="left" vertical="center"/>
    </xf>
    <xf numFmtId="168" fontId="3" fillId="0" borderId="12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168" fontId="3" fillId="0" borderId="13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173" fontId="3" fillId="0" borderId="10" xfId="0" applyNumberFormat="1" applyFont="1" applyFill="1" applyBorder="1" applyAlignment="1" applyProtection="1">
      <alignment horizontal="center"/>
    </xf>
    <xf numFmtId="0" fontId="3" fillId="0" borderId="10" xfId="0" applyNumberFormat="1" applyFont="1" applyFill="1" applyBorder="1" applyAlignment="1" applyProtection="1">
      <alignment horizontal="left" vertical="center"/>
    </xf>
    <xf numFmtId="2" fontId="4" fillId="2" borderId="12" xfId="0" applyNumberFormat="1" applyFont="1" applyFill="1" applyBorder="1" applyAlignment="1" applyProtection="1">
      <alignment horizontal="center"/>
    </xf>
    <xf numFmtId="0" fontId="3" fillId="0" borderId="46" xfId="0" applyNumberFormat="1" applyFont="1" applyFill="1" applyBorder="1" applyAlignment="1" applyProtection="1">
      <alignment horizontal="center"/>
    </xf>
    <xf numFmtId="2" fontId="3" fillId="0" borderId="7" xfId="0" applyNumberFormat="1" applyFont="1" applyFill="1" applyBorder="1" applyAlignment="1" applyProtection="1">
      <alignment horizontal="center"/>
    </xf>
    <xf numFmtId="0" fontId="4" fillId="0" borderId="7" xfId="0" applyNumberFormat="1" applyFont="1" applyFill="1" applyBorder="1" applyAlignment="1" applyProtection="1">
      <alignment horizontal="left"/>
    </xf>
    <xf numFmtId="168" fontId="3" fillId="0" borderId="29" xfId="0" applyNumberFormat="1" applyFont="1" applyFill="1" applyBorder="1" applyAlignment="1" applyProtection="1">
      <alignment horizontal="center"/>
    </xf>
    <xf numFmtId="0" fontId="3" fillId="0" borderId="11" xfId="0" applyNumberFormat="1" applyFont="1" applyFill="1" applyBorder="1" applyAlignment="1" applyProtection="1">
      <alignment horizontal="center" vertical="center"/>
    </xf>
    <xf numFmtId="173" fontId="3" fillId="0" borderId="12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>
      <alignment horizontal="left" vertical="center"/>
    </xf>
    <xf numFmtId="0" fontId="3" fillId="0" borderId="25" xfId="0" applyNumberFormat="1" applyFont="1" applyFill="1" applyBorder="1" applyAlignment="1" applyProtection="1">
      <alignment horizontal="center"/>
    </xf>
    <xf numFmtId="178" fontId="3" fillId="0" borderId="12" xfId="0" applyNumberFormat="1" applyFont="1" applyFill="1" applyBorder="1" applyAlignment="1" applyProtection="1">
      <alignment horizontal="center"/>
    </xf>
    <xf numFmtId="0" fontId="3" fillId="0" borderId="47" xfId="0" applyNumberFormat="1" applyFont="1" applyFill="1" applyBorder="1" applyAlignment="1" applyProtection="1">
      <alignment horizontal="left"/>
    </xf>
    <xf numFmtId="0" fontId="4" fillId="2" borderId="22" xfId="0" applyNumberFormat="1" applyFont="1" applyFill="1" applyBorder="1" applyAlignment="1" applyProtection="1">
      <alignment horizontal="left" vertical="center"/>
    </xf>
    <xf numFmtId="0" fontId="4" fillId="0" borderId="12" xfId="0" applyNumberFormat="1" applyFont="1" applyFill="1" applyBorder="1" applyAlignment="1" applyProtection="1">
      <alignment horizontal="right" vertical="center"/>
    </xf>
    <xf numFmtId="169" fontId="3" fillId="0" borderId="14" xfId="0" applyNumberFormat="1" applyFont="1" applyFill="1" applyBorder="1" applyAlignment="1" applyProtection="1">
      <alignment horizontal="left" vertical="center"/>
    </xf>
    <xf numFmtId="0" fontId="4" fillId="0" borderId="29" xfId="0" applyNumberFormat="1" applyFont="1" applyFill="1" applyBorder="1" applyAlignment="1" applyProtection="1">
      <alignment horizontal="right" vertical="center"/>
    </xf>
    <xf numFmtId="176" fontId="3" fillId="0" borderId="7" xfId="0" applyNumberFormat="1" applyFont="1" applyFill="1" applyBorder="1" applyAlignment="1" applyProtection="1">
      <alignment horizontal="center" vertical="center"/>
    </xf>
    <xf numFmtId="176" fontId="3" fillId="0" borderId="8" xfId="0" applyNumberFormat="1" applyFont="1" applyFill="1" applyBorder="1" applyAlignment="1" applyProtection="1">
      <alignment horizontal="center" vertical="center"/>
    </xf>
    <xf numFmtId="0" fontId="0" fillId="0" borderId="0" xfId="0" applyBorder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left" vertical="center"/>
    </xf>
    <xf numFmtId="174" fontId="4" fillId="2" borderId="0" xfId="0" applyNumberFormat="1" applyFont="1" applyFill="1" applyBorder="1" applyAlignment="1" applyProtection="1">
      <alignment horizontal="center" vertical="center"/>
    </xf>
    <xf numFmtId="172" fontId="4" fillId="2" borderId="0" xfId="0" applyNumberFormat="1" applyFont="1" applyFill="1" applyBorder="1" applyAlignment="1" applyProtection="1">
      <alignment horizontal="center" vertical="center"/>
    </xf>
    <xf numFmtId="2" fontId="4" fillId="2" borderId="0" xfId="0" applyNumberFormat="1" applyFont="1" applyFill="1" applyBorder="1" applyAlignment="1" applyProtection="1">
      <alignment horizontal="center" vertical="center"/>
    </xf>
    <xf numFmtId="175" fontId="4" fillId="2" borderId="0" xfId="0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169" fontId="3" fillId="0" borderId="0" xfId="0" applyNumberFormat="1" applyFont="1" applyFill="1" applyBorder="1" applyAlignment="1" applyProtection="1">
      <alignment horizontal="left" vertical="center"/>
    </xf>
    <xf numFmtId="174" fontId="3" fillId="0" borderId="0" xfId="0" applyNumberFormat="1" applyFont="1" applyFill="1" applyBorder="1" applyAlignment="1" applyProtection="1">
      <alignment horizontal="center" vertical="center"/>
    </xf>
    <xf numFmtId="172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Alignment="1" applyProtection="1">
      <alignment horizontal="center" vertical="center"/>
    </xf>
    <xf numFmtId="175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76" fontId="3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7</xdr:col>
      <xdr:colOff>0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8540D40-05EF-4323-B1AB-236D94DBD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6038850" cy="4486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15</xdr:row>
      <xdr:rowOff>0</xdr:rowOff>
    </xdr:from>
    <xdr:to>
      <xdr:col>8</xdr:col>
      <xdr:colOff>0</xdr:colOff>
      <xdr:row>25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5C192242-6D59-42FA-8FFA-96379112A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2266950"/>
          <a:ext cx="205740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  <xdr:twoCellAnchor>
    <xdr:from>
      <xdr:col>5</xdr:col>
      <xdr:colOff>47625</xdr:colOff>
      <xdr:row>28</xdr:row>
      <xdr:rowOff>0</xdr:rowOff>
    </xdr:from>
    <xdr:to>
      <xdr:col>8</xdr:col>
      <xdr:colOff>0</xdr:colOff>
      <xdr:row>38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D65ADDA9-A5DE-464A-BAF4-E42883053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4352925"/>
          <a:ext cx="205740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  <xdr:twoCellAnchor>
    <xdr:from>
      <xdr:col>5</xdr:col>
      <xdr:colOff>47625</xdr:colOff>
      <xdr:row>41</xdr:row>
      <xdr:rowOff>0</xdr:rowOff>
    </xdr:from>
    <xdr:to>
      <xdr:col>8</xdr:col>
      <xdr:colOff>0</xdr:colOff>
      <xdr:row>51</xdr:row>
      <xdr:rowOff>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1484F2D1-9714-40CD-89B8-144DFE455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6438900"/>
          <a:ext cx="2057400" cy="1619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10</xdr:col>
      <xdr:colOff>0</xdr:colOff>
      <xdr:row>30</xdr:row>
      <xdr:rowOff>142875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4B926C54-B207-4AEE-B10C-1B72C4D3C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5915025" cy="386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3" workbookViewId="0">
      <selection activeCell="C8" sqref="C8:C14"/>
    </sheetView>
  </sheetViews>
  <sheetFormatPr defaultColWidth="9.140625" defaultRowHeight="12.75" x14ac:dyDescent="0.2"/>
  <cols>
    <col min="3" max="3" width="11.42578125" customWidth="1"/>
    <col min="5" max="5" width="11.7109375" customWidth="1"/>
    <col min="6" max="6" width="12.5703125" customWidth="1"/>
    <col min="7" max="7" width="27.42578125" customWidth="1"/>
  </cols>
  <sheetData>
    <row r="1" spans="1:7" x14ac:dyDescent="0.2">
      <c r="C1" s="87" t="s">
        <v>0</v>
      </c>
    </row>
    <row r="3" spans="1:7" x14ac:dyDescent="0.2">
      <c r="A3" s="137" t="s">
        <v>1</v>
      </c>
      <c r="B3" s="138"/>
      <c r="C3" s="139" t="s">
        <v>2</v>
      </c>
      <c r="D3" s="140"/>
      <c r="E3" s="140"/>
      <c r="F3" s="138" t="s">
        <v>3</v>
      </c>
      <c r="G3" s="141">
        <v>10</v>
      </c>
    </row>
    <row r="4" spans="1:7" x14ac:dyDescent="0.2">
      <c r="A4" s="142" t="s">
        <v>4</v>
      </c>
      <c r="B4" s="4"/>
      <c r="C4" s="143" t="s">
        <v>5</v>
      </c>
      <c r="D4" s="6"/>
      <c r="E4" s="6"/>
      <c r="F4" s="144" t="s">
        <v>6</v>
      </c>
      <c r="G4" s="145">
        <v>1</v>
      </c>
    </row>
    <row r="5" spans="1:7" x14ac:dyDescent="0.2">
      <c r="A5" s="3" t="s">
        <v>7</v>
      </c>
      <c r="B5" s="4"/>
      <c r="C5" s="5" t="s">
        <v>8</v>
      </c>
      <c r="D5" s="6"/>
      <c r="E5" s="6"/>
      <c r="F5" s="144" t="s">
        <v>9</v>
      </c>
      <c r="G5" s="146" t="s">
        <v>10</v>
      </c>
    </row>
    <row r="6" spans="1:7" x14ac:dyDescent="0.2">
      <c r="A6" s="7" t="s">
        <v>11</v>
      </c>
      <c r="B6" s="8"/>
      <c r="C6" s="92">
        <v>44823.520162037035</v>
      </c>
      <c r="D6" s="93">
        <v>44823.520162037035</v>
      </c>
      <c r="E6" s="9"/>
      <c r="F6" s="89" t="s">
        <v>12</v>
      </c>
      <c r="G6" s="147">
        <v>15.003300000000001</v>
      </c>
    </row>
    <row r="8" spans="1:7" x14ac:dyDescent="0.2">
      <c r="A8" s="10" t="s">
        <v>13</v>
      </c>
      <c r="B8" s="11" t="s">
        <v>14</v>
      </c>
      <c r="C8" s="90" t="s">
        <v>15</v>
      </c>
      <c r="D8" s="11" t="s">
        <v>16</v>
      </c>
      <c r="E8" s="11" t="s">
        <v>17</v>
      </c>
      <c r="F8" s="11" t="s">
        <v>18</v>
      </c>
      <c r="G8" s="12" t="s">
        <v>19</v>
      </c>
    </row>
    <row r="9" spans="1:7" x14ac:dyDescent="0.2">
      <c r="A9" s="21" t="s">
        <v>20</v>
      </c>
      <c r="B9" s="22" t="s">
        <v>21</v>
      </c>
      <c r="C9" s="91" t="s">
        <v>20</v>
      </c>
      <c r="D9" s="22" t="s">
        <v>20</v>
      </c>
      <c r="E9" s="22" t="s">
        <v>22</v>
      </c>
      <c r="F9" s="22" t="s">
        <v>23</v>
      </c>
      <c r="G9" s="24" t="s">
        <v>24</v>
      </c>
    </row>
    <row r="10" spans="1:7" hidden="1" x14ac:dyDescent="0.2">
      <c r="A10" s="21" t="s">
        <v>25</v>
      </c>
      <c r="B10" s="205" t="s">
        <v>25</v>
      </c>
      <c r="C10" s="91" t="s">
        <v>25</v>
      </c>
      <c r="D10" s="22" t="s">
        <v>25</v>
      </c>
      <c r="E10" s="22" t="s">
        <v>25</v>
      </c>
      <c r="F10" s="22" t="s">
        <v>25</v>
      </c>
      <c r="G10" s="24" t="s">
        <v>25</v>
      </c>
    </row>
    <row r="11" spans="1:7" x14ac:dyDescent="0.2">
      <c r="A11" s="206">
        <v>1</v>
      </c>
      <c r="B11" s="207">
        <v>4.3867000000000003</v>
      </c>
      <c r="C11" s="208" t="s">
        <v>26</v>
      </c>
      <c r="D11" s="149" t="s">
        <v>27</v>
      </c>
      <c r="E11" s="14">
        <v>0.20426485307017542</v>
      </c>
      <c r="F11" s="209">
        <v>0.82592479532163754</v>
      </c>
      <c r="G11" s="15" t="s">
        <v>28</v>
      </c>
    </row>
    <row r="12" spans="1:7" x14ac:dyDescent="0.2">
      <c r="A12" s="184">
        <v>4</v>
      </c>
      <c r="B12" s="185">
        <v>6.3283666666666667</v>
      </c>
      <c r="C12" s="186" t="s">
        <v>29</v>
      </c>
      <c r="D12" s="187" t="s">
        <v>30</v>
      </c>
      <c r="E12" s="188">
        <v>4.2737626497853926E-2</v>
      </c>
      <c r="F12" s="189">
        <v>0.29935318281420575</v>
      </c>
      <c r="G12" s="190" t="s">
        <v>28</v>
      </c>
    </row>
    <row r="13" spans="1:7" x14ac:dyDescent="0.2">
      <c r="A13" s="16">
        <v>5</v>
      </c>
      <c r="B13" s="17">
        <v>6.6158666666666672</v>
      </c>
      <c r="C13" s="148" t="s">
        <v>31</v>
      </c>
      <c r="D13" s="18" t="s">
        <v>32</v>
      </c>
      <c r="E13" s="188">
        <v>140.74645834897973</v>
      </c>
      <c r="F13" s="188">
        <v>807.58247249005979</v>
      </c>
      <c r="G13" s="190">
        <v>42.013535245895987</v>
      </c>
    </row>
    <row r="14" spans="1:7" x14ac:dyDescent="0.2">
      <c r="A14" s="64"/>
      <c r="B14" s="13"/>
      <c r="C14" s="80" t="s">
        <v>33</v>
      </c>
      <c r="D14" s="94"/>
      <c r="E14" s="95">
        <f>SUM(E11:E13)</f>
        <v>140.99346082854777</v>
      </c>
      <c r="F14" s="95">
        <f>SUM(F11:F13)</f>
        <v>808.70775046819563</v>
      </c>
      <c r="G14" s="96">
        <f>SUM(G11:G13)</f>
        <v>42.013535245895987</v>
      </c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workbookViewId="0">
      <selection activeCell="A33" sqref="A33"/>
    </sheetView>
  </sheetViews>
  <sheetFormatPr defaultColWidth="9.140625" defaultRowHeight="12.75" x14ac:dyDescent="0.2"/>
  <cols>
    <col min="1" max="1" width="19.7109375" customWidth="1"/>
    <col min="2" max="2" width="10.140625" customWidth="1"/>
    <col min="3" max="3" width="8.140625" customWidth="1"/>
    <col min="4" max="4" width="8.85546875" customWidth="1"/>
    <col min="5" max="5" width="9" customWidth="1"/>
    <col min="6" max="6" width="12.7109375" customWidth="1"/>
    <col min="7" max="7" width="8.140625" customWidth="1"/>
    <col min="8" max="8" width="10.7109375" customWidth="1"/>
    <col min="9" max="9" width="4.42578125" customWidth="1"/>
  </cols>
  <sheetData>
    <row r="1" spans="1:8" s="19" customFormat="1" ht="12.75" customHeight="1" x14ac:dyDescent="0.2">
      <c r="B1" s="19" t="s">
        <v>34</v>
      </c>
      <c r="E1" s="68"/>
    </row>
    <row r="2" spans="1:8" s="19" customFormat="1" ht="12.75" customHeight="1" x14ac:dyDescent="0.2">
      <c r="E2" s="68"/>
    </row>
    <row r="3" spans="1:8" s="2" customFormat="1" ht="12.75" customHeight="1" x14ac:dyDescent="0.2">
      <c r="A3" s="150" t="s">
        <v>35</v>
      </c>
      <c r="B3" s="139" t="s">
        <v>36</v>
      </c>
      <c r="C3" s="151"/>
      <c r="D3" s="151"/>
      <c r="E3" s="151"/>
      <c r="F3" s="152" t="s">
        <v>37</v>
      </c>
      <c r="G3" s="132">
        <v>10</v>
      </c>
      <c r="H3" s="133"/>
    </row>
    <row r="4" spans="1:8" s="2" customFormat="1" ht="12.75" customHeight="1" x14ac:dyDescent="0.2">
      <c r="A4" s="142" t="s">
        <v>7</v>
      </c>
      <c r="B4" s="5" t="s">
        <v>8</v>
      </c>
      <c r="C4" s="153"/>
      <c r="D4" s="153"/>
      <c r="E4" s="153"/>
      <c r="F4" s="144" t="s">
        <v>9</v>
      </c>
      <c r="G4" s="5" t="s">
        <v>10</v>
      </c>
      <c r="H4" s="134"/>
    </row>
    <row r="5" spans="1:8" s="2" customFormat="1" ht="12.75" customHeight="1" x14ac:dyDescent="0.2">
      <c r="A5" s="88" t="s">
        <v>11</v>
      </c>
      <c r="B5" s="92">
        <v>44823.520162037035</v>
      </c>
      <c r="C5" s="93">
        <v>44823.520162037035</v>
      </c>
      <c r="D5" s="84"/>
      <c r="E5" s="84"/>
      <c r="F5" s="89" t="s">
        <v>12</v>
      </c>
      <c r="G5" s="131">
        <v>15.003300000000001</v>
      </c>
      <c r="H5" s="135"/>
    </row>
    <row r="6" spans="1:8" s="2" customFormat="1" ht="12.75" customHeight="1" x14ac:dyDescent="0.2">
      <c r="B6" s="72"/>
      <c r="C6" s="73"/>
      <c r="F6" s="74"/>
    </row>
    <row r="7" spans="1:8" s="2" customFormat="1" ht="12.75" customHeight="1" x14ac:dyDescent="0.2">
      <c r="A7" s="136" t="s">
        <v>38</v>
      </c>
      <c r="B7" s="86"/>
      <c r="C7" s="73"/>
      <c r="F7" s="74"/>
    </row>
    <row r="8" spans="1:8" s="2" customFormat="1" ht="12.75" customHeight="1" x14ac:dyDescent="0.2">
      <c r="A8" s="97" t="s">
        <v>15</v>
      </c>
      <c r="B8" s="82" t="s">
        <v>39</v>
      </c>
      <c r="C8" s="11" t="s">
        <v>40</v>
      </c>
      <c r="D8" s="71" t="s">
        <v>41</v>
      </c>
      <c r="E8" s="11" t="s">
        <v>42</v>
      </c>
      <c r="F8" s="11" t="s">
        <v>43</v>
      </c>
      <c r="G8" s="11" t="s">
        <v>44</v>
      </c>
      <c r="H8" s="12" t="s">
        <v>45</v>
      </c>
    </row>
    <row r="9" spans="1:8" s="2" customFormat="1" ht="12.75" customHeight="1" x14ac:dyDescent="0.2">
      <c r="A9" s="97" t="s">
        <v>20</v>
      </c>
      <c r="B9" s="83" t="s">
        <v>20</v>
      </c>
      <c r="C9" s="22" t="s">
        <v>20</v>
      </c>
      <c r="D9" s="28" t="s">
        <v>20</v>
      </c>
      <c r="E9" s="22" t="s">
        <v>46</v>
      </c>
      <c r="F9" s="22" t="s">
        <v>47</v>
      </c>
      <c r="G9" s="22" t="s">
        <v>48</v>
      </c>
      <c r="H9" s="24" t="s">
        <v>49</v>
      </c>
    </row>
    <row r="10" spans="1:8" s="2" customFormat="1" ht="12.75" hidden="1" customHeight="1" x14ac:dyDescent="0.2">
      <c r="A10" s="97" t="s">
        <v>25</v>
      </c>
      <c r="B10" s="83" t="s">
        <v>25</v>
      </c>
      <c r="C10" s="22" t="s">
        <v>25</v>
      </c>
      <c r="D10" s="28" t="s">
        <v>25</v>
      </c>
      <c r="E10" s="23" t="s">
        <v>25</v>
      </c>
      <c r="F10" s="23" t="s">
        <v>25</v>
      </c>
      <c r="G10" s="23" t="s">
        <v>25</v>
      </c>
      <c r="H10" s="63" t="s">
        <v>25</v>
      </c>
    </row>
    <row r="11" spans="1:8" s="2" customFormat="1" ht="12.75" customHeight="1" x14ac:dyDescent="0.2">
      <c r="A11" s="215" t="s">
        <v>26</v>
      </c>
      <c r="B11" s="149" t="s">
        <v>50</v>
      </c>
      <c r="C11" s="192" t="s">
        <v>51</v>
      </c>
      <c r="D11" s="193">
        <v>6</v>
      </c>
      <c r="E11" s="14">
        <v>0.74589952217752364</v>
      </c>
      <c r="F11" s="14">
        <v>3.2099335204350652</v>
      </c>
      <c r="G11" s="14">
        <v>0</v>
      </c>
      <c r="H11" s="15">
        <v>99.86324435477367</v>
      </c>
    </row>
    <row r="12" spans="1:8" s="2" customFormat="1" ht="12.75" customHeight="1" x14ac:dyDescent="0.2">
      <c r="A12" s="191" t="s">
        <v>29</v>
      </c>
      <c r="B12" s="187" t="s">
        <v>50</v>
      </c>
      <c r="C12" s="213" t="s">
        <v>51</v>
      </c>
      <c r="D12" s="214">
        <v>6</v>
      </c>
      <c r="E12" s="188">
        <v>6.0011318131399261E-2</v>
      </c>
      <c r="F12" s="188">
        <v>0.32448238384970551</v>
      </c>
      <c r="G12" s="188">
        <v>0</v>
      </c>
      <c r="H12" s="190">
        <v>99.872352566182599</v>
      </c>
    </row>
    <row r="13" spans="1:8" s="2" customFormat="1" ht="12.75" customHeight="1" x14ac:dyDescent="0.2">
      <c r="A13" s="98" t="s">
        <v>31</v>
      </c>
      <c r="B13" s="187" t="s">
        <v>50</v>
      </c>
      <c r="C13" s="194" t="s">
        <v>51</v>
      </c>
      <c r="D13" s="195">
        <v>6</v>
      </c>
      <c r="E13" s="188">
        <v>0.73130465932154243</v>
      </c>
      <c r="F13" s="188">
        <v>3.332620139442688</v>
      </c>
      <c r="G13" s="188">
        <v>0</v>
      </c>
      <c r="H13" s="190">
        <v>99.92859032066464</v>
      </c>
    </row>
    <row r="14" spans="1:8" s="2" customFormat="1" ht="12.75" customHeight="1" x14ac:dyDescent="0.2">
      <c r="A14" s="81"/>
      <c r="B14" s="76"/>
      <c r="C14" s="80" t="s">
        <v>52</v>
      </c>
      <c r="D14" s="20"/>
      <c r="E14" s="77">
        <f>AVERAGE(E11:E13)</f>
        <v>0.51240516654348844</v>
      </c>
      <c r="F14" s="77">
        <f>AVERAGE(F11:F13)</f>
        <v>2.2890120145758197</v>
      </c>
      <c r="G14" s="78">
        <f>AVERAGE(G11:G13)</f>
        <v>0</v>
      </c>
      <c r="H14" s="79">
        <f>AVERAGE(H11:H13)</f>
        <v>99.888062413873627</v>
      </c>
    </row>
    <row r="15" spans="1:8" s="2" customFormat="1" ht="12.75" customHeight="1" x14ac:dyDescent="0.2">
      <c r="B15" s="72"/>
      <c r="C15" s="73"/>
      <c r="F15" s="74"/>
      <c r="H15" s="75"/>
    </row>
    <row r="16" spans="1:8" ht="12.75" customHeight="1" x14ac:dyDescent="0.2">
      <c r="A16" s="99" t="s">
        <v>53</v>
      </c>
      <c r="B16" s="100" t="s">
        <v>54</v>
      </c>
      <c r="C16" s="101" t="s">
        <v>50</v>
      </c>
      <c r="D16" s="101" t="s">
        <v>18</v>
      </c>
      <c r="E16" s="102" t="s">
        <v>55</v>
      </c>
      <c r="F16" s="69"/>
    </row>
    <row r="17" spans="1:8" ht="12.75" customHeight="1" x14ac:dyDescent="0.2">
      <c r="A17" s="103" t="s">
        <v>20</v>
      </c>
      <c r="B17" s="104" t="s">
        <v>21</v>
      </c>
      <c r="C17" s="105" t="s">
        <v>22</v>
      </c>
      <c r="D17" s="105" t="s">
        <v>23</v>
      </c>
      <c r="E17" s="106" t="s">
        <v>24</v>
      </c>
      <c r="F17" s="69"/>
    </row>
    <row r="18" spans="1:8" ht="12.75" customHeight="1" x14ac:dyDescent="0.2">
      <c r="A18" s="123" t="s">
        <v>20</v>
      </c>
      <c r="B18" s="104" t="s">
        <v>25</v>
      </c>
      <c r="C18" s="105" t="s">
        <v>25</v>
      </c>
      <c r="D18" s="105" t="s">
        <v>25</v>
      </c>
      <c r="E18" s="106" t="s">
        <v>25</v>
      </c>
      <c r="F18" s="69"/>
    </row>
    <row r="19" spans="1:8" ht="12.75" customHeight="1" x14ac:dyDescent="0.2">
      <c r="A19" s="107" t="s">
        <v>20</v>
      </c>
      <c r="B19" s="108" t="s">
        <v>26</v>
      </c>
      <c r="C19" s="109" t="s">
        <v>26</v>
      </c>
      <c r="D19" s="109" t="s">
        <v>26</v>
      </c>
      <c r="E19" s="110" t="s">
        <v>26</v>
      </c>
      <c r="F19" s="69"/>
    </row>
    <row r="20" spans="1:8" ht="12.75" customHeight="1" x14ac:dyDescent="0.2">
      <c r="A20" s="107" t="s">
        <v>56</v>
      </c>
      <c r="B20" s="111">
        <v>4.3985000000000003</v>
      </c>
      <c r="C20" s="112">
        <v>0.22839293750000009</v>
      </c>
      <c r="D20" s="118">
        <v>2.026885416666667</v>
      </c>
      <c r="E20" s="113" t="s">
        <v>28</v>
      </c>
      <c r="F20" s="69"/>
    </row>
    <row r="21" spans="1:8" ht="12.75" customHeight="1" x14ac:dyDescent="0.2">
      <c r="A21" s="107" t="s">
        <v>57</v>
      </c>
      <c r="B21" s="111">
        <v>4.4068333333333332</v>
      </c>
      <c r="C21" s="112">
        <v>0.45590025000000028</v>
      </c>
      <c r="D21" s="118">
        <v>4.0253687500000011</v>
      </c>
      <c r="E21" s="113" t="s">
        <v>28</v>
      </c>
      <c r="F21" s="69"/>
    </row>
    <row r="22" spans="1:8" ht="12.75" customHeight="1" x14ac:dyDescent="0.2">
      <c r="A22" s="107" t="s">
        <v>58</v>
      </c>
      <c r="B22" s="111">
        <v>4.3985333333333339</v>
      </c>
      <c r="C22" s="112">
        <v>0.9217142200907783</v>
      </c>
      <c r="D22" s="118">
        <v>8.0362637361582987</v>
      </c>
      <c r="E22" s="113">
        <v>5.4772068266829815E-2</v>
      </c>
      <c r="F22" s="69"/>
    </row>
    <row r="23" spans="1:8" ht="12.75" customHeight="1" x14ac:dyDescent="0.2">
      <c r="A23" s="107" t="s">
        <v>59</v>
      </c>
      <c r="B23" s="111">
        <v>4.4027000000000003</v>
      </c>
      <c r="C23" s="112">
        <v>1.8714196458336856</v>
      </c>
      <c r="D23" s="118">
        <v>16.713620245620515</v>
      </c>
      <c r="E23" s="113">
        <v>0.35063658374570073</v>
      </c>
      <c r="F23" s="69"/>
    </row>
    <row r="24" spans="1:8" ht="12.75" customHeight="1" x14ac:dyDescent="0.2">
      <c r="A24" s="107" t="s">
        <v>60</v>
      </c>
      <c r="B24" s="111">
        <v>4.4068666666666667</v>
      </c>
      <c r="C24" s="112">
        <v>18.218087075698005</v>
      </c>
      <c r="D24" s="118">
        <v>149.44799896091422</v>
      </c>
      <c r="E24" s="113">
        <v>5.4431618107630939</v>
      </c>
      <c r="F24" s="69"/>
    </row>
    <row r="25" spans="1:8" ht="12.75" customHeight="1" x14ac:dyDescent="0.2">
      <c r="A25" s="114" t="s">
        <v>61</v>
      </c>
      <c r="B25" s="115">
        <v>4.4193666666666669</v>
      </c>
      <c r="C25" s="116">
        <v>64.601088439832537</v>
      </c>
      <c r="D25" s="119">
        <v>487.55814851450646</v>
      </c>
      <c r="E25" s="117">
        <v>19.892994204129266</v>
      </c>
      <c r="F25" s="69"/>
    </row>
    <row r="26" spans="1:8" ht="12.6" customHeight="1" x14ac:dyDescent="0.2">
      <c r="A26" s="122" t="s">
        <v>62</v>
      </c>
      <c r="B26" s="120">
        <f>AVERAGE(B20:B25)</f>
        <v>4.4054666666666664</v>
      </c>
      <c r="C26" s="67"/>
      <c r="D26" s="1"/>
      <c r="E26" s="70"/>
      <c r="F26" s="1"/>
      <c r="G26" s="1"/>
      <c r="H26" s="1"/>
    </row>
    <row r="27" spans="1:8" ht="12.6" customHeight="1" x14ac:dyDescent="0.2">
      <c r="A27" s="122" t="s">
        <v>63</v>
      </c>
      <c r="B27" s="121">
        <f>STDEV(B20:B25)/AVERAGE(B20:B25)</f>
        <v>1.7620614201509903E-3</v>
      </c>
      <c r="C27" s="1"/>
      <c r="D27" s="1"/>
      <c r="E27" s="70"/>
      <c r="F27" s="1"/>
      <c r="G27" s="1"/>
      <c r="H27" s="1"/>
    </row>
    <row r="29" spans="1:8" ht="12.75" customHeight="1" x14ac:dyDescent="0.2">
      <c r="A29" s="99" t="s">
        <v>53</v>
      </c>
      <c r="B29" s="100" t="s">
        <v>54</v>
      </c>
      <c r="C29" s="101" t="s">
        <v>50</v>
      </c>
      <c r="D29" s="101" t="s">
        <v>18</v>
      </c>
      <c r="E29" s="102" t="s">
        <v>55</v>
      </c>
      <c r="F29" s="69"/>
    </row>
    <row r="30" spans="1:8" ht="12.75" customHeight="1" x14ac:dyDescent="0.2">
      <c r="A30" s="103" t="s">
        <v>20</v>
      </c>
      <c r="B30" s="104" t="s">
        <v>21</v>
      </c>
      <c r="C30" s="105" t="s">
        <v>22</v>
      </c>
      <c r="D30" s="105" t="s">
        <v>23</v>
      </c>
      <c r="E30" s="106" t="s">
        <v>24</v>
      </c>
      <c r="F30" s="69"/>
    </row>
    <row r="31" spans="1:8" ht="12.75" customHeight="1" x14ac:dyDescent="0.2">
      <c r="A31" s="123" t="s">
        <v>20</v>
      </c>
      <c r="B31" s="104" t="s">
        <v>25</v>
      </c>
      <c r="C31" s="105" t="s">
        <v>25</v>
      </c>
      <c r="D31" s="105" t="s">
        <v>25</v>
      </c>
      <c r="E31" s="106" t="s">
        <v>25</v>
      </c>
      <c r="F31" s="69"/>
    </row>
    <row r="32" spans="1:8" ht="12.75" customHeight="1" x14ac:dyDescent="0.2">
      <c r="A32" s="107" t="s">
        <v>20</v>
      </c>
      <c r="B32" s="108" t="s">
        <v>29</v>
      </c>
      <c r="C32" s="109" t="s">
        <v>29</v>
      </c>
      <c r="D32" s="109" t="s">
        <v>29</v>
      </c>
      <c r="E32" s="110" t="s">
        <v>29</v>
      </c>
      <c r="F32" s="69"/>
    </row>
    <row r="33" spans="1:8" ht="12.75" customHeight="1" x14ac:dyDescent="0.2">
      <c r="A33" s="107" t="s">
        <v>56</v>
      </c>
      <c r="B33" s="111">
        <v>6.4276666666666671</v>
      </c>
      <c r="C33" s="112">
        <v>2.5842570207944806E-2</v>
      </c>
      <c r="D33" s="118">
        <v>0.21861633699813487</v>
      </c>
      <c r="E33" s="113" t="s">
        <v>28</v>
      </c>
      <c r="F33" s="69"/>
    </row>
    <row r="34" spans="1:8" ht="12.75" customHeight="1" x14ac:dyDescent="0.2">
      <c r="A34" s="107" t="s">
        <v>57</v>
      </c>
      <c r="B34" s="111">
        <v>6.4318</v>
      </c>
      <c r="C34" s="112">
        <v>3.671302083333336E-2</v>
      </c>
      <c r="D34" s="118">
        <v>0.34095500000000023</v>
      </c>
      <c r="E34" s="113" t="s">
        <v>28</v>
      </c>
      <c r="F34" s="69"/>
    </row>
    <row r="35" spans="1:8" ht="12.75" customHeight="1" x14ac:dyDescent="0.2">
      <c r="A35" s="107" t="s">
        <v>58</v>
      </c>
      <c r="B35" s="111">
        <v>6.4318333333333335</v>
      </c>
      <c r="C35" s="112">
        <v>7.1838249999999965E-2</v>
      </c>
      <c r="D35" s="118">
        <v>0.64622000000000002</v>
      </c>
      <c r="E35" s="113">
        <v>3.6448610024015143E-2</v>
      </c>
      <c r="F35" s="69"/>
    </row>
    <row r="36" spans="1:8" ht="12.75" customHeight="1" x14ac:dyDescent="0.2">
      <c r="A36" s="107" t="s">
        <v>59</v>
      </c>
      <c r="B36" s="111">
        <v>6.4318666666666671</v>
      </c>
      <c r="C36" s="112">
        <v>0.14641397916666676</v>
      </c>
      <c r="D36" s="118">
        <v>1.2650710344827585</v>
      </c>
      <c r="E36" s="113">
        <v>0.26627843400980333</v>
      </c>
      <c r="F36" s="69"/>
    </row>
    <row r="37" spans="1:8" ht="12.75" customHeight="1" x14ac:dyDescent="0.2">
      <c r="A37" s="107" t="s">
        <v>60</v>
      </c>
      <c r="B37" s="111">
        <v>6.4151666666666669</v>
      </c>
      <c r="C37" s="112">
        <v>1.8383653124969843</v>
      </c>
      <c r="D37" s="118">
        <v>12.96396107053336</v>
      </c>
      <c r="E37" s="113">
        <v>5.4805871840157803</v>
      </c>
      <c r="F37" s="69"/>
    </row>
    <row r="38" spans="1:8" ht="12.75" customHeight="1" x14ac:dyDescent="0.2">
      <c r="A38" s="114" t="s">
        <v>61</v>
      </c>
      <c r="B38" s="115">
        <v>6.3985333333333339</v>
      </c>
      <c r="C38" s="116">
        <v>6.5119507404124661</v>
      </c>
      <c r="D38" s="119">
        <v>47.413146091277319</v>
      </c>
      <c r="E38" s="117">
        <v>19.883789516504201</v>
      </c>
      <c r="F38" s="69"/>
    </row>
    <row r="39" spans="1:8" ht="12" customHeight="1" x14ac:dyDescent="0.2">
      <c r="A39" s="122" t="s">
        <v>62</v>
      </c>
      <c r="B39" s="120">
        <f>AVERAGE(B33:B38)</f>
        <v>6.4228111111111117</v>
      </c>
      <c r="C39" s="67"/>
      <c r="D39" s="1"/>
      <c r="E39" s="70"/>
      <c r="F39" s="1"/>
      <c r="G39" s="1"/>
      <c r="H39" s="1"/>
    </row>
    <row r="40" spans="1:8" ht="12" customHeight="1" x14ac:dyDescent="0.2">
      <c r="A40" s="122" t="s">
        <v>63</v>
      </c>
      <c r="B40" s="121">
        <f>STDEV(B33:B38)/AVERAGE(B33:B38)</f>
        <v>2.106926645089375E-3</v>
      </c>
      <c r="C40" s="1"/>
      <c r="D40" s="1"/>
      <c r="E40" s="70"/>
      <c r="F40" s="1"/>
      <c r="G40" s="1"/>
      <c r="H40" s="1"/>
    </row>
    <row r="42" spans="1:8" ht="12.75" customHeight="1" x14ac:dyDescent="0.2">
      <c r="A42" s="99" t="s">
        <v>53</v>
      </c>
      <c r="B42" s="100" t="s">
        <v>54</v>
      </c>
      <c r="C42" s="101" t="s">
        <v>50</v>
      </c>
      <c r="D42" s="101" t="s">
        <v>18</v>
      </c>
      <c r="E42" s="102" t="s">
        <v>55</v>
      </c>
      <c r="F42" s="69"/>
    </row>
    <row r="43" spans="1:8" ht="12.75" customHeight="1" x14ac:dyDescent="0.2">
      <c r="A43" s="103" t="s">
        <v>20</v>
      </c>
      <c r="B43" s="104" t="s">
        <v>21</v>
      </c>
      <c r="C43" s="105" t="s">
        <v>22</v>
      </c>
      <c r="D43" s="105" t="s">
        <v>23</v>
      </c>
      <c r="E43" s="106" t="s">
        <v>24</v>
      </c>
      <c r="F43" s="69"/>
    </row>
    <row r="44" spans="1:8" ht="12.75" customHeight="1" x14ac:dyDescent="0.2">
      <c r="A44" s="123" t="s">
        <v>20</v>
      </c>
      <c r="B44" s="104" t="s">
        <v>25</v>
      </c>
      <c r="C44" s="105" t="s">
        <v>25</v>
      </c>
      <c r="D44" s="105" t="s">
        <v>25</v>
      </c>
      <c r="E44" s="106" t="s">
        <v>25</v>
      </c>
      <c r="F44" s="69"/>
    </row>
    <row r="45" spans="1:8" ht="12.75" customHeight="1" x14ac:dyDescent="0.2">
      <c r="A45" s="107" t="s">
        <v>20</v>
      </c>
      <c r="B45" s="108" t="s">
        <v>31</v>
      </c>
      <c r="C45" s="109" t="s">
        <v>31</v>
      </c>
      <c r="D45" s="109" t="s">
        <v>31</v>
      </c>
      <c r="E45" s="110" t="s">
        <v>31</v>
      </c>
      <c r="F45" s="69"/>
    </row>
    <row r="46" spans="1:8" ht="12.75" customHeight="1" x14ac:dyDescent="0.2">
      <c r="A46" s="107" t="s">
        <v>56</v>
      </c>
      <c r="B46" s="111">
        <v>6.7068000000000003</v>
      </c>
      <c r="C46" s="112">
        <v>0.45449021762538877</v>
      </c>
      <c r="D46" s="118">
        <v>3.0427796029252976</v>
      </c>
      <c r="E46" s="113" t="s">
        <v>28</v>
      </c>
      <c r="F46" s="69"/>
    </row>
    <row r="47" spans="1:8" ht="12.75" customHeight="1" x14ac:dyDescent="0.2">
      <c r="A47" s="107" t="s">
        <v>57</v>
      </c>
      <c r="B47" s="111">
        <v>6.7151333333333341</v>
      </c>
      <c r="C47" s="112">
        <v>0.60323927083333362</v>
      </c>
      <c r="D47" s="118">
        <v>3.9205862500000004</v>
      </c>
      <c r="E47" s="113" t="s">
        <v>28</v>
      </c>
      <c r="F47" s="69"/>
    </row>
    <row r="48" spans="1:8" ht="12.75" customHeight="1" x14ac:dyDescent="0.2">
      <c r="A48" s="107" t="s">
        <v>58</v>
      </c>
      <c r="B48" s="111">
        <v>6.7110000000000003</v>
      </c>
      <c r="C48" s="112">
        <v>1.0103124583333327</v>
      </c>
      <c r="D48" s="118">
        <v>6.4824025821596249</v>
      </c>
      <c r="E48" s="113">
        <v>8.372025233528374E-2</v>
      </c>
      <c r="F48" s="69"/>
    </row>
    <row r="49" spans="1:8" ht="12.75" customHeight="1" x14ac:dyDescent="0.2">
      <c r="A49" s="107" t="s">
        <v>59</v>
      </c>
      <c r="B49" s="111">
        <v>6.7110333333333339</v>
      </c>
      <c r="C49" s="112">
        <v>2.0330646731366455</v>
      </c>
      <c r="D49" s="118">
        <v>12.580338322981367</v>
      </c>
      <c r="E49" s="113">
        <v>0.39061157868199037</v>
      </c>
      <c r="F49" s="69"/>
    </row>
    <row r="50" spans="1:8" ht="12.75" customHeight="1" x14ac:dyDescent="0.2">
      <c r="A50" s="107" t="s">
        <v>60</v>
      </c>
      <c r="B50" s="111">
        <v>6.6901666666666673</v>
      </c>
      <c r="C50" s="112">
        <v>17.991642774881868</v>
      </c>
      <c r="D50" s="118">
        <v>113.9727517527747</v>
      </c>
      <c r="E50" s="113">
        <v>5.1792095688549615</v>
      </c>
      <c r="F50" s="69"/>
    </row>
    <row r="51" spans="1:8" ht="12.75" customHeight="1" x14ac:dyDescent="0.2">
      <c r="A51" s="114" t="s">
        <v>61</v>
      </c>
      <c r="B51" s="115">
        <v>6.6568666666666667</v>
      </c>
      <c r="C51" s="116">
        <v>67.243565915512775</v>
      </c>
      <c r="D51" s="119">
        <v>409.15348461708743</v>
      </c>
      <c r="E51" s="117">
        <v>19.957948542948564</v>
      </c>
      <c r="F51" s="69"/>
    </row>
    <row r="52" spans="1:8" ht="12" customHeight="1" x14ac:dyDescent="0.2">
      <c r="A52" s="122" t="s">
        <v>62</v>
      </c>
      <c r="B52" s="120">
        <f>AVERAGE(B46:B51)</f>
        <v>6.6985000000000001</v>
      </c>
      <c r="C52" s="67"/>
      <c r="D52" s="1"/>
      <c r="E52" s="70"/>
      <c r="F52" s="1"/>
      <c r="G52" s="1"/>
      <c r="H52" s="1"/>
    </row>
    <row r="53" spans="1:8" ht="12" customHeight="1" x14ac:dyDescent="0.2">
      <c r="A53" s="122" t="s">
        <v>63</v>
      </c>
      <c r="B53" s="121">
        <f>STDEV(B46:B51)/AVERAGE(B46:B51)</f>
        <v>3.3124737903198992E-3</v>
      </c>
      <c r="C53" s="1"/>
      <c r="D53" s="1"/>
      <c r="E53" s="70"/>
      <c r="F53" s="1"/>
      <c r="G53" s="1"/>
      <c r="H53" s="1"/>
    </row>
  </sheetData>
  <pageMargins left="0.7" right="0.7" top="0.75" bottom="0.75" header="0.3" footer="0.3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ColWidth="9.140625" defaultRowHeight="12.75" x14ac:dyDescent="0.2"/>
  <cols>
    <col min="2" max="2" width="7.28515625" customWidth="1"/>
    <col min="3" max="3" width="11.7109375" customWidth="1"/>
    <col min="4" max="4" width="8.42578125" customWidth="1"/>
    <col min="5" max="5" width="9.42578125" customWidth="1"/>
    <col min="6" max="6" width="8.42578125" customWidth="1"/>
    <col min="8" max="8" width="6.85546875" customWidth="1"/>
  </cols>
  <sheetData>
    <row r="1" spans="1:10" x14ac:dyDescent="0.2">
      <c r="B1" s="19" t="s">
        <v>64</v>
      </c>
    </row>
    <row r="3" spans="1:10" x14ac:dyDescent="0.2">
      <c r="A3" s="150" t="s">
        <v>1</v>
      </c>
      <c r="B3" s="151"/>
      <c r="C3" s="139" t="s">
        <v>2</v>
      </c>
      <c r="D3" s="151"/>
      <c r="E3" s="151"/>
      <c r="F3" s="152"/>
      <c r="G3" s="152" t="s">
        <v>37</v>
      </c>
      <c r="H3" s="154"/>
      <c r="I3" s="155">
        <v>10</v>
      </c>
      <c r="J3" s="156"/>
    </row>
    <row r="4" spans="1:10" x14ac:dyDescent="0.2">
      <c r="A4" s="142" t="s">
        <v>4</v>
      </c>
      <c r="B4" s="153"/>
      <c r="C4" s="143" t="s">
        <v>5</v>
      </c>
      <c r="D4" s="153"/>
      <c r="E4" s="153"/>
      <c r="F4" s="144"/>
      <c r="G4" s="144" t="s">
        <v>6</v>
      </c>
      <c r="H4" s="157"/>
      <c r="I4" s="157">
        <v>1</v>
      </c>
      <c r="J4" s="158"/>
    </row>
    <row r="5" spans="1:10" x14ac:dyDescent="0.2">
      <c r="A5" s="142" t="s">
        <v>7</v>
      </c>
      <c r="B5" s="153"/>
      <c r="C5" s="5" t="s">
        <v>8</v>
      </c>
      <c r="D5" s="153"/>
      <c r="E5" s="153"/>
      <c r="F5" s="144"/>
      <c r="G5" s="144" t="s">
        <v>9</v>
      </c>
      <c r="H5" s="5"/>
      <c r="I5" s="5" t="s">
        <v>10</v>
      </c>
      <c r="J5" s="158"/>
    </row>
    <row r="6" spans="1:10" x14ac:dyDescent="0.2">
      <c r="A6" s="88" t="s">
        <v>11</v>
      </c>
      <c r="B6" s="84"/>
      <c r="C6" s="92">
        <v>44823.520162037035</v>
      </c>
      <c r="D6" s="93">
        <v>44823.520162037035</v>
      </c>
      <c r="E6" s="84"/>
      <c r="F6" s="84"/>
      <c r="G6" s="89" t="s">
        <v>12</v>
      </c>
      <c r="H6" s="124"/>
      <c r="I6" s="124">
        <v>15.003300000000001</v>
      </c>
      <c r="J6" s="85"/>
    </row>
    <row r="33" spans="1:10" x14ac:dyDescent="0.2">
      <c r="A33" s="10" t="s">
        <v>13</v>
      </c>
      <c r="B33" s="11" t="s">
        <v>14</v>
      </c>
      <c r="C33" s="11" t="s">
        <v>15</v>
      </c>
      <c r="D33" s="11" t="s">
        <v>65</v>
      </c>
      <c r="E33" s="11" t="s">
        <v>18</v>
      </c>
      <c r="F33" s="11" t="s">
        <v>66</v>
      </c>
      <c r="G33" s="11" t="s">
        <v>66</v>
      </c>
      <c r="H33" s="11" t="s">
        <v>67</v>
      </c>
      <c r="I33" s="11" t="s">
        <v>67</v>
      </c>
      <c r="J33" s="12" t="s">
        <v>68</v>
      </c>
    </row>
    <row r="34" spans="1:10" x14ac:dyDescent="0.2">
      <c r="A34" s="21" t="s">
        <v>20</v>
      </c>
      <c r="B34" s="22" t="s">
        <v>21</v>
      </c>
      <c r="C34" s="22" t="s">
        <v>20</v>
      </c>
      <c r="D34" s="22" t="s">
        <v>21</v>
      </c>
      <c r="E34" s="22" t="s">
        <v>23</v>
      </c>
      <c r="F34" s="22" t="s">
        <v>69</v>
      </c>
      <c r="G34" s="22" t="s">
        <v>70</v>
      </c>
      <c r="H34" s="22" t="s">
        <v>69</v>
      </c>
      <c r="I34" s="22" t="s">
        <v>70</v>
      </c>
      <c r="J34" s="24" t="s">
        <v>20</v>
      </c>
    </row>
    <row r="35" spans="1:10" hidden="1" x14ac:dyDescent="0.2">
      <c r="A35" s="21" t="s">
        <v>25</v>
      </c>
      <c r="B35" s="25" t="s">
        <v>25</v>
      </c>
      <c r="C35" s="22" t="s">
        <v>25</v>
      </c>
      <c r="D35" s="23" t="s">
        <v>25</v>
      </c>
      <c r="E35" s="23" t="s">
        <v>25</v>
      </c>
      <c r="F35" s="23" t="s">
        <v>25</v>
      </c>
      <c r="G35" s="28" t="s">
        <v>25</v>
      </c>
      <c r="H35" s="22" t="s">
        <v>25</v>
      </c>
      <c r="I35" s="22" t="s">
        <v>25</v>
      </c>
      <c r="J35" s="62" t="s">
        <v>25</v>
      </c>
    </row>
    <row r="36" spans="1:10" x14ac:dyDescent="0.2">
      <c r="A36" s="196">
        <v>1</v>
      </c>
      <c r="B36" s="197">
        <v>4.3867000000000003</v>
      </c>
      <c r="C36" s="198" t="s">
        <v>26</v>
      </c>
      <c r="D36" s="60">
        <v>0.38533814543313571</v>
      </c>
      <c r="E36" s="60">
        <v>0.82592479532163754</v>
      </c>
      <c r="F36" s="60">
        <v>0.26758177860568438</v>
      </c>
      <c r="G36" s="61" t="s">
        <v>28</v>
      </c>
      <c r="H36" s="65">
        <v>2074</v>
      </c>
      <c r="I36" s="65" t="s">
        <v>28</v>
      </c>
      <c r="J36" s="66" t="s">
        <v>28</v>
      </c>
    </row>
    <row r="37" spans="1:10" x14ac:dyDescent="0.2">
      <c r="A37" s="210">
        <v>2</v>
      </c>
      <c r="B37" s="211">
        <v>4.5867000000000004</v>
      </c>
      <c r="C37" s="212" t="s">
        <v>20</v>
      </c>
      <c r="D37" s="199">
        <v>1.1095319540344777</v>
      </c>
      <c r="E37" s="199">
        <v>0.43289461988304101</v>
      </c>
      <c r="F37" s="199">
        <v>0.5860599013386345</v>
      </c>
      <c r="G37" s="120" t="s">
        <v>28</v>
      </c>
      <c r="H37" s="200">
        <v>273</v>
      </c>
      <c r="I37" s="200" t="s">
        <v>28</v>
      </c>
      <c r="J37" s="201" t="s">
        <v>28</v>
      </c>
    </row>
    <row r="38" spans="1:10" x14ac:dyDescent="0.2">
      <c r="A38" s="210">
        <v>3</v>
      </c>
      <c r="B38" s="211">
        <v>5.0325333333333333</v>
      </c>
      <c r="C38" s="212" t="s">
        <v>20</v>
      </c>
      <c r="D38" s="199">
        <v>0.41192799337019359</v>
      </c>
      <c r="E38" s="199">
        <v>0.83750963856285721</v>
      </c>
      <c r="F38" s="199">
        <v>0.45528140089502661</v>
      </c>
      <c r="G38" s="120" t="s">
        <v>28</v>
      </c>
      <c r="H38" s="200">
        <v>2388</v>
      </c>
      <c r="I38" s="200">
        <v>3439</v>
      </c>
      <c r="J38" s="201" t="s">
        <v>28</v>
      </c>
    </row>
    <row r="39" spans="1:10" x14ac:dyDescent="0.2">
      <c r="A39" s="210">
        <v>4</v>
      </c>
      <c r="B39" s="211">
        <v>6.3283666666666667</v>
      </c>
      <c r="C39" s="212" t="s">
        <v>29</v>
      </c>
      <c r="D39" s="199">
        <v>5.2805221299420531</v>
      </c>
      <c r="E39" s="199">
        <v>0.29935318281420575</v>
      </c>
      <c r="F39" s="199">
        <v>0.10347009277526797</v>
      </c>
      <c r="G39" s="120" t="s">
        <v>28</v>
      </c>
      <c r="H39" s="200">
        <v>23</v>
      </c>
      <c r="I39" s="200" t="s">
        <v>28</v>
      </c>
      <c r="J39" s="201" t="s">
        <v>28</v>
      </c>
    </row>
    <row r="40" spans="1:10" x14ac:dyDescent="0.2">
      <c r="A40" s="202">
        <v>5</v>
      </c>
      <c r="B40" s="203">
        <v>6.6158666666666672</v>
      </c>
      <c r="C40" s="204" t="s">
        <v>31</v>
      </c>
      <c r="D40" s="199">
        <v>0.27663921569308769</v>
      </c>
      <c r="E40" s="199">
        <v>807.58247249005979</v>
      </c>
      <c r="F40" s="199" t="s">
        <v>28</v>
      </c>
      <c r="G40" s="120" t="s">
        <v>28</v>
      </c>
      <c r="H40" s="200">
        <v>9151</v>
      </c>
      <c r="I40" s="200">
        <v>9399</v>
      </c>
      <c r="J40" s="201">
        <v>1.322057133778737</v>
      </c>
    </row>
    <row r="41" spans="1:10" x14ac:dyDescent="0.2">
      <c r="A41" s="30"/>
      <c r="B41" s="27"/>
      <c r="C41" s="125" t="s">
        <v>52</v>
      </c>
      <c r="D41" s="126">
        <f t="shared" ref="D41:J41" si="0">AVERAGE(D36:D40)</f>
        <v>1.4927918876945896</v>
      </c>
      <c r="E41" s="126">
        <f t="shared" si="0"/>
        <v>161.99563094532829</v>
      </c>
      <c r="F41" s="126">
        <f t="shared" si="0"/>
        <v>0.3530982934036534</v>
      </c>
      <c r="G41" s="127" t="e">
        <f t="shared" si="0"/>
        <v>#DIV/0!</v>
      </c>
      <c r="H41" s="128">
        <f t="shared" si="0"/>
        <v>2781.8</v>
      </c>
      <c r="I41" s="128">
        <f t="shared" si="0"/>
        <v>6419</v>
      </c>
      <c r="J41" s="129">
        <f t="shared" si="0"/>
        <v>1.322057133778737</v>
      </c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2"/>
  <sheetViews>
    <sheetView topLeftCell="A881" workbookViewId="0">
      <selection activeCell="G858" sqref="G858"/>
    </sheetView>
  </sheetViews>
  <sheetFormatPr defaultColWidth="9.140625" defaultRowHeight="12.75" x14ac:dyDescent="0.2"/>
  <cols>
    <col min="2" max="2" width="25.5703125" customWidth="1"/>
  </cols>
  <sheetData>
    <row r="1" spans="1:9" x14ac:dyDescent="0.2">
      <c r="B1" s="31" t="s">
        <v>71</v>
      </c>
    </row>
    <row r="3" spans="1:9" x14ac:dyDescent="0.2">
      <c r="A3" s="57" t="s">
        <v>13</v>
      </c>
      <c r="B3" s="58" t="s">
        <v>72</v>
      </c>
      <c r="C3" s="216" t="s">
        <v>73</v>
      </c>
      <c r="D3" s="59" t="s">
        <v>74</v>
      </c>
      <c r="E3" s="35" t="s">
        <v>17</v>
      </c>
      <c r="F3" s="35" t="s">
        <v>75</v>
      </c>
      <c r="G3" s="35" t="s">
        <v>18</v>
      </c>
      <c r="H3" s="35" t="s">
        <v>76</v>
      </c>
      <c r="I3" s="36" t="s">
        <v>19</v>
      </c>
    </row>
    <row r="4" spans="1:9" x14ac:dyDescent="0.2">
      <c r="A4" s="37" t="s">
        <v>20</v>
      </c>
      <c r="B4" s="38" t="s">
        <v>20</v>
      </c>
      <c r="C4" s="38" t="s">
        <v>20</v>
      </c>
      <c r="D4" s="38" t="s">
        <v>21</v>
      </c>
      <c r="E4" s="38" t="s">
        <v>77</v>
      </c>
      <c r="F4" s="38" t="s">
        <v>49</v>
      </c>
      <c r="G4" s="38" t="s">
        <v>78</v>
      </c>
      <c r="H4" s="38" t="s">
        <v>49</v>
      </c>
      <c r="I4" s="39" t="s">
        <v>24</v>
      </c>
    </row>
    <row r="5" spans="1:9" x14ac:dyDescent="0.2">
      <c r="A5" s="37" t="s">
        <v>20</v>
      </c>
      <c r="B5" s="38" t="s">
        <v>20</v>
      </c>
      <c r="C5" s="38" t="s">
        <v>20</v>
      </c>
      <c r="D5" s="38" t="s">
        <v>79</v>
      </c>
      <c r="E5" s="38" t="s">
        <v>79</v>
      </c>
      <c r="F5" s="38" t="s">
        <v>79</v>
      </c>
      <c r="G5" s="38" t="s">
        <v>79</v>
      </c>
      <c r="H5" s="38" t="s">
        <v>79</v>
      </c>
      <c r="I5" s="39" t="s">
        <v>79</v>
      </c>
    </row>
    <row r="6" spans="1:9" x14ac:dyDescent="0.2">
      <c r="A6" s="37" t="s">
        <v>20</v>
      </c>
      <c r="B6" s="38" t="s">
        <v>20</v>
      </c>
      <c r="C6" s="38" t="s">
        <v>20</v>
      </c>
      <c r="D6" s="46" t="s">
        <v>80</v>
      </c>
      <c r="E6" s="47" t="s">
        <v>80</v>
      </c>
      <c r="F6" s="48" t="s">
        <v>80</v>
      </c>
      <c r="G6" s="49" t="s">
        <v>80</v>
      </c>
      <c r="H6" s="48" t="s">
        <v>80</v>
      </c>
      <c r="I6" s="50" t="s">
        <v>80</v>
      </c>
    </row>
    <row r="7" spans="1:9" x14ac:dyDescent="0.2">
      <c r="A7" s="130">
        <v>1</v>
      </c>
      <c r="B7" s="26" t="s">
        <v>81</v>
      </c>
      <c r="C7" s="218">
        <v>1</v>
      </c>
      <c r="D7" s="40" t="s">
        <v>28</v>
      </c>
      <c r="E7" s="51" t="s">
        <v>28</v>
      </c>
      <c r="F7" s="29" t="s">
        <v>28</v>
      </c>
      <c r="G7" s="52" t="s">
        <v>28</v>
      </c>
      <c r="H7" s="29" t="s">
        <v>28</v>
      </c>
      <c r="I7" s="56" t="s">
        <v>28</v>
      </c>
    </row>
    <row r="8" spans="1:9" x14ac:dyDescent="0.2">
      <c r="A8" s="130">
        <v>2</v>
      </c>
      <c r="B8" s="26" t="s">
        <v>82</v>
      </c>
      <c r="C8" s="218">
        <v>1</v>
      </c>
      <c r="D8" s="40">
        <v>2.7633333333333336</v>
      </c>
      <c r="E8" s="51">
        <v>3.000694157529419</v>
      </c>
      <c r="F8" s="29">
        <v>17.109643696311778</v>
      </c>
      <c r="G8" s="52">
        <v>33.314592221133218</v>
      </c>
      <c r="H8" s="29">
        <v>21.145144099404384</v>
      </c>
      <c r="I8" s="56">
        <v>5.0290287742869051</v>
      </c>
    </row>
    <row r="9" spans="1:9" x14ac:dyDescent="0.2">
      <c r="A9" s="130">
        <v>3</v>
      </c>
      <c r="B9" s="26" t="s">
        <v>83</v>
      </c>
      <c r="C9" s="218">
        <v>1</v>
      </c>
      <c r="D9" s="40" t="s">
        <v>28</v>
      </c>
      <c r="E9" s="51" t="s">
        <v>28</v>
      </c>
      <c r="F9" s="29" t="s">
        <v>28</v>
      </c>
      <c r="G9" s="52" t="s">
        <v>28</v>
      </c>
      <c r="H9" s="29" t="s">
        <v>28</v>
      </c>
      <c r="I9" s="56" t="s">
        <v>28</v>
      </c>
    </row>
    <row r="10" spans="1:9" x14ac:dyDescent="0.2">
      <c r="A10" s="130">
        <v>4</v>
      </c>
      <c r="B10" s="26" t="s">
        <v>56</v>
      </c>
      <c r="C10" s="218">
        <v>1</v>
      </c>
      <c r="D10" s="40">
        <v>2.7633333333333332</v>
      </c>
      <c r="E10" s="51">
        <v>1.5086819101746935E-2</v>
      </c>
      <c r="F10" s="29">
        <v>8.2384035221669105</v>
      </c>
      <c r="G10" s="52">
        <v>0.10614523447269597</v>
      </c>
      <c r="H10" s="29">
        <v>7.4655420650895836</v>
      </c>
      <c r="I10" s="56">
        <v>5.881737377878375E-3</v>
      </c>
    </row>
    <row r="11" spans="1:9" x14ac:dyDescent="0.2">
      <c r="A11" s="130">
        <v>5</v>
      </c>
      <c r="B11" s="26" t="s">
        <v>57</v>
      </c>
      <c r="C11" s="218">
        <v>1</v>
      </c>
      <c r="D11" s="40">
        <v>2.753333333333333</v>
      </c>
      <c r="E11" s="51">
        <v>1.6627592058414249E-2</v>
      </c>
      <c r="F11" s="29">
        <v>6.3142116833484856</v>
      </c>
      <c r="G11" s="52">
        <v>0.18809796741524357</v>
      </c>
      <c r="H11" s="29">
        <v>8.6769827106963486</v>
      </c>
      <c r="I11" s="56">
        <v>8.4740170163350795E-3</v>
      </c>
    </row>
    <row r="12" spans="1:9" x14ac:dyDescent="0.2">
      <c r="A12" s="130">
        <v>6</v>
      </c>
      <c r="B12" s="26" t="s">
        <v>58</v>
      </c>
      <c r="C12" s="218">
        <v>1</v>
      </c>
      <c r="D12" s="40">
        <v>2.7633333333333336</v>
      </c>
      <c r="E12" s="51">
        <v>2.9588983090903236E-2</v>
      </c>
      <c r="F12" s="29">
        <v>6.6255308987024808</v>
      </c>
      <c r="G12" s="52">
        <v>0.37280696027907345</v>
      </c>
      <c r="H12" s="29">
        <v>9.5371448507576737</v>
      </c>
      <c r="I12" s="56">
        <v>3.0280961325814818E-2</v>
      </c>
    </row>
    <row r="13" spans="1:9" x14ac:dyDescent="0.2">
      <c r="A13" s="130">
        <v>7</v>
      </c>
      <c r="B13" s="26" t="s">
        <v>59</v>
      </c>
      <c r="C13" s="218">
        <v>1</v>
      </c>
      <c r="D13" s="40">
        <v>2.7566666666666668</v>
      </c>
      <c r="E13" s="51">
        <v>6.3903755265500239E-2</v>
      </c>
      <c r="F13" s="29">
        <v>7.0944823710732718</v>
      </c>
      <c r="G13" s="52">
        <v>0.8235815489620214</v>
      </c>
      <c r="H13" s="29">
        <v>10.705616229220704</v>
      </c>
      <c r="I13" s="56">
        <v>8.8013987351203166E-2</v>
      </c>
    </row>
    <row r="14" spans="1:9" x14ac:dyDescent="0.2">
      <c r="A14" s="130">
        <v>8</v>
      </c>
      <c r="B14" s="26" t="s">
        <v>60</v>
      </c>
      <c r="C14" s="218">
        <v>1</v>
      </c>
      <c r="D14" s="40">
        <v>2.7633333333333332</v>
      </c>
      <c r="E14" s="51">
        <v>0.64889741694080594</v>
      </c>
      <c r="F14" s="29">
        <v>7.5848681706163514</v>
      </c>
      <c r="G14" s="52">
        <v>7.9387725164308645</v>
      </c>
      <c r="H14" s="29">
        <v>10.691883505543155</v>
      </c>
      <c r="I14" s="56">
        <v>1.0722389188863719</v>
      </c>
    </row>
    <row r="15" spans="1:9" x14ac:dyDescent="0.2">
      <c r="A15" s="130">
        <v>9</v>
      </c>
      <c r="B15" s="26" t="s">
        <v>61</v>
      </c>
      <c r="C15" s="218">
        <v>1</v>
      </c>
      <c r="D15" s="40">
        <v>2.7633333333333336</v>
      </c>
      <c r="E15" s="51">
        <v>2.3787345732414424</v>
      </c>
      <c r="F15" s="29">
        <v>7.330997069400544</v>
      </c>
      <c r="G15" s="52">
        <v>27.000940433140492</v>
      </c>
      <c r="H15" s="29">
        <v>10.109550385699455</v>
      </c>
      <c r="I15" s="56">
        <v>3.9826103780423963</v>
      </c>
    </row>
    <row r="16" spans="1:9" x14ac:dyDescent="0.2">
      <c r="A16" s="130">
        <v>10</v>
      </c>
      <c r="B16" s="26" t="s">
        <v>82</v>
      </c>
      <c r="C16" s="218">
        <v>1</v>
      </c>
      <c r="D16" s="40">
        <v>2.7733333333333334</v>
      </c>
      <c r="E16" s="51">
        <v>3.0002864575397217</v>
      </c>
      <c r="F16" s="29">
        <v>17.091510744051039</v>
      </c>
      <c r="G16" s="52">
        <v>33.424552243860063</v>
      </c>
      <c r="H16" s="29">
        <v>21.178145830859979</v>
      </c>
      <c r="I16" s="56">
        <v>5.0283428378046224</v>
      </c>
    </row>
    <row r="17" spans="1:9" x14ac:dyDescent="0.2">
      <c r="A17" s="130">
        <v>11</v>
      </c>
      <c r="B17" s="26" t="s">
        <v>84</v>
      </c>
      <c r="C17" s="218">
        <v>1</v>
      </c>
      <c r="D17" s="40">
        <v>2.7566666666666668</v>
      </c>
      <c r="E17" s="51">
        <v>3.9479068169341505E-2</v>
      </c>
      <c r="F17" s="29">
        <v>0.24093091925573989</v>
      </c>
      <c r="G17" s="52">
        <v>0.50564898722623186</v>
      </c>
      <c r="H17" s="29">
        <v>0.37239351111736946</v>
      </c>
      <c r="I17" s="56">
        <v>4.6920574618934022E-2</v>
      </c>
    </row>
    <row r="18" spans="1:9" x14ac:dyDescent="0.2">
      <c r="A18" s="130">
        <v>12</v>
      </c>
      <c r="B18" s="26" t="s">
        <v>85</v>
      </c>
      <c r="C18" s="218">
        <v>1</v>
      </c>
      <c r="D18" s="40">
        <v>2.76</v>
      </c>
      <c r="E18" s="51">
        <v>9.3396476105025938E-2</v>
      </c>
      <c r="F18" s="29">
        <v>0.78009310907991747</v>
      </c>
      <c r="G18" s="52">
        <v>1.1525055888627873</v>
      </c>
      <c r="H18" s="29">
        <v>1.4393063550201468</v>
      </c>
      <c r="I18" s="56">
        <v>0.13763413377456629</v>
      </c>
    </row>
    <row r="19" spans="1:9" x14ac:dyDescent="0.2">
      <c r="A19" s="130">
        <v>13</v>
      </c>
      <c r="B19" s="26" t="s">
        <v>86</v>
      </c>
      <c r="C19" s="218">
        <v>1</v>
      </c>
      <c r="D19" s="40">
        <v>2.7633333333333332</v>
      </c>
      <c r="E19" s="51">
        <v>2.4353666176285226E-2</v>
      </c>
      <c r="F19" s="29">
        <v>0.43414245991602934</v>
      </c>
      <c r="G19" s="52">
        <v>0.30904223938394737</v>
      </c>
      <c r="H19" s="29">
        <v>0.81212572184543641</v>
      </c>
      <c r="I19" s="56">
        <v>2.1472781392551221E-2</v>
      </c>
    </row>
    <row r="20" spans="1:9" x14ac:dyDescent="0.2">
      <c r="A20" s="130">
        <v>14</v>
      </c>
      <c r="B20" s="26" t="s">
        <v>82</v>
      </c>
      <c r="C20" s="218">
        <v>1</v>
      </c>
      <c r="D20" s="40">
        <v>2.7633333333333336</v>
      </c>
      <c r="E20" s="51">
        <v>2.9223564095083994</v>
      </c>
      <c r="F20" s="29">
        <v>17.196584612738615</v>
      </c>
      <c r="G20" s="52">
        <v>32.120413931217129</v>
      </c>
      <c r="H20" s="29">
        <v>21.046232652148653</v>
      </c>
      <c r="I20" s="56">
        <v>4.8972291160447918</v>
      </c>
    </row>
    <row r="21" spans="1:9" x14ac:dyDescent="0.2">
      <c r="A21" s="130">
        <v>15</v>
      </c>
      <c r="B21" s="26" t="s">
        <v>82</v>
      </c>
      <c r="C21" s="218">
        <v>1</v>
      </c>
      <c r="D21" s="40">
        <v>2.7666666666666666</v>
      </c>
      <c r="E21" s="51">
        <v>2.918746959599579</v>
      </c>
      <c r="F21" s="29">
        <v>17.17572391297178</v>
      </c>
      <c r="G21" s="52">
        <v>32.148132202575731</v>
      </c>
      <c r="H21" s="29">
        <v>21.060152213348225</v>
      </c>
      <c r="I21" s="56">
        <v>4.891156382574116</v>
      </c>
    </row>
    <row r="22" spans="1:9" x14ac:dyDescent="0.2">
      <c r="A22" s="130">
        <v>16</v>
      </c>
      <c r="B22" s="26" t="s">
        <v>2</v>
      </c>
      <c r="C22" s="218">
        <v>1</v>
      </c>
      <c r="D22" s="40">
        <v>2.7603333333333335</v>
      </c>
      <c r="E22" s="51">
        <v>3.0611882560012141E-2</v>
      </c>
      <c r="F22" s="29">
        <v>0.31828228693092553</v>
      </c>
      <c r="G22" s="52">
        <v>0.39319371347134635</v>
      </c>
      <c r="H22" s="29">
        <v>0.63143039781974686</v>
      </c>
      <c r="I22" s="56">
        <v>3.2001942638788194E-2</v>
      </c>
    </row>
    <row r="23" spans="1:9" x14ac:dyDescent="0.2">
      <c r="A23" s="130">
        <v>17</v>
      </c>
      <c r="B23" s="26" t="s">
        <v>87</v>
      </c>
      <c r="C23" s="218">
        <v>1</v>
      </c>
      <c r="D23" s="40">
        <v>2.7566666666666664</v>
      </c>
      <c r="E23" s="51">
        <v>3.330060374995094E-2</v>
      </c>
      <c r="F23" s="29">
        <v>0.35646897144727874</v>
      </c>
      <c r="G23" s="52">
        <v>0.41213451789049288</v>
      </c>
      <c r="H23" s="29">
        <v>0.67950307958667311</v>
      </c>
      <c r="I23" s="56">
        <v>3.6525592384848989E-2</v>
      </c>
    </row>
    <row r="24" spans="1:9" x14ac:dyDescent="0.2">
      <c r="A24" s="130">
        <v>18</v>
      </c>
      <c r="B24" s="26" t="s">
        <v>88</v>
      </c>
      <c r="C24" s="218">
        <v>1</v>
      </c>
      <c r="D24" s="40">
        <v>2.7633333333333332</v>
      </c>
      <c r="E24" s="51">
        <v>3.3629665817109938E-2</v>
      </c>
      <c r="F24" s="29">
        <v>0.37081498099065618</v>
      </c>
      <c r="G24" s="52">
        <v>0.33873847629123099</v>
      </c>
      <c r="H24" s="29">
        <v>0.5727267516439376</v>
      </c>
      <c r="I24" s="56">
        <v>3.7079224179068587E-2</v>
      </c>
    </row>
    <row r="25" spans="1:9" x14ac:dyDescent="0.2">
      <c r="A25" s="130">
        <v>19</v>
      </c>
      <c r="B25" s="26" t="s">
        <v>89</v>
      </c>
      <c r="C25" s="218">
        <v>1</v>
      </c>
      <c r="D25" s="40">
        <v>2.7466666666666666</v>
      </c>
      <c r="E25" s="51">
        <v>3.4776825040348139E-2</v>
      </c>
      <c r="F25" s="29">
        <v>0.35585085504775321</v>
      </c>
      <c r="G25" s="52">
        <v>0.44824052099588335</v>
      </c>
      <c r="H25" s="29">
        <v>0.70917695498041045</v>
      </c>
      <c r="I25" s="56">
        <v>3.9009266813578747E-2</v>
      </c>
    </row>
    <row r="26" spans="1:9" x14ac:dyDescent="0.2">
      <c r="A26" s="130">
        <v>20</v>
      </c>
      <c r="B26" s="26" t="s">
        <v>90</v>
      </c>
      <c r="C26" s="218">
        <v>1</v>
      </c>
      <c r="D26" s="40">
        <v>2.76</v>
      </c>
      <c r="E26" s="51">
        <v>2.8780491318398188E-2</v>
      </c>
      <c r="F26" s="29">
        <v>0.29746801370045789</v>
      </c>
      <c r="G26" s="52">
        <v>0.35630112736271258</v>
      </c>
      <c r="H26" s="29">
        <v>0.56945064784359878</v>
      </c>
      <c r="I26" s="56">
        <v>2.8920711101630001E-2</v>
      </c>
    </row>
    <row r="27" spans="1:9" x14ac:dyDescent="0.2">
      <c r="A27" s="130">
        <v>21</v>
      </c>
      <c r="B27" s="26" t="s">
        <v>91</v>
      </c>
      <c r="C27" s="218">
        <v>1</v>
      </c>
      <c r="D27" s="40">
        <v>2.7600000000000002</v>
      </c>
      <c r="E27" s="51">
        <v>2.7853636717741589E-2</v>
      </c>
      <c r="F27" s="29">
        <v>3.391961158659158</v>
      </c>
      <c r="G27" s="52">
        <v>0.3610031984274617</v>
      </c>
      <c r="H27" s="29">
        <v>5.0221297117681578</v>
      </c>
      <c r="I27" s="56">
        <v>2.7361320862662561E-2</v>
      </c>
    </row>
    <row r="28" spans="1:9" x14ac:dyDescent="0.2">
      <c r="A28" s="130">
        <v>22</v>
      </c>
      <c r="B28" s="26" t="s">
        <v>92</v>
      </c>
      <c r="C28" s="218">
        <v>1</v>
      </c>
      <c r="D28" s="40">
        <v>2.7600000000000002</v>
      </c>
      <c r="E28" s="51">
        <v>3.2602765843051489E-2</v>
      </c>
      <c r="F28" s="29">
        <v>4.0355853963650352</v>
      </c>
      <c r="G28" s="52">
        <v>0.3527210895743641</v>
      </c>
      <c r="H28" s="29">
        <v>5.0471012059919955</v>
      </c>
      <c r="I28" s="56">
        <v>3.5351512200503379E-2</v>
      </c>
    </row>
    <row r="29" spans="1:9" x14ac:dyDescent="0.2">
      <c r="A29" s="130">
        <v>23</v>
      </c>
      <c r="B29" s="26" t="s">
        <v>93</v>
      </c>
      <c r="C29" s="218">
        <v>1</v>
      </c>
      <c r="D29" s="40">
        <v>2.7566666666666668</v>
      </c>
      <c r="E29" s="51">
        <v>3.4198282469412082E-2</v>
      </c>
      <c r="F29" s="29">
        <v>4.2810798526984284</v>
      </c>
      <c r="G29" s="52">
        <v>0.38867089927225607</v>
      </c>
      <c r="H29" s="29">
        <v>5.6296806839803253</v>
      </c>
      <c r="I29" s="56">
        <v>3.8035895545522572E-2</v>
      </c>
    </row>
    <row r="30" spans="1:9" x14ac:dyDescent="0.2">
      <c r="A30" s="130">
        <v>24</v>
      </c>
      <c r="B30" s="26" t="s">
        <v>94</v>
      </c>
      <c r="C30" s="218">
        <v>1</v>
      </c>
      <c r="D30" s="40">
        <v>2.7533333333333334</v>
      </c>
      <c r="E30" s="51">
        <v>3.4232132468556983E-2</v>
      </c>
      <c r="F30" s="29">
        <v>4.0144716024520655</v>
      </c>
      <c r="G30" s="52">
        <v>0.39330228598271566</v>
      </c>
      <c r="H30" s="29">
        <v>5.3240961265607947</v>
      </c>
      <c r="I30" s="56">
        <v>3.809284661230071E-2</v>
      </c>
    </row>
    <row r="31" spans="1:9" x14ac:dyDescent="0.2">
      <c r="A31" s="130">
        <v>25</v>
      </c>
      <c r="B31" s="26" t="s">
        <v>95</v>
      </c>
      <c r="C31" s="218">
        <v>1</v>
      </c>
      <c r="D31" s="40">
        <v>2.7566666666666664</v>
      </c>
      <c r="E31" s="51">
        <v>3.5707999097939987E-2</v>
      </c>
      <c r="F31" s="29">
        <v>4.275383824294984</v>
      </c>
      <c r="G31" s="52">
        <v>0.3925536264468974</v>
      </c>
      <c r="H31" s="29">
        <v>5.4366988028925762</v>
      </c>
      <c r="I31" s="56">
        <v>4.0575924340185164E-2</v>
      </c>
    </row>
    <row r="32" spans="1:9" x14ac:dyDescent="0.2">
      <c r="A32" s="130">
        <v>26</v>
      </c>
      <c r="B32" s="26" t="s">
        <v>96</v>
      </c>
      <c r="C32" s="218">
        <v>1</v>
      </c>
      <c r="D32" s="40">
        <v>2.7600000000000002</v>
      </c>
      <c r="E32" s="51">
        <v>4.0766182122333516E-2</v>
      </c>
      <c r="F32" s="29">
        <v>0.69456506249570549</v>
      </c>
      <c r="G32" s="52">
        <v>0.5100465088542715</v>
      </c>
      <c r="H32" s="29">
        <v>1.2263794043027365</v>
      </c>
      <c r="I32" s="56">
        <v>4.9086084649647241E-2</v>
      </c>
    </row>
    <row r="33" spans="1:9" x14ac:dyDescent="0.2">
      <c r="A33" s="130">
        <v>27</v>
      </c>
      <c r="B33" s="26" t="s">
        <v>97</v>
      </c>
      <c r="C33" s="218">
        <v>1</v>
      </c>
      <c r="D33" s="40">
        <v>2.7566666666666668</v>
      </c>
      <c r="E33" s="51">
        <v>4.1888649034913551E-2</v>
      </c>
      <c r="F33" s="29">
        <v>0.78030554301934607</v>
      </c>
      <c r="G33" s="52">
        <v>0.55241205308400354</v>
      </c>
      <c r="H33" s="29">
        <v>1.4317162721347165</v>
      </c>
      <c r="I33" s="56">
        <v>5.0974583607090243E-2</v>
      </c>
    </row>
    <row r="34" spans="1:9" x14ac:dyDescent="0.2">
      <c r="A34" s="130">
        <v>28</v>
      </c>
      <c r="B34" s="26" t="s">
        <v>98</v>
      </c>
      <c r="C34" s="218">
        <v>1</v>
      </c>
      <c r="D34" s="40">
        <v>2.7566666666666668</v>
      </c>
      <c r="E34" s="51">
        <v>4.8724681740125425E-2</v>
      </c>
      <c r="F34" s="29">
        <v>1.0425316408489143</v>
      </c>
      <c r="G34" s="52">
        <v>0.6055702564411386</v>
      </c>
      <c r="H34" s="29">
        <v>1.7956658367358973</v>
      </c>
      <c r="I34" s="56">
        <v>6.2475894240082604E-2</v>
      </c>
    </row>
    <row r="35" spans="1:9" x14ac:dyDescent="0.2">
      <c r="A35" s="130">
        <v>29</v>
      </c>
      <c r="B35" s="26" t="s">
        <v>99</v>
      </c>
      <c r="C35" s="218">
        <v>1</v>
      </c>
      <c r="D35" s="40">
        <v>2.7566666666666668</v>
      </c>
      <c r="E35" s="51">
        <v>6.9497396603588085E-2</v>
      </c>
      <c r="F35" s="29">
        <v>1.4906440536749179</v>
      </c>
      <c r="G35" s="52">
        <v>0.87309433027538774</v>
      </c>
      <c r="H35" s="29">
        <v>2.6106113231713421</v>
      </c>
      <c r="I35" s="56">
        <v>9.7425031647384794E-2</v>
      </c>
    </row>
    <row r="36" spans="1:9" x14ac:dyDescent="0.2">
      <c r="A36" s="130">
        <v>30</v>
      </c>
      <c r="B36" s="26" t="s">
        <v>100</v>
      </c>
      <c r="C36" s="218">
        <v>1</v>
      </c>
      <c r="D36" s="40">
        <v>2.7533333333333334</v>
      </c>
      <c r="E36" s="51">
        <v>5.390916769891331E-2</v>
      </c>
      <c r="F36" s="29">
        <v>1.1743121255765587</v>
      </c>
      <c r="G36" s="52">
        <v>0.68010578392405474</v>
      </c>
      <c r="H36" s="29">
        <v>2.0384919365346805</v>
      </c>
      <c r="I36" s="56">
        <v>7.1198553427910261E-2</v>
      </c>
    </row>
    <row r="37" spans="1:9" x14ac:dyDescent="0.2">
      <c r="A37" s="130">
        <v>31</v>
      </c>
      <c r="B37" s="26" t="s">
        <v>101</v>
      </c>
      <c r="C37" s="218">
        <v>1</v>
      </c>
      <c r="D37" s="40">
        <v>2.7633333333333332</v>
      </c>
      <c r="E37" s="51">
        <v>3.8548305615335156E-2</v>
      </c>
      <c r="F37" s="29">
        <v>0.25765356873782042</v>
      </c>
      <c r="G37" s="52">
        <v>0.46958080209087927</v>
      </c>
      <c r="H37" s="29">
        <v>0.37393717115103531</v>
      </c>
      <c r="I37" s="56">
        <v>4.5354609428184908E-2</v>
      </c>
    </row>
    <row r="38" spans="1:9" x14ac:dyDescent="0.2">
      <c r="A38" s="130">
        <v>32</v>
      </c>
      <c r="B38" s="26" t="s">
        <v>102</v>
      </c>
      <c r="C38" s="218">
        <v>1</v>
      </c>
      <c r="D38" s="40">
        <v>2.76</v>
      </c>
      <c r="E38" s="51">
        <v>4.0499765643556479E-2</v>
      </c>
      <c r="F38" s="29">
        <v>0.25432126288570289</v>
      </c>
      <c r="G38" s="52">
        <v>0.50449341137993775</v>
      </c>
      <c r="H38" s="29">
        <v>0.37927318710609831</v>
      </c>
      <c r="I38" s="56">
        <v>4.8637851176769525E-2</v>
      </c>
    </row>
    <row r="39" spans="1:9" x14ac:dyDescent="0.2">
      <c r="A39" s="130">
        <v>33</v>
      </c>
      <c r="B39" s="26" t="s">
        <v>103</v>
      </c>
      <c r="C39" s="218">
        <v>1</v>
      </c>
      <c r="D39" s="40">
        <v>2.76</v>
      </c>
      <c r="E39" s="51">
        <v>2.7876574785974523E-2</v>
      </c>
      <c r="F39" s="29">
        <v>0.19835050222423251</v>
      </c>
      <c r="G39" s="52">
        <v>0.36507704960090714</v>
      </c>
      <c r="H39" s="29">
        <v>0.30850420579193466</v>
      </c>
      <c r="I39" s="56">
        <v>2.7399913107528009E-2</v>
      </c>
    </row>
    <row r="40" spans="1:9" x14ac:dyDescent="0.2">
      <c r="A40" s="130">
        <v>34</v>
      </c>
      <c r="B40" s="26" t="s">
        <v>104</v>
      </c>
      <c r="C40" s="218">
        <v>1</v>
      </c>
      <c r="D40" s="40">
        <v>2.7633333333333336</v>
      </c>
      <c r="E40" s="51">
        <v>3.6626329411819737E-2</v>
      </c>
      <c r="F40" s="29">
        <v>0.2851553729659525</v>
      </c>
      <c r="G40" s="52">
        <v>0.44162116861899153</v>
      </c>
      <c r="H40" s="29">
        <v>0.40620974990234715</v>
      </c>
      <c r="I40" s="56">
        <v>4.2120972858687974E-2</v>
      </c>
    </row>
    <row r="41" spans="1:9" x14ac:dyDescent="0.2">
      <c r="A41" s="130">
        <v>35</v>
      </c>
      <c r="B41" s="26" t="s">
        <v>105</v>
      </c>
      <c r="C41" s="218">
        <v>1</v>
      </c>
      <c r="D41" s="40">
        <v>2.7566666666666668</v>
      </c>
      <c r="E41" s="51">
        <v>4.255098901516164E-2</v>
      </c>
      <c r="F41" s="29">
        <v>0.31912824669128487</v>
      </c>
      <c r="G41" s="52">
        <v>0.51019767050900589</v>
      </c>
      <c r="H41" s="29">
        <v>0.45314293827654034</v>
      </c>
      <c r="I41" s="56">
        <v>5.208894016241733E-2</v>
      </c>
    </row>
    <row r="42" spans="1:9" x14ac:dyDescent="0.2">
      <c r="A42" s="130">
        <v>36</v>
      </c>
      <c r="B42" s="26" t="s">
        <v>106</v>
      </c>
      <c r="C42" s="218">
        <v>1</v>
      </c>
      <c r="D42" s="40">
        <v>2.8099999999999996</v>
      </c>
      <c r="E42" s="51">
        <v>5.4288467620805941E-3</v>
      </c>
      <c r="F42" s="29">
        <v>5.7016000420357065</v>
      </c>
      <c r="G42" s="52">
        <v>6.7188370395702218E-2</v>
      </c>
      <c r="H42" s="29">
        <v>10.991533065897007</v>
      </c>
      <c r="I42" s="56" t="s">
        <v>28</v>
      </c>
    </row>
    <row r="43" spans="1:9" x14ac:dyDescent="0.2">
      <c r="A43" s="130">
        <v>37</v>
      </c>
      <c r="B43" s="26" t="s">
        <v>107</v>
      </c>
      <c r="C43" s="218">
        <v>1</v>
      </c>
      <c r="D43" s="40">
        <v>2.7633333333333336</v>
      </c>
      <c r="E43" s="51">
        <v>2.3740054733609095</v>
      </c>
      <c r="F43" s="29">
        <v>7.3263596653638201</v>
      </c>
      <c r="G43" s="52">
        <v>26.680460143838733</v>
      </c>
      <c r="H43" s="29">
        <v>10.015562327963359</v>
      </c>
      <c r="I43" s="56">
        <v>3.9746538849877351</v>
      </c>
    </row>
    <row r="44" spans="1:9" x14ac:dyDescent="0.2">
      <c r="A44" s="130">
        <v>38</v>
      </c>
      <c r="B44" s="26" t="s">
        <v>108</v>
      </c>
      <c r="C44" s="218">
        <v>1</v>
      </c>
      <c r="D44" s="40">
        <v>2.8066666666666666</v>
      </c>
      <c r="E44" s="51">
        <v>5.3747499250496322E-3</v>
      </c>
      <c r="F44" s="29">
        <v>6.0397541743128631</v>
      </c>
      <c r="G44" s="52">
        <v>5.1277078996602804E-2</v>
      </c>
      <c r="H44" s="29">
        <v>11.045817218719929</v>
      </c>
      <c r="I44" s="56" t="s">
        <v>28</v>
      </c>
    </row>
    <row r="45" spans="1:9" x14ac:dyDescent="0.2">
      <c r="A45" s="130">
        <v>39</v>
      </c>
      <c r="B45" s="26" t="s">
        <v>109</v>
      </c>
      <c r="C45" s="218">
        <v>1</v>
      </c>
      <c r="D45" s="40">
        <v>2.7666666666666666</v>
      </c>
      <c r="E45" s="51">
        <v>4.1089128711105233E-2</v>
      </c>
      <c r="F45" s="29">
        <v>0.39380658051638601</v>
      </c>
      <c r="G45" s="52">
        <v>0.46793859032941426</v>
      </c>
      <c r="H45" s="29">
        <v>0.69865448352161885</v>
      </c>
      <c r="I45" s="56">
        <v>4.9629427432735004E-2</v>
      </c>
    </row>
    <row r="46" spans="1:9" x14ac:dyDescent="0.2">
      <c r="A46" s="130">
        <v>40</v>
      </c>
      <c r="B46" s="26" t="s">
        <v>110</v>
      </c>
      <c r="C46" s="218">
        <v>1</v>
      </c>
      <c r="D46" s="40">
        <v>2.7533333333333334</v>
      </c>
      <c r="E46" s="51">
        <v>3.8812056635005629E-2</v>
      </c>
      <c r="F46" s="29">
        <v>0.36528717383453563</v>
      </c>
      <c r="G46" s="52">
        <v>0.46596834028857442</v>
      </c>
      <c r="H46" s="29">
        <v>0.69002288153119051</v>
      </c>
      <c r="I46" s="56">
        <v>4.5798358388701998E-2</v>
      </c>
    </row>
    <row r="47" spans="1:9" x14ac:dyDescent="0.2">
      <c r="A47" s="130">
        <v>41</v>
      </c>
      <c r="B47" s="26" t="s">
        <v>111</v>
      </c>
      <c r="C47" s="218">
        <v>1</v>
      </c>
      <c r="D47" s="40">
        <v>2.7566666666666668</v>
      </c>
      <c r="E47" s="51">
        <v>4.1756465611809346E-2</v>
      </c>
      <c r="F47" s="29">
        <v>0.39127398487320814</v>
      </c>
      <c r="G47" s="52">
        <v>0.4442557565674175</v>
      </c>
      <c r="H47" s="29">
        <v>0.65631222852904858</v>
      </c>
      <c r="I47" s="56">
        <v>5.075219107691778E-2</v>
      </c>
    </row>
    <row r="48" spans="1:9" x14ac:dyDescent="0.2">
      <c r="A48" s="130">
        <v>42</v>
      </c>
      <c r="B48" s="26" t="s">
        <v>112</v>
      </c>
      <c r="C48" s="218">
        <v>1</v>
      </c>
      <c r="D48" s="40">
        <v>2.7533333333333334</v>
      </c>
      <c r="E48" s="51">
        <v>3.7345791161829088E-2</v>
      </c>
      <c r="F48" s="29">
        <v>0.35514444156283687</v>
      </c>
      <c r="G48" s="52">
        <v>0.47286604068597771</v>
      </c>
      <c r="H48" s="29">
        <v>0.7051491807956215</v>
      </c>
      <c r="I48" s="56">
        <v>4.3331434164571581E-2</v>
      </c>
    </row>
    <row r="49" spans="1:9" x14ac:dyDescent="0.2">
      <c r="A49" s="130">
        <v>43</v>
      </c>
      <c r="B49" s="26" t="s">
        <v>113</v>
      </c>
      <c r="C49" s="218">
        <v>1</v>
      </c>
      <c r="D49" s="40">
        <v>2.7533333333333334</v>
      </c>
      <c r="E49" s="51">
        <v>3.8467295895402223E-2</v>
      </c>
      <c r="F49" s="29">
        <v>0.36822751894313299</v>
      </c>
      <c r="G49" s="52">
        <v>0.46268074019140037</v>
      </c>
      <c r="H49" s="29">
        <v>0.69596576246291719</v>
      </c>
      <c r="I49" s="56">
        <v>4.5218314300086701E-2</v>
      </c>
    </row>
    <row r="50" spans="1:9" x14ac:dyDescent="0.2">
      <c r="A50" s="130">
        <v>44</v>
      </c>
      <c r="B50" s="26" t="s">
        <v>114</v>
      </c>
      <c r="C50" s="218">
        <v>1</v>
      </c>
      <c r="D50" s="40">
        <v>2.7533333333333334</v>
      </c>
      <c r="E50" s="51">
        <v>2.4592466045408684E-2</v>
      </c>
      <c r="F50" s="29">
        <v>2.96330410170604</v>
      </c>
      <c r="G50" s="52">
        <v>0.29779898718595932</v>
      </c>
      <c r="H50" s="29">
        <v>4.1253875875279213</v>
      </c>
      <c r="I50" s="56">
        <v>2.1874551189792365E-2</v>
      </c>
    </row>
    <row r="51" spans="1:9" x14ac:dyDescent="0.2">
      <c r="A51" s="130">
        <v>45</v>
      </c>
      <c r="B51" s="26" t="s">
        <v>115</v>
      </c>
      <c r="C51" s="218">
        <v>1</v>
      </c>
      <c r="D51" s="40">
        <v>2.7666666666666666</v>
      </c>
      <c r="E51" s="51">
        <v>2.3930632728794768E-2</v>
      </c>
      <c r="F51" s="29">
        <v>2.8639339274140307</v>
      </c>
      <c r="G51" s="52">
        <v>0.28701231707378316</v>
      </c>
      <c r="H51" s="29">
        <v>3.957660315885283</v>
      </c>
      <c r="I51" s="56">
        <v>2.0761047072727974E-2</v>
      </c>
    </row>
    <row r="52" spans="1:9" x14ac:dyDescent="0.2">
      <c r="A52" s="130">
        <v>46</v>
      </c>
      <c r="B52" s="26" t="s">
        <v>116</v>
      </c>
      <c r="C52" s="218">
        <v>1</v>
      </c>
      <c r="D52" s="40">
        <v>2.7566666666666668</v>
      </c>
      <c r="E52" s="51">
        <v>2.7390565974722746E-2</v>
      </c>
      <c r="F52" s="29">
        <v>3.2652074626467416</v>
      </c>
      <c r="G52" s="52">
        <v>0.32308168582734098</v>
      </c>
      <c r="H52" s="29">
        <v>4.46664530735538</v>
      </c>
      <c r="I52" s="56">
        <v>2.6582225634453699E-2</v>
      </c>
    </row>
    <row r="53" spans="1:9" x14ac:dyDescent="0.2">
      <c r="A53" s="130">
        <v>47</v>
      </c>
      <c r="B53" s="26" t="s">
        <v>117</v>
      </c>
      <c r="C53" s="218">
        <v>1</v>
      </c>
      <c r="D53" s="40">
        <v>2.76</v>
      </c>
      <c r="E53" s="51">
        <v>2.6951399319150325E-2</v>
      </c>
      <c r="F53" s="29">
        <v>3.0055456965023755</v>
      </c>
      <c r="G53" s="52">
        <v>0.31896253001339453</v>
      </c>
      <c r="H53" s="29">
        <v>4.0956542988132947</v>
      </c>
      <c r="I53" s="56">
        <v>2.584334793400913E-2</v>
      </c>
    </row>
    <row r="54" spans="1:9" x14ac:dyDescent="0.2">
      <c r="A54" s="130">
        <v>48</v>
      </c>
      <c r="B54" s="26" t="s">
        <v>118</v>
      </c>
      <c r="C54" s="218">
        <v>1</v>
      </c>
      <c r="D54" s="40">
        <v>2.7566666666666668</v>
      </c>
      <c r="E54" s="51">
        <v>2.6133244972617285E-2</v>
      </c>
      <c r="F54" s="29">
        <v>3.0402827138288941</v>
      </c>
      <c r="G54" s="52">
        <v>0.34261940310941152</v>
      </c>
      <c r="H54" s="29">
        <v>4.593442069150603</v>
      </c>
      <c r="I54" s="56">
        <v>2.4466840873410202E-2</v>
      </c>
    </row>
    <row r="55" spans="1:9" x14ac:dyDescent="0.2">
      <c r="A55" s="130">
        <v>49</v>
      </c>
      <c r="B55" s="26" t="s">
        <v>119</v>
      </c>
      <c r="C55" s="218">
        <v>1</v>
      </c>
      <c r="D55" s="40">
        <v>2.7633333333333336</v>
      </c>
      <c r="E55" s="51">
        <v>8.8409906873107097E-2</v>
      </c>
      <c r="F55" s="29">
        <v>1.1268629900531337</v>
      </c>
      <c r="G55" s="52">
        <v>1.1427390432969313</v>
      </c>
      <c r="H55" s="29">
        <v>2.1080562619279122</v>
      </c>
      <c r="I55" s="56">
        <v>0.12924446037737866</v>
      </c>
    </row>
    <row r="56" spans="1:9" x14ac:dyDescent="0.2">
      <c r="A56" s="130">
        <v>50</v>
      </c>
      <c r="B56" s="26" t="s">
        <v>120</v>
      </c>
      <c r="C56" s="218">
        <v>1</v>
      </c>
      <c r="D56" s="40">
        <v>2.76</v>
      </c>
      <c r="E56" s="51">
        <v>8.8631327949663469E-2</v>
      </c>
      <c r="F56" s="29">
        <v>1.2724321205458966</v>
      </c>
      <c r="G56" s="52">
        <v>1.1096265757420591</v>
      </c>
      <c r="H56" s="29">
        <v>2.2801199988870877</v>
      </c>
      <c r="I56" s="56">
        <v>0.1296169911553875</v>
      </c>
    </row>
    <row r="57" spans="1:9" x14ac:dyDescent="0.2">
      <c r="A57" s="130">
        <v>51</v>
      </c>
      <c r="B57" s="26" t="s">
        <v>121</v>
      </c>
      <c r="C57" s="218">
        <v>1</v>
      </c>
      <c r="D57" s="40">
        <v>2.7566666666666668</v>
      </c>
      <c r="E57" s="51">
        <v>0.10399858070610786</v>
      </c>
      <c r="F57" s="29">
        <v>1.5184303503009071</v>
      </c>
      <c r="G57" s="52">
        <v>1.1630751558034347</v>
      </c>
      <c r="H57" s="29">
        <v>2.4319758545785763</v>
      </c>
      <c r="I57" s="56">
        <v>0.15547168716829915</v>
      </c>
    </row>
    <row r="58" spans="1:9" x14ac:dyDescent="0.2">
      <c r="A58" s="130">
        <v>52</v>
      </c>
      <c r="B58" s="26" t="s">
        <v>122</v>
      </c>
      <c r="C58" s="218">
        <v>1</v>
      </c>
      <c r="D58" s="40">
        <v>2.7566666666666664</v>
      </c>
      <c r="E58" s="51">
        <v>9.827323964703874E-2</v>
      </c>
      <c r="F58" s="29">
        <v>1.7027367605272452</v>
      </c>
      <c r="G58" s="52">
        <v>1.1834584701033237</v>
      </c>
      <c r="H58" s="29">
        <v>3.0550306394718003</v>
      </c>
      <c r="I58" s="56">
        <v>0.14583906414852113</v>
      </c>
    </row>
    <row r="59" spans="1:9" x14ac:dyDescent="0.2">
      <c r="A59" s="130">
        <v>53</v>
      </c>
      <c r="B59" s="26" t="s">
        <v>123</v>
      </c>
      <c r="C59" s="218">
        <v>1</v>
      </c>
      <c r="D59" s="40">
        <v>2.7566666666666664</v>
      </c>
      <c r="E59" s="51">
        <v>9.0834272393390258E-2</v>
      </c>
      <c r="F59" s="29">
        <v>1.5171513536744061</v>
      </c>
      <c r="G59" s="52">
        <v>1.1748668152401531</v>
      </c>
      <c r="H59" s="29">
        <v>2.8417500069315498</v>
      </c>
      <c r="I59" s="56">
        <v>0.13332334386713057</v>
      </c>
    </row>
    <row r="60" spans="1:9" x14ac:dyDescent="0.2">
      <c r="A60" s="130">
        <v>54</v>
      </c>
      <c r="B60" s="26" t="s">
        <v>124</v>
      </c>
      <c r="C60" s="218">
        <v>1</v>
      </c>
      <c r="D60" s="40">
        <v>2.7600000000000002</v>
      </c>
      <c r="E60" s="51">
        <v>5.3383710813576193E-2</v>
      </c>
      <c r="F60" s="29">
        <v>0.2857666146015192</v>
      </c>
      <c r="G60" s="52">
        <v>0.67967523379520989</v>
      </c>
      <c r="H60" s="29">
        <v>0.44347664209217214</v>
      </c>
      <c r="I60" s="56">
        <v>7.0314496384429576E-2</v>
      </c>
    </row>
    <row r="61" spans="1:9" x14ac:dyDescent="0.2">
      <c r="A61" s="130">
        <v>55</v>
      </c>
      <c r="B61" s="26" t="s">
        <v>125</v>
      </c>
      <c r="C61" s="218">
        <v>1</v>
      </c>
      <c r="D61" s="40">
        <v>2.7666666666666666</v>
      </c>
      <c r="E61" s="51">
        <v>2.9241287927969584</v>
      </c>
      <c r="F61" s="29">
        <v>17.17260854776119</v>
      </c>
      <c r="G61" s="52">
        <v>32.365610916693221</v>
      </c>
      <c r="H61" s="29">
        <v>21.102506139003665</v>
      </c>
      <c r="I61" s="56">
        <v>4.9002110694147483</v>
      </c>
    </row>
    <row r="62" spans="1:9" x14ac:dyDescent="0.2">
      <c r="A62" s="130">
        <v>56</v>
      </c>
      <c r="B62" s="26" t="s">
        <v>126</v>
      </c>
      <c r="C62" s="218">
        <v>1</v>
      </c>
      <c r="D62" s="40">
        <v>2.7533333333333334</v>
      </c>
      <c r="E62" s="51">
        <v>5.6421216762259363E-2</v>
      </c>
      <c r="F62" s="29">
        <v>0.31058314475635279</v>
      </c>
      <c r="G62" s="52">
        <v>0.67575207418381922</v>
      </c>
      <c r="H62" s="29">
        <v>0.45034717202787322</v>
      </c>
      <c r="I62" s="56">
        <v>7.5424960446243139E-2</v>
      </c>
    </row>
    <row r="63" spans="1:9" x14ac:dyDescent="0.2">
      <c r="A63" s="130">
        <v>57</v>
      </c>
      <c r="B63" s="26" t="s">
        <v>127</v>
      </c>
      <c r="C63" s="218">
        <v>1</v>
      </c>
      <c r="D63" s="40">
        <v>2.7600000000000002</v>
      </c>
      <c r="E63" s="51">
        <v>5.3573609651705802E-2</v>
      </c>
      <c r="F63" s="29">
        <v>0.28586016046396812</v>
      </c>
      <c r="G63" s="52">
        <v>0.63384952597234656</v>
      </c>
      <c r="H63" s="29">
        <v>0.41205071591683595</v>
      </c>
      <c r="I63" s="56">
        <v>7.0633992446013344E-2</v>
      </c>
    </row>
    <row r="64" spans="1:9" x14ac:dyDescent="0.2">
      <c r="A64" s="130">
        <v>58</v>
      </c>
      <c r="B64" s="26" t="s">
        <v>128</v>
      </c>
      <c r="C64" s="218">
        <v>1</v>
      </c>
      <c r="D64" s="40">
        <v>2.76</v>
      </c>
      <c r="E64" s="51">
        <v>5.3382312582747053E-2</v>
      </c>
      <c r="F64" s="29">
        <v>0.27469432345569189</v>
      </c>
      <c r="G64" s="52">
        <v>0.69306616569778245</v>
      </c>
      <c r="H64" s="29">
        <v>0.43615663297077867</v>
      </c>
      <c r="I64" s="56">
        <v>7.0312143925365084E-2</v>
      </c>
    </row>
    <row r="65" spans="1:9" x14ac:dyDescent="0.2">
      <c r="A65" s="130">
        <v>59</v>
      </c>
      <c r="B65" s="26" t="s">
        <v>129</v>
      </c>
      <c r="C65" s="218">
        <v>1</v>
      </c>
      <c r="D65" s="40">
        <v>2.7533333333333334</v>
      </c>
      <c r="E65" s="51">
        <v>6.2966764757926175E-2</v>
      </c>
      <c r="F65" s="29">
        <v>0.29573284018105339</v>
      </c>
      <c r="G65" s="52">
        <v>0.81031677342280584</v>
      </c>
      <c r="H65" s="29">
        <v>0.47054378599700725</v>
      </c>
      <c r="I65" s="56">
        <v>8.6437543915003939E-2</v>
      </c>
    </row>
    <row r="66" spans="1:9" x14ac:dyDescent="0.2">
      <c r="A66" s="130">
        <v>60</v>
      </c>
      <c r="B66" s="26" t="s">
        <v>130</v>
      </c>
      <c r="C66" s="218">
        <v>1</v>
      </c>
      <c r="D66" s="40">
        <v>2.7866666666666666</v>
      </c>
      <c r="E66" s="51">
        <v>1.7631018708831839E-2</v>
      </c>
      <c r="F66" s="29">
        <v>13.467782049619005</v>
      </c>
      <c r="G66" s="52">
        <v>0.19292193542488933</v>
      </c>
      <c r="H66" s="29">
        <v>20.272349306400265</v>
      </c>
      <c r="I66" s="56">
        <v>1.0162236207427736E-2</v>
      </c>
    </row>
    <row r="67" spans="1:9" x14ac:dyDescent="0.2">
      <c r="A67" s="130">
        <v>61</v>
      </c>
      <c r="B67" s="26" t="s">
        <v>131</v>
      </c>
      <c r="C67" s="218">
        <v>1</v>
      </c>
      <c r="D67" s="40">
        <v>2.76</v>
      </c>
      <c r="E67" s="51">
        <v>2.7384249308215675E-2</v>
      </c>
      <c r="F67" s="29">
        <v>6.2801747901811513</v>
      </c>
      <c r="G67" s="52">
        <v>0.36151704642286653</v>
      </c>
      <c r="H67" s="29">
        <v>9.4881176809330618</v>
      </c>
      <c r="I67" s="56">
        <v>2.6571598133563089E-2</v>
      </c>
    </row>
    <row r="68" spans="1:9" x14ac:dyDescent="0.2">
      <c r="A68" s="130">
        <v>62</v>
      </c>
      <c r="B68" s="26" t="s">
        <v>132</v>
      </c>
      <c r="C68" s="218">
        <v>1</v>
      </c>
      <c r="D68" s="40">
        <v>2.8</v>
      </c>
      <c r="E68" s="51">
        <v>4.9081609482704985E-3</v>
      </c>
      <c r="F68" s="29">
        <v>5.7285539695538699</v>
      </c>
      <c r="G68" s="52">
        <v>4.8398040735404574E-2</v>
      </c>
      <c r="H68" s="29">
        <v>10.176540494321404</v>
      </c>
      <c r="I68" s="56" t="s">
        <v>28</v>
      </c>
    </row>
    <row r="69" spans="1:9" x14ac:dyDescent="0.2">
      <c r="A69" s="130">
        <v>63</v>
      </c>
      <c r="B69" s="26" t="s">
        <v>133</v>
      </c>
      <c r="C69" s="218">
        <v>1</v>
      </c>
      <c r="D69" s="40">
        <v>2.7533333333333334</v>
      </c>
      <c r="E69" s="51">
        <v>4.0313275448517344E-2</v>
      </c>
      <c r="F69" s="29">
        <v>0.37352283624754973</v>
      </c>
      <c r="G69" s="52">
        <v>0.48433770312040542</v>
      </c>
      <c r="H69" s="29">
        <v>0.709755731327533</v>
      </c>
      <c r="I69" s="56">
        <v>4.832409000041981E-2</v>
      </c>
    </row>
    <row r="70" spans="1:9" x14ac:dyDescent="0.2">
      <c r="A70" s="130">
        <v>64</v>
      </c>
      <c r="B70" s="26" t="s">
        <v>134</v>
      </c>
      <c r="C70" s="218">
        <v>1</v>
      </c>
      <c r="D70" s="40">
        <v>2.7533333333333334</v>
      </c>
      <c r="E70" s="51">
        <v>3.4681944646248457E-2</v>
      </c>
      <c r="F70" s="29">
        <v>0.31946025595628552</v>
      </c>
      <c r="G70" s="52">
        <v>0.44143954108710493</v>
      </c>
      <c r="H70" s="29">
        <v>0.64226594144901106</v>
      </c>
      <c r="I70" s="56">
        <v>3.884963491411618E-2</v>
      </c>
    </row>
    <row r="71" spans="1:9" x14ac:dyDescent="0.2">
      <c r="A71" s="130">
        <v>65</v>
      </c>
      <c r="B71" s="26" t="s">
        <v>135</v>
      </c>
      <c r="C71" s="218">
        <v>1</v>
      </c>
      <c r="D71" s="40">
        <v>2.7600000000000002</v>
      </c>
      <c r="E71" s="51">
        <v>3.7771005171950214E-2</v>
      </c>
      <c r="F71" s="29">
        <v>0.37624320376396242</v>
      </c>
      <c r="G71" s="52">
        <v>0.47809971765191467</v>
      </c>
      <c r="H71" s="29">
        <v>0.74220490859705035</v>
      </c>
      <c r="I71" s="56">
        <v>4.4046837180735453E-2</v>
      </c>
    </row>
    <row r="72" spans="1:9" x14ac:dyDescent="0.2">
      <c r="A72" s="130">
        <v>66</v>
      </c>
      <c r="B72" s="26" t="s">
        <v>136</v>
      </c>
      <c r="C72" s="218">
        <v>1</v>
      </c>
      <c r="D72" s="40">
        <v>2.76</v>
      </c>
      <c r="E72" s="51">
        <v>4.5086648861015453E-2</v>
      </c>
      <c r="F72" s="29">
        <v>0.70698056988420155</v>
      </c>
      <c r="G72" s="52">
        <v>0.48308240967131155</v>
      </c>
      <c r="H72" s="29">
        <v>1.1245062508976995</v>
      </c>
      <c r="I72" s="56">
        <v>5.6355071236444482E-2</v>
      </c>
    </row>
    <row r="73" spans="1:9" x14ac:dyDescent="0.2">
      <c r="A73" s="130">
        <v>67</v>
      </c>
      <c r="B73" s="26" t="s">
        <v>137</v>
      </c>
      <c r="C73" s="218">
        <v>1</v>
      </c>
      <c r="D73" s="40">
        <v>2.7533333333333334</v>
      </c>
      <c r="E73" s="51">
        <v>3.7914699042193967E-2</v>
      </c>
      <c r="F73" s="29">
        <v>0.51386000431745893</v>
      </c>
      <c r="G73" s="52">
        <v>0.41604006411680938</v>
      </c>
      <c r="H73" s="29">
        <v>0.84926218163243794</v>
      </c>
      <c r="I73" s="56">
        <v>4.4288595508847353E-2</v>
      </c>
    </row>
    <row r="74" spans="1:9" x14ac:dyDescent="0.2">
      <c r="A74" s="130">
        <v>68</v>
      </c>
      <c r="B74" s="26" t="s">
        <v>138</v>
      </c>
      <c r="C74" s="218">
        <v>1</v>
      </c>
      <c r="D74" s="40">
        <v>2.7566666666666668</v>
      </c>
      <c r="E74" s="51">
        <v>2.5869582177300135E-2</v>
      </c>
      <c r="F74" s="29">
        <v>2.8102974962949636</v>
      </c>
      <c r="G74" s="52">
        <v>0.33411531819270274</v>
      </c>
      <c r="H74" s="29">
        <v>4.161453517974314</v>
      </c>
      <c r="I74" s="56">
        <v>2.4023240346310079E-2</v>
      </c>
    </row>
    <row r="75" spans="1:9" x14ac:dyDescent="0.2">
      <c r="A75" s="130">
        <v>69</v>
      </c>
      <c r="B75" s="26" t="s">
        <v>139</v>
      </c>
      <c r="C75" s="218">
        <v>1</v>
      </c>
      <c r="D75" s="40">
        <v>2.7600000000000002</v>
      </c>
      <c r="E75" s="51">
        <v>2.3272132745429795E-2</v>
      </c>
      <c r="F75" s="29">
        <v>2.7653125343540559</v>
      </c>
      <c r="G75" s="52">
        <v>0.32090362825692864</v>
      </c>
      <c r="H75" s="29">
        <v>4.3154736742057862</v>
      </c>
      <c r="I75" s="56">
        <v>1.9653151135552802E-2</v>
      </c>
    </row>
    <row r="76" spans="1:9" x14ac:dyDescent="0.2">
      <c r="A76" s="130">
        <v>70</v>
      </c>
      <c r="B76" s="26" t="s">
        <v>140</v>
      </c>
      <c r="C76" s="218">
        <v>1</v>
      </c>
      <c r="D76" s="40">
        <v>2.7533333333333334</v>
      </c>
      <c r="E76" s="51">
        <v>2.6283749336016571E-2</v>
      </c>
      <c r="F76" s="29">
        <v>3.143446400862747</v>
      </c>
      <c r="G76" s="52">
        <v>0.30217446472823983</v>
      </c>
      <c r="H76" s="29">
        <v>4.1176922957787863</v>
      </c>
      <c r="I76" s="56">
        <v>2.4720057543037334E-2</v>
      </c>
    </row>
    <row r="77" spans="1:9" x14ac:dyDescent="0.2">
      <c r="A77" s="130">
        <v>71</v>
      </c>
      <c r="B77" s="26" t="s">
        <v>141</v>
      </c>
      <c r="C77" s="218">
        <v>1</v>
      </c>
      <c r="D77" s="40">
        <v>2.7533333333333334</v>
      </c>
      <c r="E77" s="51">
        <v>2.615718267254722E-2</v>
      </c>
      <c r="F77" s="29">
        <v>3.0411274031460978</v>
      </c>
      <c r="G77" s="52">
        <v>0.30634529076852951</v>
      </c>
      <c r="H77" s="29">
        <v>4.0645585352302716</v>
      </c>
      <c r="I77" s="56">
        <v>2.4507114952632147E-2</v>
      </c>
    </row>
    <row r="78" spans="1:9" x14ac:dyDescent="0.2">
      <c r="A78" s="130">
        <v>72</v>
      </c>
      <c r="B78" s="26" t="s">
        <v>142</v>
      </c>
      <c r="C78" s="218">
        <v>1</v>
      </c>
      <c r="D78" s="40">
        <v>2.7533333333333334</v>
      </c>
      <c r="E78" s="51">
        <v>2.4427120835064195E-2</v>
      </c>
      <c r="F78" s="29">
        <v>2.874488429386898</v>
      </c>
      <c r="G78" s="52">
        <v>0.31926078401400193</v>
      </c>
      <c r="H78" s="29">
        <v>4.3069290738184023</v>
      </c>
      <c r="I78" s="56">
        <v>2.1596365477719984E-2</v>
      </c>
    </row>
    <row r="79" spans="1:9" x14ac:dyDescent="0.2">
      <c r="A79" s="130">
        <v>73</v>
      </c>
      <c r="B79" s="26" t="s">
        <v>143</v>
      </c>
      <c r="C79" s="218">
        <v>1</v>
      </c>
      <c r="D79" s="40">
        <v>2.7533333333333334</v>
      </c>
      <c r="E79" s="51">
        <v>9.8714013045121368E-2</v>
      </c>
      <c r="F79" s="29">
        <v>1.8471369258441284</v>
      </c>
      <c r="G79" s="52">
        <v>1.2290951569203687</v>
      </c>
      <c r="H79" s="29">
        <v>3.2188123448812953</v>
      </c>
      <c r="I79" s="56">
        <v>0.14658064511934396</v>
      </c>
    </row>
    <row r="80" spans="1:9" x14ac:dyDescent="0.2">
      <c r="A80" s="130">
        <v>74</v>
      </c>
      <c r="B80" s="26" t="s">
        <v>144</v>
      </c>
      <c r="C80" s="218">
        <v>1</v>
      </c>
      <c r="D80" s="40">
        <v>2.7566666666666668</v>
      </c>
      <c r="E80" s="51">
        <v>9.9698558191161704E-2</v>
      </c>
      <c r="F80" s="29">
        <v>2.6078413745620055</v>
      </c>
      <c r="G80" s="52">
        <v>1.2896846062030956</v>
      </c>
      <c r="H80" s="29">
        <v>4.5829461438396359</v>
      </c>
      <c r="I80" s="56">
        <v>0.14823709704769442</v>
      </c>
    </row>
    <row r="81" spans="1:9" x14ac:dyDescent="0.2">
      <c r="A81" s="130">
        <v>75</v>
      </c>
      <c r="B81" s="26" t="s">
        <v>145</v>
      </c>
      <c r="C81" s="218">
        <v>1</v>
      </c>
      <c r="D81" s="40">
        <v>2.76</v>
      </c>
      <c r="E81" s="51">
        <v>8.209712519877943E-2</v>
      </c>
      <c r="F81" s="29">
        <v>1.1439356029604657</v>
      </c>
      <c r="G81" s="52">
        <v>1.0381572465012141</v>
      </c>
      <c r="H81" s="29">
        <v>2.0757112233560275</v>
      </c>
      <c r="I81" s="56">
        <v>0.11862349553919863</v>
      </c>
    </row>
    <row r="82" spans="1:9" x14ac:dyDescent="0.2">
      <c r="A82" s="130">
        <v>76</v>
      </c>
      <c r="B82" s="26" t="s">
        <v>146</v>
      </c>
      <c r="C82" s="218">
        <v>1</v>
      </c>
      <c r="D82" s="40">
        <v>2.7600000000000002</v>
      </c>
      <c r="E82" s="51">
        <v>0.10417733070159246</v>
      </c>
      <c r="F82" s="29">
        <v>2.2137311325040381</v>
      </c>
      <c r="G82" s="52">
        <v>1.2561704513582519</v>
      </c>
      <c r="H82" s="29">
        <v>3.6818478775766712</v>
      </c>
      <c r="I82" s="56">
        <v>0.1557724258148751</v>
      </c>
    </row>
    <row r="83" spans="1:9" x14ac:dyDescent="0.2">
      <c r="A83" s="130">
        <v>77</v>
      </c>
      <c r="B83" s="26" t="s">
        <v>147</v>
      </c>
      <c r="C83" s="218">
        <v>1</v>
      </c>
      <c r="D83" s="40">
        <v>2.7633333333333336</v>
      </c>
      <c r="E83" s="51">
        <v>8.5999431160805162E-2</v>
      </c>
      <c r="F83" s="29">
        <v>2.3115437067234588</v>
      </c>
      <c r="G83" s="52">
        <v>1.0697192154008615</v>
      </c>
      <c r="H83" s="29">
        <v>4.0952826549752492</v>
      </c>
      <c r="I83" s="56">
        <v>0.12518894585075399</v>
      </c>
    </row>
    <row r="84" spans="1:9" x14ac:dyDescent="0.2">
      <c r="A84" s="130">
        <v>78</v>
      </c>
      <c r="B84" s="26" t="s">
        <v>148</v>
      </c>
      <c r="C84" s="218">
        <v>1</v>
      </c>
      <c r="D84" s="40">
        <v>2.7533333333333334</v>
      </c>
      <c r="E84" s="51">
        <v>4.651370931402532E-2</v>
      </c>
      <c r="F84" s="29">
        <v>0.20825541635751335</v>
      </c>
      <c r="G84" s="52">
        <v>0.60130589214564245</v>
      </c>
      <c r="H84" s="29">
        <v>0.33454587761547339</v>
      </c>
      <c r="I84" s="56">
        <v>5.875603481720848E-2</v>
      </c>
    </row>
    <row r="85" spans="1:9" x14ac:dyDescent="0.2">
      <c r="A85" s="130">
        <v>79</v>
      </c>
      <c r="B85" s="26" t="s">
        <v>149</v>
      </c>
      <c r="C85" s="218">
        <v>1</v>
      </c>
      <c r="D85" s="40">
        <v>2.76</v>
      </c>
      <c r="E85" s="51">
        <v>4.8943798763575519E-2</v>
      </c>
      <c r="F85" s="29">
        <v>0.22168922264428584</v>
      </c>
      <c r="G85" s="52">
        <v>0.60565446346435969</v>
      </c>
      <c r="H85" s="29">
        <v>0.34082635326119426</v>
      </c>
      <c r="I85" s="56">
        <v>6.2844548554705004E-2</v>
      </c>
    </row>
    <row r="86" spans="1:9" x14ac:dyDescent="0.2">
      <c r="A86" s="130">
        <v>80</v>
      </c>
      <c r="B86" s="26" t="s">
        <v>150</v>
      </c>
      <c r="C86" s="218">
        <v>1</v>
      </c>
      <c r="D86" s="40">
        <v>2.7533333333333334</v>
      </c>
      <c r="E86" s="51">
        <v>4.8721948769180012E-2</v>
      </c>
      <c r="F86" s="29">
        <v>0.25131161561696458</v>
      </c>
      <c r="G86" s="52">
        <v>0.59663898492763112</v>
      </c>
      <c r="H86" s="29">
        <v>0.37711833657805138</v>
      </c>
      <c r="I86" s="56">
        <v>6.2471296142158038E-2</v>
      </c>
    </row>
    <row r="87" spans="1:9" x14ac:dyDescent="0.2">
      <c r="A87" s="130">
        <v>81</v>
      </c>
      <c r="B87" s="26" t="s">
        <v>151</v>
      </c>
      <c r="C87" s="218">
        <v>1</v>
      </c>
      <c r="D87" s="40">
        <v>2.753333333333333</v>
      </c>
      <c r="E87" s="51">
        <v>5.3248231988169775E-2</v>
      </c>
      <c r="F87" s="29">
        <v>0.25086040002312637</v>
      </c>
      <c r="G87" s="52">
        <v>0.63901205282271456</v>
      </c>
      <c r="H87" s="29">
        <v>0.37146370438804771</v>
      </c>
      <c r="I87" s="56">
        <v>7.0086559491441311E-2</v>
      </c>
    </row>
    <row r="88" spans="1:9" x14ac:dyDescent="0.2">
      <c r="A88" s="130">
        <v>82</v>
      </c>
      <c r="B88" s="26" t="s">
        <v>152</v>
      </c>
      <c r="C88" s="218">
        <v>1</v>
      </c>
      <c r="D88" s="40">
        <v>2.76</v>
      </c>
      <c r="E88" s="51">
        <v>5.2248132013434478E-2</v>
      </c>
      <c r="F88" s="29">
        <v>0.26075872673813677</v>
      </c>
      <c r="G88" s="52">
        <v>0.63192193805929719</v>
      </c>
      <c r="H88" s="29">
        <v>0.38699306915968729</v>
      </c>
      <c r="I88" s="56">
        <v>6.8403937279188171E-2</v>
      </c>
    </row>
    <row r="89" spans="1:9" x14ac:dyDescent="0.2">
      <c r="A89" s="130">
        <v>83</v>
      </c>
      <c r="B89" s="26" t="s">
        <v>153</v>
      </c>
      <c r="C89" s="218">
        <v>1</v>
      </c>
      <c r="D89" s="40" t="s">
        <v>28</v>
      </c>
      <c r="E89" s="51" t="s">
        <v>28</v>
      </c>
      <c r="F89" s="29" t="s">
        <v>28</v>
      </c>
      <c r="G89" s="52" t="s">
        <v>28</v>
      </c>
      <c r="H89" s="29" t="s">
        <v>28</v>
      </c>
      <c r="I89" s="56" t="s">
        <v>28</v>
      </c>
    </row>
    <row r="90" spans="1:9" x14ac:dyDescent="0.2">
      <c r="A90" s="130">
        <v>84</v>
      </c>
      <c r="B90" s="26" t="s">
        <v>154</v>
      </c>
      <c r="C90" s="218">
        <v>1</v>
      </c>
      <c r="D90" s="40">
        <v>2.7533333333333334</v>
      </c>
      <c r="E90" s="51">
        <v>6.173133177386872E-2</v>
      </c>
      <c r="F90" s="29">
        <v>6.9610539903420481</v>
      </c>
      <c r="G90" s="52">
        <v>0.80923745208441444</v>
      </c>
      <c r="H90" s="29">
        <v>10.750785557310035</v>
      </c>
      <c r="I90" s="56">
        <v>8.4358984737682233E-2</v>
      </c>
    </row>
    <row r="91" spans="1:9" x14ac:dyDescent="0.2">
      <c r="A91" s="130">
        <v>85</v>
      </c>
      <c r="B91" s="26" t="s">
        <v>155</v>
      </c>
      <c r="C91" s="218">
        <v>1</v>
      </c>
      <c r="D91" s="40">
        <v>2.8</v>
      </c>
      <c r="E91" s="51">
        <v>5.4209703593946987E-3</v>
      </c>
      <c r="F91" s="29">
        <v>4.8425749575962476</v>
      </c>
      <c r="G91" s="52">
        <v>5.2199339870407119E-2</v>
      </c>
      <c r="H91" s="29">
        <v>10.489307879742992</v>
      </c>
      <c r="I91" s="56" t="s">
        <v>28</v>
      </c>
    </row>
    <row r="92" spans="1:9" x14ac:dyDescent="0.2">
      <c r="A92" s="130">
        <v>86</v>
      </c>
      <c r="B92" s="26" t="s">
        <v>156</v>
      </c>
      <c r="C92" s="218">
        <v>1</v>
      </c>
      <c r="D92" s="40">
        <v>2.7666666666666666</v>
      </c>
      <c r="E92" s="51">
        <v>5.608299834625749E-2</v>
      </c>
      <c r="F92" s="29">
        <v>0.95057827587804322</v>
      </c>
      <c r="G92" s="52">
        <v>0.57622960629629594</v>
      </c>
      <c r="H92" s="29">
        <v>1.504046636476676</v>
      </c>
      <c r="I92" s="56">
        <v>7.4855923516201739E-2</v>
      </c>
    </row>
    <row r="93" spans="1:9" x14ac:dyDescent="0.2">
      <c r="A93" s="130">
        <v>87</v>
      </c>
      <c r="B93" s="26" t="s">
        <v>157</v>
      </c>
      <c r="C93" s="218">
        <v>1</v>
      </c>
      <c r="D93" s="40">
        <v>2.7666666666666666</v>
      </c>
      <c r="E93" s="51">
        <v>5.5458290881435897E-2</v>
      </c>
      <c r="F93" s="29">
        <v>0.89604445077061101</v>
      </c>
      <c r="G93" s="52">
        <v>0.58438574878397187</v>
      </c>
      <c r="H93" s="29">
        <v>1.4446376486144565</v>
      </c>
      <c r="I93" s="56">
        <v>7.3804881937336225E-2</v>
      </c>
    </row>
    <row r="94" spans="1:9" x14ac:dyDescent="0.2">
      <c r="A94" s="130">
        <v>88</v>
      </c>
      <c r="B94" s="26" t="s">
        <v>158</v>
      </c>
      <c r="C94" s="218">
        <v>1</v>
      </c>
      <c r="D94" s="40">
        <v>2.7533333333333334</v>
      </c>
      <c r="E94" s="51">
        <v>4.0023916089282546E-2</v>
      </c>
      <c r="F94" s="29">
        <v>0.66116434911274058</v>
      </c>
      <c r="G94" s="52">
        <v>0.48011009939556198</v>
      </c>
      <c r="H94" s="29">
        <v>1.209436572525467</v>
      </c>
      <c r="I94" s="56">
        <v>4.7837256186329703E-2</v>
      </c>
    </row>
    <row r="95" spans="1:9" x14ac:dyDescent="0.2">
      <c r="A95" s="130">
        <v>89</v>
      </c>
      <c r="B95" s="26" t="s">
        <v>159</v>
      </c>
      <c r="C95" s="218">
        <v>1</v>
      </c>
      <c r="D95" s="40">
        <v>2.7566666666666668</v>
      </c>
      <c r="E95" s="51">
        <v>5.0390209288092284E-2</v>
      </c>
      <c r="F95" s="29">
        <v>0.83294280185882297</v>
      </c>
      <c r="G95" s="52">
        <v>0.52427761051800947</v>
      </c>
      <c r="H95" s="29">
        <v>1.3308464159996476</v>
      </c>
      <c r="I95" s="56">
        <v>6.5278067740857149E-2</v>
      </c>
    </row>
    <row r="96" spans="1:9" x14ac:dyDescent="0.2">
      <c r="A96" s="130">
        <v>90</v>
      </c>
      <c r="B96" s="26" t="s">
        <v>160</v>
      </c>
      <c r="C96" s="218">
        <v>1</v>
      </c>
      <c r="D96" s="40">
        <v>2.76</v>
      </c>
      <c r="E96" s="51">
        <v>4.9572145545731791E-2</v>
      </c>
      <c r="F96" s="29">
        <v>0.79978491979167066</v>
      </c>
      <c r="G96" s="52">
        <v>0.50905634181995785</v>
      </c>
      <c r="H96" s="29">
        <v>1.2364834287457391</v>
      </c>
      <c r="I96" s="56">
        <v>6.3901713117611586E-2</v>
      </c>
    </row>
    <row r="97" spans="1:9" x14ac:dyDescent="0.2">
      <c r="A97" s="130">
        <v>91</v>
      </c>
      <c r="B97" s="26" t="s">
        <v>161</v>
      </c>
      <c r="C97" s="218">
        <v>1</v>
      </c>
      <c r="D97" s="40">
        <v>2.7766666666666664</v>
      </c>
      <c r="E97" s="51">
        <v>8.0884894661365114E-2</v>
      </c>
      <c r="F97" s="29">
        <v>7.275508687395674</v>
      </c>
      <c r="G97" s="52">
        <v>0.80313362990125148</v>
      </c>
      <c r="H97" s="29">
        <v>8.3560513180916391</v>
      </c>
      <c r="I97" s="56">
        <v>0.1165839734112586</v>
      </c>
    </row>
    <row r="98" spans="1:9" x14ac:dyDescent="0.2">
      <c r="A98" s="130">
        <v>92</v>
      </c>
      <c r="B98" s="26" t="s">
        <v>162</v>
      </c>
      <c r="C98" s="218">
        <v>1</v>
      </c>
      <c r="D98" s="40">
        <v>2.7800000000000002</v>
      </c>
      <c r="E98" s="51">
        <v>8.5236043537504122E-2</v>
      </c>
      <c r="F98" s="29">
        <v>7.6191699806342568</v>
      </c>
      <c r="G98" s="52">
        <v>0.8393158723332188</v>
      </c>
      <c r="H98" s="29">
        <v>8.7279863232538304</v>
      </c>
      <c r="I98" s="56">
        <v>0.12390458128323618</v>
      </c>
    </row>
    <row r="99" spans="1:9" x14ac:dyDescent="0.2">
      <c r="A99" s="130">
        <v>93</v>
      </c>
      <c r="B99" s="26" t="s">
        <v>163</v>
      </c>
      <c r="C99" s="218">
        <v>1</v>
      </c>
      <c r="D99" s="40">
        <v>2.7833333333333332</v>
      </c>
      <c r="E99" s="51">
        <v>9.2203884034370243E-2</v>
      </c>
      <c r="F99" s="29">
        <v>8.0388988152484604</v>
      </c>
      <c r="G99" s="52">
        <v>0.87565361424276489</v>
      </c>
      <c r="H99" s="29">
        <v>8.9024362794748573</v>
      </c>
      <c r="I99" s="56">
        <v>0.13562765246376199</v>
      </c>
    </row>
    <row r="100" spans="1:9" x14ac:dyDescent="0.2">
      <c r="A100" s="130">
        <v>94</v>
      </c>
      <c r="B100" s="26" t="s">
        <v>164</v>
      </c>
      <c r="C100" s="218">
        <v>1</v>
      </c>
      <c r="D100" s="40">
        <v>2.7766666666666664</v>
      </c>
      <c r="E100" s="51">
        <v>6.77621143235385E-2</v>
      </c>
      <c r="F100" s="29">
        <v>6.3273407692639738</v>
      </c>
      <c r="G100" s="52">
        <v>0.66142952874542971</v>
      </c>
      <c r="H100" s="29">
        <v>7.2307763750933169</v>
      </c>
      <c r="I100" s="56">
        <v>9.4505499017945915E-2</v>
      </c>
    </row>
    <row r="101" spans="1:9" x14ac:dyDescent="0.2">
      <c r="A101" s="130">
        <v>95</v>
      </c>
      <c r="B101" s="26" t="s">
        <v>165</v>
      </c>
      <c r="C101" s="218">
        <v>1</v>
      </c>
      <c r="D101" s="40">
        <v>2.7833333333333332</v>
      </c>
      <c r="E101" s="51">
        <v>8.7837048731619849E-2</v>
      </c>
      <c r="F101" s="29">
        <v>7.9277394077236938</v>
      </c>
      <c r="G101" s="52">
        <v>0.859167354721462</v>
      </c>
      <c r="H101" s="29">
        <v>8.9544950590464119</v>
      </c>
      <c r="I101" s="56">
        <v>0.12828065290043955</v>
      </c>
    </row>
    <row r="102" spans="1:9" x14ac:dyDescent="0.2">
      <c r="A102" s="130">
        <v>96</v>
      </c>
      <c r="B102" s="26" t="s">
        <v>166</v>
      </c>
      <c r="C102" s="218">
        <v>1</v>
      </c>
      <c r="D102" s="40">
        <v>2.7666666666666666</v>
      </c>
      <c r="E102" s="51">
        <v>9.8867130835739336E-2</v>
      </c>
      <c r="F102" s="29">
        <v>2.1580697581769801</v>
      </c>
      <c r="G102" s="52">
        <v>1.0425068335674432</v>
      </c>
      <c r="H102" s="29">
        <v>3.4694233724520385</v>
      </c>
      <c r="I102" s="56">
        <v>0.14683825876007334</v>
      </c>
    </row>
    <row r="103" spans="1:9" x14ac:dyDescent="0.2">
      <c r="A103" s="130">
        <v>97</v>
      </c>
      <c r="B103" s="26" t="s">
        <v>167</v>
      </c>
      <c r="C103" s="218">
        <v>1</v>
      </c>
      <c r="D103" s="40">
        <v>2.813333333333333</v>
      </c>
      <c r="E103" s="51">
        <v>0.4921560542337593</v>
      </c>
      <c r="F103" s="29">
        <v>9.3531963266758655</v>
      </c>
      <c r="G103" s="52">
        <v>3.1384294134702255</v>
      </c>
      <c r="H103" s="29">
        <v>9.3057902629957514</v>
      </c>
      <c r="I103" s="56">
        <v>0.80852878476752199</v>
      </c>
    </row>
    <row r="104" spans="1:9" x14ac:dyDescent="0.2">
      <c r="A104" s="130">
        <v>98</v>
      </c>
      <c r="B104" s="26" t="s">
        <v>168</v>
      </c>
      <c r="C104" s="218">
        <v>1</v>
      </c>
      <c r="D104" s="40">
        <v>2.7566666666666668</v>
      </c>
      <c r="E104" s="51">
        <v>0.11439496377680665</v>
      </c>
      <c r="F104" s="29">
        <v>2.1424921477672649</v>
      </c>
      <c r="G104" s="52">
        <v>1.0771854409528003</v>
      </c>
      <c r="H104" s="29">
        <v>2.9946291718083815</v>
      </c>
      <c r="I104" s="56">
        <v>0.17296312354842744</v>
      </c>
    </row>
    <row r="105" spans="1:9" x14ac:dyDescent="0.2">
      <c r="A105" s="130">
        <v>99</v>
      </c>
      <c r="B105" s="26" t="s">
        <v>169</v>
      </c>
      <c r="C105" s="218">
        <v>1</v>
      </c>
      <c r="D105" s="40">
        <v>2.7566666666666664</v>
      </c>
      <c r="E105" s="51">
        <v>9.0357597717374893E-2</v>
      </c>
      <c r="F105" s="29">
        <v>2.0915313553398271</v>
      </c>
      <c r="G105" s="52">
        <v>0.94834987703276541</v>
      </c>
      <c r="H105" s="29">
        <v>3.4300309207502733</v>
      </c>
      <c r="I105" s="56">
        <v>0.13252136064730866</v>
      </c>
    </row>
    <row r="106" spans="1:9" x14ac:dyDescent="0.2">
      <c r="A106" s="130">
        <v>100</v>
      </c>
      <c r="B106" s="26" t="s">
        <v>170</v>
      </c>
      <c r="C106" s="218">
        <v>1</v>
      </c>
      <c r="D106" s="40">
        <v>2.7600000000000002</v>
      </c>
      <c r="E106" s="51">
        <v>0.10498626401449067</v>
      </c>
      <c r="F106" s="29">
        <v>1.9301288843325382</v>
      </c>
      <c r="G106" s="52">
        <v>1.0888037773725512</v>
      </c>
      <c r="H106" s="29">
        <v>2.9660456689276224</v>
      </c>
      <c r="I106" s="56">
        <v>0.1571334189104647</v>
      </c>
    </row>
    <row r="107" spans="1:9" x14ac:dyDescent="0.2">
      <c r="A107" s="130">
        <v>101</v>
      </c>
      <c r="B107" s="26" t="s">
        <v>171</v>
      </c>
      <c r="C107" s="218">
        <v>1</v>
      </c>
      <c r="D107" s="40">
        <v>2.7533333333333334</v>
      </c>
      <c r="E107" s="51">
        <v>6.4607327726855901E-2</v>
      </c>
      <c r="F107" s="29">
        <v>0.37746144265542264</v>
      </c>
      <c r="G107" s="52">
        <v>0.77070198053042982</v>
      </c>
      <c r="H107" s="29">
        <v>0.54788956066545313</v>
      </c>
      <c r="I107" s="56">
        <v>8.9197715659685511E-2</v>
      </c>
    </row>
    <row r="108" spans="1:9" x14ac:dyDescent="0.2">
      <c r="A108" s="130">
        <v>102</v>
      </c>
      <c r="B108" s="26" t="s">
        <v>172</v>
      </c>
      <c r="C108" s="218">
        <v>1</v>
      </c>
      <c r="D108" s="40">
        <v>2.7533333333333334</v>
      </c>
      <c r="E108" s="51">
        <v>5.4425724778936695E-2</v>
      </c>
      <c r="F108" s="29">
        <v>0.28853234855054194</v>
      </c>
      <c r="G108" s="52">
        <v>0.69827771312925158</v>
      </c>
      <c r="H108" s="29">
        <v>0.4544464358016525</v>
      </c>
      <c r="I108" s="56">
        <v>7.2067636958258352E-2</v>
      </c>
    </row>
    <row r="109" spans="1:9" x14ac:dyDescent="0.2">
      <c r="A109" s="130">
        <v>103</v>
      </c>
      <c r="B109" s="26" t="s">
        <v>173</v>
      </c>
      <c r="C109" s="218">
        <v>1</v>
      </c>
      <c r="D109" s="40">
        <v>2.7533333333333334</v>
      </c>
      <c r="E109" s="51">
        <v>5.8502258341440162E-2</v>
      </c>
      <c r="F109" s="29">
        <v>0.27368876056075336</v>
      </c>
      <c r="G109" s="52">
        <v>0.75302271268436283</v>
      </c>
      <c r="H109" s="29">
        <v>0.43760159920407626</v>
      </c>
      <c r="I109" s="56">
        <v>7.892621719477845E-2</v>
      </c>
    </row>
    <row r="110" spans="1:9" x14ac:dyDescent="0.2">
      <c r="A110" s="130">
        <v>104</v>
      </c>
      <c r="B110" s="26" t="s">
        <v>174</v>
      </c>
      <c r="C110" s="218">
        <v>1</v>
      </c>
      <c r="D110" s="40">
        <v>2.7566666666666668</v>
      </c>
      <c r="E110" s="51">
        <v>6.1137648455533024E-2</v>
      </c>
      <c r="F110" s="29">
        <v>0.33465141192019582</v>
      </c>
      <c r="G110" s="52">
        <v>0.62934136341184432</v>
      </c>
      <c r="H110" s="29">
        <v>0.42080837550801659</v>
      </c>
      <c r="I110" s="56">
        <v>8.3360139858458845E-2</v>
      </c>
    </row>
    <row r="111" spans="1:9" x14ac:dyDescent="0.2">
      <c r="A111" s="130">
        <v>105</v>
      </c>
      <c r="B111" s="26" t="s">
        <v>175</v>
      </c>
      <c r="C111" s="218">
        <v>1</v>
      </c>
      <c r="D111" s="40">
        <v>2.7533333333333334</v>
      </c>
      <c r="E111" s="51">
        <v>4.3744073476656313E-2</v>
      </c>
      <c r="F111" s="29">
        <v>0.26863627071273266</v>
      </c>
      <c r="G111" s="52">
        <v>0.56145535261181123</v>
      </c>
      <c r="H111" s="29">
        <v>0.41838193906537036</v>
      </c>
      <c r="I111" s="56">
        <v>5.4096249898162863E-2</v>
      </c>
    </row>
    <row r="112" spans="1:9" x14ac:dyDescent="0.2">
      <c r="A112" s="130">
        <v>106</v>
      </c>
      <c r="B112" s="26" t="s">
        <v>176</v>
      </c>
      <c r="C112" s="218">
        <v>1</v>
      </c>
      <c r="D112" s="40">
        <v>2.8033333333333332</v>
      </c>
      <c r="E112" s="51">
        <v>6.697465215423179E-3</v>
      </c>
      <c r="F112" s="29">
        <v>7.7544813178831333</v>
      </c>
      <c r="G112" s="52">
        <v>7.6334015165657632E-2</v>
      </c>
      <c r="H112" s="29">
        <v>14.094048628491429</v>
      </c>
      <c r="I112" s="56" t="s">
        <v>28</v>
      </c>
    </row>
    <row r="113" spans="1:9" x14ac:dyDescent="0.2">
      <c r="A113" s="130">
        <v>107</v>
      </c>
      <c r="B113" s="26" t="s">
        <v>177</v>
      </c>
      <c r="C113" s="218">
        <v>1</v>
      </c>
      <c r="D113" s="40">
        <v>2.7566666666666668</v>
      </c>
      <c r="E113" s="51">
        <v>1.2997666338317948E-2</v>
      </c>
      <c r="F113" s="29">
        <v>5.2607649176205111</v>
      </c>
      <c r="G113" s="52">
        <v>0.17320860876306851</v>
      </c>
      <c r="H113" s="29">
        <v>8.3320221501575684</v>
      </c>
      <c r="I113" s="56">
        <v>2.3668339348840222E-3</v>
      </c>
    </row>
    <row r="114" spans="1:9" x14ac:dyDescent="0.2">
      <c r="A114" s="130">
        <v>108</v>
      </c>
      <c r="B114" s="26" t="s">
        <v>178</v>
      </c>
      <c r="C114" s="218">
        <v>1</v>
      </c>
      <c r="D114" s="40">
        <v>2.79</v>
      </c>
      <c r="E114" s="51">
        <v>5.3053785406736512E-3</v>
      </c>
      <c r="F114" s="29">
        <v>5.2901799875944517</v>
      </c>
      <c r="G114" s="52">
        <v>5.1019099112755539E-2</v>
      </c>
      <c r="H114" s="29">
        <v>10.597895459797408</v>
      </c>
      <c r="I114" s="56" t="s">
        <v>28</v>
      </c>
    </row>
    <row r="115" spans="1:9" x14ac:dyDescent="0.2">
      <c r="A115" s="130">
        <v>109</v>
      </c>
      <c r="B115" s="26" t="s">
        <v>179</v>
      </c>
      <c r="C115" s="218">
        <v>1</v>
      </c>
      <c r="D115" s="40" t="s">
        <v>28</v>
      </c>
      <c r="E115" s="51" t="s">
        <v>28</v>
      </c>
      <c r="F115" s="29" t="s">
        <v>28</v>
      </c>
      <c r="G115" s="52" t="s">
        <v>28</v>
      </c>
      <c r="H115" s="29" t="s">
        <v>28</v>
      </c>
      <c r="I115" s="56" t="s">
        <v>28</v>
      </c>
    </row>
    <row r="116" spans="1:9" x14ac:dyDescent="0.2">
      <c r="A116" s="130">
        <v>110</v>
      </c>
      <c r="B116" s="26" t="s">
        <v>180</v>
      </c>
      <c r="C116" s="218">
        <v>1</v>
      </c>
      <c r="D116" s="40">
        <v>2.8</v>
      </c>
      <c r="E116" s="51">
        <v>3.8169668135509746E-3</v>
      </c>
      <c r="F116" s="29">
        <v>4.7674254867031705</v>
      </c>
      <c r="G116" s="52">
        <v>4.5144159443504195E-2</v>
      </c>
      <c r="H116" s="29">
        <v>9.8322084925487143</v>
      </c>
      <c r="I116" s="56" t="s">
        <v>28</v>
      </c>
    </row>
    <row r="117" spans="1:9" x14ac:dyDescent="0.2">
      <c r="A117" s="130">
        <v>111</v>
      </c>
      <c r="B117" s="26" t="s">
        <v>181</v>
      </c>
      <c r="C117" s="218">
        <v>1</v>
      </c>
      <c r="D117" s="40">
        <v>2.7666666666666666</v>
      </c>
      <c r="E117" s="51">
        <v>2.7919999294681239E-4</v>
      </c>
      <c r="F117" s="29">
        <v>0.37073815444899921</v>
      </c>
      <c r="G117" s="52">
        <v>3.5332557246959273E-3</v>
      </c>
      <c r="H117" s="29">
        <v>0.89015052504276237</v>
      </c>
      <c r="I117" s="56" t="s">
        <v>28</v>
      </c>
    </row>
    <row r="118" spans="1:9" x14ac:dyDescent="0.2">
      <c r="A118" s="130">
        <v>112</v>
      </c>
      <c r="B118" s="26" t="s">
        <v>182</v>
      </c>
      <c r="C118" s="218">
        <v>1</v>
      </c>
      <c r="D118" s="40">
        <v>2.7766666666666668</v>
      </c>
      <c r="E118" s="51">
        <v>2.8859999270934578E-4</v>
      </c>
      <c r="F118" s="29">
        <v>0.38968614467266222</v>
      </c>
      <c r="G118" s="52">
        <v>3.3553332485704856E-3</v>
      </c>
      <c r="H118" s="29">
        <v>0.86108821864449625</v>
      </c>
      <c r="I118" s="56" t="s">
        <v>28</v>
      </c>
    </row>
    <row r="119" spans="1:9" x14ac:dyDescent="0.2">
      <c r="A119" s="130">
        <v>113</v>
      </c>
      <c r="B119" s="26" t="s">
        <v>125</v>
      </c>
      <c r="C119" s="218">
        <v>1</v>
      </c>
      <c r="D119" s="40">
        <v>2.7633333333333332</v>
      </c>
      <c r="E119" s="51">
        <v>2.9198149262392659</v>
      </c>
      <c r="F119" s="29">
        <v>17.155774480067517</v>
      </c>
      <c r="G119" s="52">
        <v>32.460938515761057</v>
      </c>
      <c r="H119" s="29">
        <v>21.1560408987641</v>
      </c>
      <c r="I119" s="56">
        <v>4.8929531873289198</v>
      </c>
    </row>
    <row r="120" spans="1:9" x14ac:dyDescent="0.2">
      <c r="A120" s="33"/>
      <c r="B120" s="53" t="s">
        <v>183</v>
      </c>
      <c r="C120" s="217"/>
      <c r="D120" s="54">
        <f t="shared" ref="D120:I120" si="0">SUM(D7:D119)</f>
        <v>301.18699999999978</v>
      </c>
      <c r="E120" s="54">
        <f t="shared" si="0"/>
        <v>28.261062656229591</v>
      </c>
      <c r="F120" s="54">
        <f t="shared" si="0"/>
        <v>370.31259885004312</v>
      </c>
      <c r="G120" s="54">
        <f t="shared" si="0"/>
        <v>315.61023690259833</v>
      </c>
      <c r="H120" s="54">
        <f t="shared" si="0"/>
        <v>522.43841545008252</v>
      </c>
      <c r="I120" s="55">
        <f t="shared" si="0"/>
        <v>45.534697739857904</v>
      </c>
    </row>
    <row r="121" spans="1:9" x14ac:dyDescent="0.2">
      <c r="A121" s="32"/>
      <c r="B121" s="42" t="s">
        <v>184</v>
      </c>
      <c r="C121" s="42"/>
      <c r="D121" s="40">
        <f t="shared" ref="D121:I121" si="1">AVERAGE(D7:D119)</f>
        <v>2.7631834862385301</v>
      </c>
      <c r="E121" s="40">
        <f t="shared" si="1"/>
        <v>0.2592758041855926</v>
      </c>
      <c r="F121" s="40">
        <f t="shared" si="1"/>
        <v>3.3973632922022303</v>
      </c>
      <c r="G121" s="40">
        <f t="shared" si="1"/>
        <v>2.8955067605742966</v>
      </c>
      <c r="H121" s="40">
        <f t="shared" si="1"/>
        <v>4.7930129857805737</v>
      </c>
      <c r="I121" s="41">
        <f t="shared" si="1"/>
        <v>0.45534697739857904</v>
      </c>
    </row>
    <row r="122" spans="1:9" x14ac:dyDescent="0.2">
      <c r="A122" s="34"/>
      <c r="B122" s="43" t="s">
        <v>185</v>
      </c>
      <c r="C122" s="43"/>
      <c r="D122" s="44">
        <f t="shared" ref="D122:I122" si="2">STDEV(D7:D119)/AVERAGE(D7:D119)</f>
        <v>4.8317561716026986E-3</v>
      </c>
      <c r="E122" s="44">
        <f t="shared" si="2"/>
        <v>2.8036660407978027</v>
      </c>
      <c r="F122" s="44">
        <f t="shared" si="2"/>
        <v>1.2685392216606461</v>
      </c>
      <c r="G122" s="44">
        <f t="shared" si="2"/>
        <v>2.787201939466236</v>
      </c>
      <c r="H122" s="44">
        <f t="shared" si="2"/>
        <v>1.1568733685502819</v>
      </c>
      <c r="I122" s="45">
        <f t="shared" si="2"/>
        <v>2.789588963295591</v>
      </c>
    </row>
    <row r="124" spans="1:9" x14ac:dyDescent="0.2">
      <c r="A124" s="57" t="s">
        <v>13</v>
      </c>
      <c r="B124" s="58" t="s">
        <v>72</v>
      </c>
      <c r="C124" s="216" t="s">
        <v>73</v>
      </c>
      <c r="D124" s="59" t="s">
        <v>74</v>
      </c>
      <c r="E124" s="35" t="s">
        <v>17</v>
      </c>
      <c r="F124" s="35" t="s">
        <v>75</v>
      </c>
      <c r="G124" s="35" t="s">
        <v>18</v>
      </c>
      <c r="H124" s="35" t="s">
        <v>76</v>
      </c>
      <c r="I124" s="36" t="s">
        <v>19</v>
      </c>
    </row>
    <row r="125" spans="1:9" x14ac:dyDescent="0.2">
      <c r="A125" s="37" t="s">
        <v>20</v>
      </c>
      <c r="B125" s="38" t="s">
        <v>20</v>
      </c>
      <c r="C125" s="38" t="s">
        <v>20</v>
      </c>
      <c r="D125" s="38" t="s">
        <v>21</v>
      </c>
      <c r="E125" s="38" t="s">
        <v>77</v>
      </c>
      <c r="F125" s="38" t="s">
        <v>49</v>
      </c>
      <c r="G125" s="38" t="s">
        <v>78</v>
      </c>
      <c r="H125" s="38" t="s">
        <v>49</v>
      </c>
      <c r="I125" s="39" t="s">
        <v>24</v>
      </c>
    </row>
    <row r="126" spans="1:9" x14ac:dyDescent="0.2">
      <c r="A126" s="37" t="s">
        <v>20</v>
      </c>
      <c r="B126" s="38" t="s">
        <v>20</v>
      </c>
      <c r="C126" s="38" t="s">
        <v>20</v>
      </c>
      <c r="D126" s="38" t="s">
        <v>79</v>
      </c>
      <c r="E126" s="38" t="s">
        <v>79</v>
      </c>
      <c r="F126" s="38" t="s">
        <v>79</v>
      </c>
      <c r="G126" s="38" t="s">
        <v>79</v>
      </c>
      <c r="H126" s="38" t="s">
        <v>79</v>
      </c>
      <c r="I126" s="39" t="s">
        <v>79</v>
      </c>
    </row>
    <row r="127" spans="1:9" x14ac:dyDescent="0.2">
      <c r="A127" s="37" t="s">
        <v>20</v>
      </c>
      <c r="B127" s="38" t="s">
        <v>20</v>
      </c>
      <c r="C127" s="38" t="s">
        <v>20</v>
      </c>
      <c r="D127" s="46" t="s">
        <v>186</v>
      </c>
      <c r="E127" s="47" t="s">
        <v>186</v>
      </c>
      <c r="F127" s="48" t="s">
        <v>186</v>
      </c>
      <c r="G127" s="49" t="s">
        <v>186</v>
      </c>
      <c r="H127" s="48" t="s">
        <v>186</v>
      </c>
      <c r="I127" s="50" t="s">
        <v>186</v>
      </c>
    </row>
    <row r="128" spans="1:9" x14ac:dyDescent="0.2">
      <c r="A128" s="130">
        <v>1</v>
      </c>
      <c r="B128" s="26" t="s">
        <v>81</v>
      </c>
      <c r="C128" s="218">
        <v>1</v>
      </c>
      <c r="D128" s="40">
        <v>3.7968333333333333</v>
      </c>
      <c r="E128" s="51">
        <v>7.2746655916273995E-4</v>
      </c>
      <c r="F128" s="29">
        <v>2.0976161840760859</v>
      </c>
      <c r="G128" s="52">
        <v>7.1515862720986645E-3</v>
      </c>
      <c r="H128" s="29">
        <v>3.2490955141144386</v>
      </c>
      <c r="I128" s="56" t="s">
        <v>28</v>
      </c>
    </row>
    <row r="129" spans="1:9" x14ac:dyDescent="0.2">
      <c r="A129" s="130">
        <v>2</v>
      </c>
      <c r="B129" s="26" t="s">
        <v>82</v>
      </c>
      <c r="C129" s="218">
        <v>1</v>
      </c>
      <c r="D129" s="40">
        <v>3.8166666666666669</v>
      </c>
      <c r="E129" s="51">
        <v>3.7954329666957509</v>
      </c>
      <c r="F129" s="29">
        <v>21.641161119487805</v>
      </c>
      <c r="G129" s="52">
        <v>41.899551258042038</v>
      </c>
      <c r="H129" s="29">
        <v>26.594113569538454</v>
      </c>
      <c r="I129" s="56">
        <v>10.370920054254748</v>
      </c>
    </row>
    <row r="130" spans="1:9" x14ac:dyDescent="0.2">
      <c r="A130" s="130">
        <v>3</v>
      </c>
      <c r="B130" s="26" t="s">
        <v>83</v>
      </c>
      <c r="C130" s="218">
        <v>1</v>
      </c>
      <c r="D130" s="40">
        <v>3.8000000000000003</v>
      </c>
      <c r="E130" s="51">
        <v>6.7464998295691664E-4</v>
      </c>
      <c r="F130" s="29">
        <v>1.8812540578323418</v>
      </c>
      <c r="G130" s="52">
        <v>7.6161840181253326E-3</v>
      </c>
      <c r="H130" s="29">
        <v>3.3971391994014528</v>
      </c>
      <c r="I130" s="56" t="s">
        <v>28</v>
      </c>
    </row>
    <row r="131" spans="1:9" x14ac:dyDescent="0.2">
      <c r="A131" s="130">
        <v>4</v>
      </c>
      <c r="B131" s="26" t="s">
        <v>56</v>
      </c>
      <c r="C131" s="218">
        <v>1</v>
      </c>
      <c r="D131" s="40">
        <v>3.8166666666666669</v>
      </c>
      <c r="E131" s="51">
        <v>2.5191834030926202E-2</v>
      </c>
      <c r="F131" s="29">
        <v>13.75641166044041</v>
      </c>
      <c r="G131" s="52">
        <v>0.27803625779834756</v>
      </c>
      <c r="H131" s="29">
        <v>19.555200838974937</v>
      </c>
      <c r="I131" s="56" t="s">
        <v>28</v>
      </c>
    </row>
    <row r="132" spans="1:9" x14ac:dyDescent="0.2">
      <c r="A132" s="130">
        <v>5</v>
      </c>
      <c r="B132" s="26" t="s">
        <v>57</v>
      </c>
      <c r="C132" s="218">
        <v>1</v>
      </c>
      <c r="D132" s="40">
        <v>3.8133333333333335</v>
      </c>
      <c r="E132" s="51">
        <v>4.3294706957973564E-2</v>
      </c>
      <c r="F132" s="29">
        <v>16.440861884318849</v>
      </c>
      <c r="G132" s="52">
        <v>0.48702155827334104</v>
      </c>
      <c r="H132" s="29">
        <v>22.466365261380847</v>
      </c>
      <c r="I132" s="56" t="s">
        <v>28</v>
      </c>
    </row>
    <row r="133" spans="1:9" x14ac:dyDescent="0.2">
      <c r="A133" s="130">
        <v>6</v>
      </c>
      <c r="B133" s="26" t="s">
        <v>58</v>
      </c>
      <c r="C133" s="218">
        <v>1</v>
      </c>
      <c r="D133" s="40">
        <v>3.82</v>
      </c>
      <c r="E133" s="51">
        <v>8.6701324119916962E-2</v>
      </c>
      <c r="F133" s="29">
        <v>19.414060299069003</v>
      </c>
      <c r="G133" s="52">
        <v>0.99370428933933075</v>
      </c>
      <c r="H133" s="29">
        <v>25.420935647644839</v>
      </c>
      <c r="I133" s="56">
        <v>0.11390480614130707</v>
      </c>
    </row>
    <row r="134" spans="1:9" x14ac:dyDescent="0.2">
      <c r="A134" s="130">
        <v>7</v>
      </c>
      <c r="B134" s="26" t="s">
        <v>59</v>
      </c>
      <c r="C134" s="218">
        <v>1</v>
      </c>
      <c r="D134" s="40">
        <v>3.8133333333333335</v>
      </c>
      <c r="E134" s="51">
        <v>0.18726648378100003</v>
      </c>
      <c r="F134" s="29">
        <v>20.789995241397548</v>
      </c>
      <c r="G134" s="52">
        <v>2.1233454032788419</v>
      </c>
      <c r="H134" s="29">
        <v>27.601056675240546</v>
      </c>
      <c r="I134" s="56">
        <v>0.39203179819195932</v>
      </c>
    </row>
    <row r="135" spans="1:9" x14ac:dyDescent="0.2">
      <c r="A135" s="130">
        <v>8</v>
      </c>
      <c r="B135" s="26" t="s">
        <v>60</v>
      </c>
      <c r="C135" s="218">
        <v>1</v>
      </c>
      <c r="D135" s="40">
        <v>3.82</v>
      </c>
      <c r="E135" s="51">
        <v>1.8747895041368139</v>
      </c>
      <c r="F135" s="29">
        <v>21.914143692500041</v>
      </c>
      <c r="G135" s="52">
        <v>20.818083616334022</v>
      </c>
      <c r="H135" s="29">
        <v>28.037649948252966</v>
      </c>
      <c r="I135" s="56">
        <v>5.0591123581945165</v>
      </c>
    </row>
    <row r="136" spans="1:9" x14ac:dyDescent="0.2">
      <c r="A136" s="130">
        <v>9</v>
      </c>
      <c r="B136" s="26" t="s">
        <v>61</v>
      </c>
      <c r="C136" s="218">
        <v>1</v>
      </c>
      <c r="D136" s="40">
        <v>3.8200000000000003</v>
      </c>
      <c r="E136" s="51">
        <v>7.2725242601359561</v>
      </c>
      <c r="F136" s="29">
        <v>22.413116048315651</v>
      </c>
      <c r="G136" s="52">
        <v>79.62777787228471</v>
      </c>
      <c r="H136" s="29">
        <v>29.813814614882894</v>
      </c>
      <c r="I136" s="56">
        <v>19.987301570370178</v>
      </c>
    </row>
    <row r="137" spans="1:9" x14ac:dyDescent="0.2">
      <c r="A137" s="130">
        <v>10</v>
      </c>
      <c r="B137" s="26" t="s">
        <v>82</v>
      </c>
      <c r="C137" s="218">
        <v>1</v>
      </c>
      <c r="D137" s="40">
        <v>3.8233333333333333</v>
      </c>
      <c r="E137" s="51">
        <v>3.7965351599452348</v>
      </c>
      <c r="F137" s="29">
        <v>21.627442044177688</v>
      </c>
      <c r="G137" s="52">
        <v>41.918742253926908</v>
      </c>
      <c r="H137" s="29">
        <v>26.560153447170677</v>
      </c>
      <c r="I137" s="56">
        <v>10.373968323597435</v>
      </c>
    </row>
    <row r="138" spans="1:9" x14ac:dyDescent="0.2">
      <c r="A138" s="130">
        <v>11</v>
      </c>
      <c r="B138" s="26" t="s">
        <v>84</v>
      </c>
      <c r="C138" s="218">
        <v>1</v>
      </c>
      <c r="D138" s="40">
        <v>3.8166666666666664</v>
      </c>
      <c r="E138" s="51">
        <v>0.69288836815682786</v>
      </c>
      <c r="F138" s="29">
        <v>4.2285251203389418</v>
      </c>
      <c r="G138" s="52">
        <v>7.723347102189134</v>
      </c>
      <c r="H138" s="29">
        <v>5.6879859697525097</v>
      </c>
      <c r="I138" s="56">
        <v>1.7903997249208812</v>
      </c>
    </row>
    <row r="139" spans="1:9" x14ac:dyDescent="0.2">
      <c r="A139" s="130">
        <v>12</v>
      </c>
      <c r="B139" s="26" t="s">
        <v>85</v>
      </c>
      <c r="C139" s="218">
        <v>1</v>
      </c>
      <c r="D139" s="40">
        <v>3.82</v>
      </c>
      <c r="E139" s="51">
        <v>1.0297257804158959</v>
      </c>
      <c r="F139" s="29">
        <v>8.6007740232198504</v>
      </c>
      <c r="G139" s="52">
        <v>11.385292337991096</v>
      </c>
      <c r="H139" s="29">
        <v>14.218519870261323</v>
      </c>
      <c r="I139" s="56">
        <v>2.7219706247977893</v>
      </c>
    </row>
    <row r="140" spans="1:9" x14ac:dyDescent="0.2">
      <c r="A140" s="130">
        <v>13</v>
      </c>
      <c r="B140" s="26" t="s">
        <v>86</v>
      </c>
      <c r="C140" s="218">
        <v>1</v>
      </c>
      <c r="D140" s="40">
        <v>3.8200000000000003</v>
      </c>
      <c r="E140" s="51">
        <v>8.8181542154718004E-2</v>
      </c>
      <c r="F140" s="29">
        <v>1.5719748867838772</v>
      </c>
      <c r="G140" s="52">
        <v>1.0081706821664751</v>
      </c>
      <c r="H140" s="29">
        <v>2.6493509257180969</v>
      </c>
      <c r="I140" s="56">
        <v>0.11799855581550622</v>
      </c>
    </row>
    <row r="141" spans="1:9" x14ac:dyDescent="0.2">
      <c r="A141" s="130">
        <v>14</v>
      </c>
      <c r="B141" s="26" t="s">
        <v>82</v>
      </c>
      <c r="C141" s="218">
        <v>1</v>
      </c>
      <c r="D141" s="40">
        <v>3.8166666666666669</v>
      </c>
      <c r="E141" s="51">
        <v>3.6890039035512148</v>
      </c>
      <c r="F141" s="29">
        <v>21.70791610418701</v>
      </c>
      <c r="G141" s="52">
        <v>40.726787591844435</v>
      </c>
      <c r="H141" s="29">
        <v>26.685379854322424</v>
      </c>
      <c r="I141" s="56">
        <v>10.07657561827993</v>
      </c>
    </row>
    <row r="142" spans="1:9" x14ac:dyDescent="0.2">
      <c r="A142" s="130">
        <v>15</v>
      </c>
      <c r="B142" s="26" t="s">
        <v>82</v>
      </c>
      <c r="C142" s="218">
        <v>1</v>
      </c>
      <c r="D142" s="40">
        <v>3.8166666666666664</v>
      </c>
      <c r="E142" s="51">
        <v>3.6870882259845206</v>
      </c>
      <c r="F142" s="29">
        <v>21.697122185942085</v>
      </c>
      <c r="G142" s="52">
        <v>40.685306418356532</v>
      </c>
      <c r="H142" s="29">
        <v>26.65283135636264</v>
      </c>
      <c r="I142" s="56">
        <v>10.071277544462326</v>
      </c>
    </row>
    <row r="143" spans="1:9" x14ac:dyDescent="0.2">
      <c r="A143" s="130">
        <v>16</v>
      </c>
      <c r="B143" s="26" t="s">
        <v>2</v>
      </c>
      <c r="C143" s="218">
        <v>1</v>
      </c>
      <c r="D143" s="40">
        <v>3.8170000000000002</v>
      </c>
      <c r="E143" s="51">
        <v>0.1489582727351248</v>
      </c>
      <c r="F143" s="29">
        <v>1.5487704688031199</v>
      </c>
      <c r="G143" s="52">
        <v>1.6953343391947231</v>
      </c>
      <c r="H143" s="29">
        <v>2.7225400599219207</v>
      </c>
      <c r="I143" s="56">
        <v>0.28608509115208614</v>
      </c>
    </row>
    <row r="144" spans="1:9" x14ac:dyDescent="0.2">
      <c r="A144" s="130">
        <v>17</v>
      </c>
      <c r="B144" s="26" t="s">
        <v>87</v>
      </c>
      <c r="C144" s="218">
        <v>1</v>
      </c>
      <c r="D144" s="40">
        <v>3.8133333333333335</v>
      </c>
      <c r="E144" s="51">
        <v>0.14915924732992764</v>
      </c>
      <c r="F144" s="29">
        <v>1.5966870714056618</v>
      </c>
      <c r="G144" s="52">
        <v>1.6966894894682327</v>
      </c>
      <c r="H144" s="29">
        <v>2.7974015355402475</v>
      </c>
      <c r="I144" s="56">
        <v>0.28664091445828377</v>
      </c>
    </row>
    <row r="145" spans="1:9" x14ac:dyDescent="0.2">
      <c r="A145" s="130">
        <v>18</v>
      </c>
      <c r="B145" s="26" t="s">
        <v>88</v>
      </c>
      <c r="C145" s="218">
        <v>1</v>
      </c>
      <c r="D145" s="40">
        <v>3.8166666666666664</v>
      </c>
      <c r="E145" s="51">
        <v>0.13892247293162596</v>
      </c>
      <c r="F145" s="29">
        <v>1.5318182000222706</v>
      </c>
      <c r="G145" s="52">
        <v>1.593485072527135</v>
      </c>
      <c r="H145" s="29">
        <v>2.6942068683007649</v>
      </c>
      <c r="I145" s="56">
        <v>0.2583296853875407</v>
      </c>
    </row>
    <row r="146" spans="1:9" x14ac:dyDescent="0.2">
      <c r="A146" s="130">
        <v>19</v>
      </c>
      <c r="B146" s="26" t="s">
        <v>89</v>
      </c>
      <c r="C146" s="218">
        <v>1</v>
      </c>
      <c r="D146" s="40">
        <v>3.8</v>
      </c>
      <c r="E146" s="51">
        <v>0.15588956106717267</v>
      </c>
      <c r="F146" s="29">
        <v>1.5951264537349783</v>
      </c>
      <c r="G146" s="52">
        <v>1.7713883571496991</v>
      </c>
      <c r="H146" s="29">
        <v>2.8025752745872623</v>
      </c>
      <c r="I146" s="56">
        <v>0.30525453692560356</v>
      </c>
    </row>
    <row r="147" spans="1:9" x14ac:dyDescent="0.2">
      <c r="A147" s="130">
        <v>20</v>
      </c>
      <c r="B147" s="26" t="s">
        <v>90</v>
      </c>
      <c r="C147" s="218">
        <v>1</v>
      </c>
      <c r="D147" s="40">
        <v>3.8200000000000003</v>
      </c>
      <c r="E147" s="51">
        <v>0.14943671201694214</v>
      </c>
      <c r="F147" s="29">
        <v>1.5445407587323003</v>
      </c>
      <c r="G147" s="52">
        <v>1.6980560795524737</v>
      </c>
      <c r="H147" s="29">
        <v>2.7138817711108687</v>
      </c>
      <c r="I147" s="56">
        <v>0.28740828179563682</v>
      </c>
    </row>
    <row r="148" spans="1:9" x14ac:dyDescent="0.2">
      <c r="A148" s="130">
        <v>21</v>
      </c>
      <c r="B148" s="26" t="s">
        <v>91</v>
      </c>
      <c r="C148" s="218">
        <v>1</v>
      </c>
      <c r="D148" s="40">
        <v>3.8166666666666664</v>
      </c>
      <c r="E148" s="51">
        <v>0.10807833779195507</v>
      </c>
      <c r="F148" s="29">
        <v>13.161567647259817</v>
      </c>
      <c r="G148" s="52">
        <v>1.2354549978033205</v>
      </c>
      <c r="H148" s="29">
        <v>17.187147590514346</v>
      </c>
      <c r="I148" s="56">
        <v>0.17302592255644308</v>
      </c>
    </row>
    <row r="149" spans="1:9" x14ac:dyDescent="0.2">
      <c r="A149" s="130">
        <v>22</v>
      </c>
      <c r="B149" s="26" t="s">
        <v>92</v>
      </c>
      <c r="C149" s="218">
        <v>1</v>
      </c>
      <c r="D149" s="40">
        <v>3.8166666666666669</v>
      </c>
      <c r="E149" s="51">
        <v>9.5867750860030118E-2</v>
      </c>
      <c r="F149" s="29">
        <v>11.866554427177656</v>
      </c>
      <c r="G149" s="52">
        <v>1.0993924046594437</v>
      </c>
      <c r="H149" s="29">
        <v>15.731253093232686</v>
      </c>
      <c r="I149" s="56">
        <v>0.13925583929903523</v>
      </c>
    </row>
    <row r="150" spans="1:9" x14ac:dyDescent="0.2">
      <c r="A150" s="130">
        <v>23</v>
      </c>
      <c r="B150" s="26" t="s">
        <v>93</v>
      </c>
      <c r="C150" s="218">
        <v>1</v>
      </c>
      <c r="D150" s="40">
        <v>3.81</v>
      </c>
      <c r="E150" s="51">
        <v>9.6968637420916229E-2</v>
      </c>
      <c r="F150" s="29">
        <v>12.138927748129101</v>
      </c>
      <c r="G150" s="52">
        <v>1.1110043408657078</v>
      </c>
      <c r="H150" s="29">
        <v>16.092276754706941</v>
      </c>
      <c r="I150" s="56">
        <v>0.14230049481193977</v>
      </c>
    </row>
    <row r="151" spans="1:9" x14ac:dyDescent="0.2">
      <c r="A151" s="130">
        <v>24</v>
      </c>
      <c r="B151" s="26" t="s">
        <v>94</v>
      </c>
      <c r="C151" s="218">
        <v>1</v>
      </c>
      <c r="D151" s="40">
        <v>3.8100000000000005</v>
      </c>
      <c r="E151" s="51">
        <v>0.10562374278626518</v>
      </c>
      <c r="F151" s="29">
        <v>12.386710537231014</v>
      </c>
      <c r="G151" s="52">
        <v>1.2093935477847055</v>
      </c>
      <c r="H151" s="29">
        <v>16.371446932121664</v>
      </c>
      <c r="I151" s="56">
        <v>0.16623739730638795</v>
      </c>
    </row>
    <row r="152" spans="1:9" x14ac:dyDescent="0.2">
      <c r="A152" s="130">
        <v>25</v>
      </c>
      <c r="B152" s="26" t="s">
        <v>95</v>
      </c>
      <c r="C152" s="218">
        <v>1</v>
      </c>
      <c r="D152" s="40">
        <v>3.8099999999999996</v>
      </c>
      <c r="E152" s="51">
        <v>0.10847539213147595</v>
      </c>
      <c r="F152" s="29">
        <v>12.987956440262233</v>
      </c>
      <c r="G152" s="52">
        <v>1.2382005760078711</v>
      </c>
      <c r="H152" s="29">
        <v>17.148545156119003</v>
      </c>
      <c r="I152" s="56">
        <v>0.17412403177740757</v>
      </c>
    </row>
    <row r="153" spans="1:9" x14ac:dyDescent="0.2">
      <c r="A153" s="130">
        <v>26</v>
      </c>
      <c r="B153" s="26" t="s">
        <v>96</v>
      </c>
      <c r="C153" s="218">
        <v>1</v>
      </c>
      <c r="D153" s="40">
        <v>3.8166666666666669</v>
      </c>
      <c r="E153" s="51">
        <v>0.33275405489358867</v>
      </c>
      <c r="F153" s="29">
        <v>5.6693889125871175</v>
      </c>
      <c r="G153" s="52">
        <v>3.7413973761914208</v>
      </c>
      <c r="H153" s="29">
        <v>8.9959888085116333</v>
      </c>
      <c r="I153" s="56">
        <v>0.79439799211705608</v>
      </c>
    </row>
    <row r="154" spans="1:9" x14ac:dyDescent="0.2">
      <c r="A154" s="130">
        <v>27</v>
      </c>
      <c r="B154" s="26" t="s">
        <v>97</v>
      </c>
      <c r="C154" s="218">
        <v>1</v>
      </c>
      <c r="D154" s="40">
        <v>3.8133333333333335</v>
      </c>
      <c r="E154" s="51">
        <v>0.35250859211223851</v>
      </c>
      <c r="F154" s="29">
        <v>6.5665619380052913</v>
      </c>
      <c r="G154" s="52">
        <v>3.9683444419414902</v>
      </c>
      <c r="H154" s="29">
        <v>10.284973470879388</v>
      </c>
      <c r="I154" s="56">
        <v>0.8490319233362984</v>
      </c>
    </row>
    <row r="155" spans="1:9" x14ac:dyDescent="0.2">
      <c r="A155" s="130">
        <v>28</v>
      </c>
      <c r="B155" s="26" t="s">
        <v>98</v>
      </c>
      <c r="C155" s="218">
        <v>1</v>
      </c>
      <c r="D155" s="40">
        <v>3.81</v>
      </c>
      <c r="E155" s="51">
        <v>0.33070678040419699</v>
      </c>
      <c r="F155" s="29">
        <v>7.0759268219236926</v>
      </c>
      <c r="G155" s="52">
        <v>3.7162051260621087</v>
      </c>
      <c r="H155" s="29">
        <v>11.019468866237435</v>
      </c>
      <c r="I155" s="56">
        <v>0.7887359686334211</v>
      </c>
    </row>
    <row r="156" spans="1:9" x14ac:dyDescent="0.2">
      <c r="A156" s="130">
        <v>29</v>
      </c>
      <c r="B156" s="26" t="s">
        <v>99</v>
      </c>
      <c r="C156" s="218">
        <v>1</v>
      </c>
      <c r="D156" s="40">
        <v>3.81</v>
      </c>
      <c r="E156" s="51">
        <v>0.35705362527322415</v>
      </c>
      <c r="F156" s="29">
        <v>7.658414406405619</v>
      </c>
      <c r="G156" s="52">
        <v>4.0067220337055849</v>
      </c>
      <c r="H156" s="29">
        <v>11.980370902984399</v>
      </c>
      <c r="I156" s="56">
        <v>0.86160184721545852</v>
      </c>
    </row>
    <row r="157" spans="1:9" x14ac:dyDescent="0.2">
      <c r="A157" s="130">
        <v>30</v>
      </c>
      <c r="B157" s="26" t="s">
        <v>100</v>
      </c>
      <c r="C157" s="218">
        <v>1</v>
      </c>
      <c r="D157" s="40">
        <v>3.81</v>
      </c>
      <c r="E157" s="51">
        <v>0.37787855954158595</v>
      </c>
      <c r="F157" s="29">
        <v>8.2313898248893391</v>
      </c>
      <c r="G157" s="52">
        <v>4.237413108738993</v>
      </c>
      <c r="H157" s="29">
        <v>12.700866038944554</v>
      </c>
      <c r="I157" s="56">
        <v>0.91919611094687093</v>
      </c>
    </row>
    <row r="158" spans="1:9" x14ac:dyDescent="0.2">
      <c r="A158" s="130">
        <v>31</v>
      </c>
      <c r="B158" s="26" t="s">
        <v>101</v>
      </c>
      <c r="C158" s="218">
        <v>1</v>
      </c>
      <c r="D158" s="40">
        <v>3.8233333333333333</v>
      </c>
      <c r="E158" s="51">
        <v>0.71075099511175777</v>
      </c>
      <c r="F158" s="29">
        <v>4.7505986956181649</v>
      </c>
      <c r="G158" s="52">
        <v>7.9382918304096517</v>
      </c>
      <c r="H158" s="29">
        <v>6.3214304707888642</v>
      </c>
      <c r="I158" s="56">
        <v>1.8398013141177818</v>
      </c>
    </row>
    <row r="159" spans="1:9" x14ac:dyDescent="0.2">
      <c r="A159" s="130">
        <v>32</v>
      </c>
      <c r="B159" s="26" t="s">
        <v>102</v>
      </c>
      <c r="C159" s="218">
        <v>1</v>
      </c>
      <c r="D159" s="40">
        <v>3.8200000000000003</v>
      </c>
      <c r="E159" s="51">
        <v>0.70562265408745972</v>
      </c>
      <c r="F159" s="29">
        <v>4.4310094554049737</v>
      </c>
      <c r="G159" s="52">
        <v>7.8855658468591052</v>
      </c>
      <c r="H159" s="29">
        <v>5.928290882318124</v>
      </c>
      <c r="I159" s="56">
        <v>1.8256181708890047</v>
      </c>
    </row>
    <row r="160" spans="1:9" x14ac:dyDescent="0.2">
      <c r="A160" s="130">
        <v>33</v>
      </c>
      <c r="B160" s="26" t="s">
        <v>103</v>
      </c>
      <c r="C160" s="218">
        <v>1</v>
      </c>
      <c r="D160" s="40">
        <v>3.8166666666666664</v>
      </c>
      <c r="E160" s="51">
        <v>0.66158764838669648</v>
      </c>
      <c r="F160" s="29">
        <v>4.7074019434006571</v>
      </c>
      <c r="G160" s="52">
        <v>7.4073182867968388</v>
      </c>
      <c r="H160" s="29">
        <v>6.2594700149309377</v>
      </c>
      <c r="I160" s="56">
        <v>1.7038332135363627</v>
      </c>
    </row>
    <row r="161" spans="1:9" x14ac:dyDescent="0.2">
      <c r="A161" s="130">
        <v>34</v>
      </c>
      <c r="B161" s="26" t="s">
        <v>104</v>
      </c>
      <c r="C161" s="218">
        <v>1</v>
      </c>
      <c r="D161" s="40">
        <v>3.82</v>
      </c>
      <c r="E161" s="51">
        <v>0.62605416358680299</v>
      </c>
      <c r="F161" s="29">
        <v>4.8741632421640082</v>
      </c>
      <c r="G161" s="52">
        <v>6.9934124350709022</v>
      </c>
      <c r="H161" s="29">
        <v>6.4326452581466</v>
      </c>
      <c r="I161" s="56">
        <v>1.6055603993949816</v>
      </c>
    </row>
    <row r="162" spans="1:9" x14ac:dyDescent="0.2">
      <c r="A162" s="130">
        <v>35</v>
      </c>
      <c r="B162" s="26" t="s">
        <v>105</v>
      </c>
      <c r="C162" s="218">
        <v>1</v>
      </c>
      <c r="D162" s="40">
        <v>3.8133333333333335</v>
      </c>
      <c r="E162" s="51">
        <v>0.66221219782510343</v>
      </c>
      <c r="F162" s="29">
        <v>4.9665265724894629</v>
      </c>
      <c r="G162" s="52">
        <v>7.3975218932962212</v>
      </c>
      <c r="H162" s="29">
        <v>6.5702667817925953</v>
      </c>
      <c r="I162" s="56">
        <v>1.7055604922209138</v>
      </c>
    </row>
    <row r="163" spans="1:9" x14ac:dyDescent="0.2">
      <c r="A163" s="130">
        <v>36</v>
      </c>
      <c r="B163" s="26" t="s">
        <v>106</v>
      </c>
      <c r="C163" s="218">
        <v>1</v>
      </c>
      <c r="D163" s="40">
        <v>3.8166666666666664</v>
      </c>
      <c r="E163" s="51">
        <v>6.3416177303179805E-3</v>
      </c>
      <c r="F163" s="29">
        <v>6.6602299719173033</v>
      </c>
      <c r="G163" s="52">
        <v>7.2085311930640689E-2</v>
      </c>
      <c r="H163" s="29">
        <v>11.792637401156842</v>
      </c>
      <c r="I163" s="56" t="s">
        <v>28</v>
      </c>
    </row>
    <row r="164" spans="1:9" x14ac:dyDescent="0.2">
      <c r="A164" s="130">
        <v>37</v>
      </c>
      <c r="B164" s="26" t="s">
        <v>107</v>
      </c>
      <c r="C164" s="218">
        <v>1</v>
      </c>
      <c r="D164" s="40">
        <v>3.8233333333333337</v>
      </c>
      <c r="E164" s="51">
        <v>7.2797624571014445</v>
      </c>
      <c r="F164" s="29">
        <v>22.465895145402509</v>
      </c>
      <c r="G164" s="52">
        <v>79.660863221798024</v>
      </c>
      <c r="H164" s="29">
        <v>29.903844851098931</v>
      </c>
      <c r="I164" s="56">
        <v>20.007319814826467</v>
      </c>
    </row>
    <row r="165" spans="1:9" x14ac:dyDescent="0.2">
      <c r="A165" s="130">
        <v>38</v>
      </c>
      <c r="B165" s="26" t="s">
        <v>108</v>
      </c>
      <c r="C165" s="218">
        <v>1</v>
      </c>
      <c r="D165" s="40">
        <v>3.8099999999999996</v>
      </c>
      <c r="E165" s="51">
        <v>3.1713169515159706E-3</v>
      </c>
      <c r="F165" s="29">
        <v>3.5636959975976654</v>
      </c>
      <c r="G165" s="52">
        <v>2.0045437449814019E-2</v>
      </c>
      <c r="H165" s="29">
        <v>4.3180743223419249</v>
      </c>
      <c r="I165" s="56" t="s">
        <v>28</v>
      </c>
    </row>
    <row r="166" spans="1:9" x14ac:dyDescent="0.2">
      <c r="A166" s="130">
        <v>39</v>
      </c>
      <c r="B166" s="26" t="s">
        <v>109</v>
      </c>
      <c r="C166" s="218">
        <v>1</v>
      </c>
      <c r="D166" s="40">
        <v>3.82</v>
      </c>
      <c r="E166" s="51">
        <v>0.16008072928935385</v>
      </c>
      <c r="F166" s="29">
        <v>1.5342463222144584</v>
      </c>
      <c r="G166" s="52">
        <v>1.8381541888584358</v>
      </c>
      <c r="H166" s="29">
        <v>2.7444512848276297</v>
      </c>
      <c r="I166" s="56">
        <v>0.31684579790248668</v>
      </c>
    </row>
    <row r="167" spans="1:9" x14ac:dyDescent="0.2">
      <c r="A167" s="130">
        <v>40</v>
      </c>
      <c r="B167" s="26" t="s">
        <v>110</v>
      </c>
      <c r="C167" s="218">
        <v>1</v>
      </c>
      <c r="D167" s="40">
        <v>3.8099999999999996</v>
      </c>
      <c r="E167" s="51">
        <v>0.15838021924950679</v>
      </c>
      <c r="F167" s="29">
        <v>1.4906260501734441</v>
      </c>
      <c r="G167" s="52">
        <v>1.7958989463512105</v>
      </c>
      <c r="H167" s="29">
        <v>2.6594325381261887</v>
      </c>
      <c r="I167" s="56">
        <v>0.31214279992656224</v>
      </c>
    </row>
    <row r="168" spans="1:9" x14ac:dyDescent="0.2">
      <c r="A168" s="130">
        <v>41</v>
      </c>
      <c r="B168" s="26" t="s">
        <v>111</v>
      </c>
      <c r="C168" s="218">
        <v>1</v>
      </c>
      <c r="D168" s="40">
        <v>3.8133333333333335</v>
      </c>
      <c r="E168" s="51">
        <v>0.16240364776965299</v>
      </c>
      <c r="F168" s="29">
        <v>1.5217840276885348</v>
      </c>
      <c r="G168" s="52">
        <v>1.8373403679495179</v>
      </c>
      <c r="H168" s="29">
        <v>2.7143575150777703</v>
      </c>
      <c r="I168" s="56">
        <v>0.3232701533341471</v>
      </c>
    </row>
    <row r="169" spans="1:9" x14ac:dyDescent="0.2">
      <c r="A169" s="130">
        <v>42</v>
      </c>
      <c r="B169" s="26" t="s">
        <v>112</v>
      </c>
      <c r="C169" s="218">
        <v>1</v>
      </c>
      <c r="D169" s="40">
        <v>3.81</v>
      </c>
      <c r="E169" s="51">
        <v>0.16213290331850838</v>
      </c>
      <c r="F169" s="29">
        <v>1.5418229904007463</v>
      </c>
      <c r="G169" s="52">
        <v>1.8393932619442315</v>
      </c>
      <c r="H169" s="29">
        <v>2.7429473470739416</v>
      </c>
      <c r="I169" s="56">
        <v>0.32252137174751178</v>
      </c>
    </row>
    <row r="170" spans="1:9" x14ac:dyDescent="0.2">
      <c r="A170" s="130">
        <v>43</v>
      </c>
      <c r="B170" s="26" t="s">
        <v>113</v>
      </c>
      <c r="C170" s="218">
        <v>1</v>
      </c>
      <c r="D170" s="40">
        <v>3.8100000000000005</v>
      </c>
      <c r="E170" s="51">
        <v>0.15954959944898256</v>
      </c>
      <c r="F170" s="29">
        <v>1.5272857575749592</v>
      </c>
      <c r="G170" s="52">
        <v>1.8091272212735607</v>
      </c>
      <c r="H170" s="29">
        <v>2.7212946132687854</v>
      </c>
      <c r="I170" s="56">
        <v>0.31537688416149878</v>
      </c>
    </row>
    <row r="171" spans="1:9" x14ac:dyDescent="0.2">
      <c r="A171" s="130">
        <v>44</v>
      </c>
      <c r="B171" s="26" t="s">
        <v>114</v>
      </c>
      <c r="C171" s="218">
        <v>1</v>
      </c>
      <c r="D171" s="40">
        <v>3.8099999999999996</v>
      </c>
      <c r="E171" s="51">
        <v>9.8911600520150647E-2</v>
      </c>
      <c r="F171" s="29">
        <v>11.918493695852566</v>
      </c>
      <c r="G171" s="52">
        <v>1.1315878204702903</v>
      </c>
      <c r="H171" s="29">
        <v>15.675803309065143</v>
      </c>
      <c r="I171" s="56">
        <v>0.14767403057995984</v>
      </c>
    </row>
    <row r="172" spans="1:9" x14ac:dyDescent="0.2">
      <c r="A172" s="130">
        <v>45</v>
      </c>
      <c r="B172" s="26" t="s">
        <v>115</v>
      </c>
      <c r="C172" s="218">
        <v>1</v>
      </c>
      <c r="D172" s="40">
        <v>3.8233333333333333</v>
      </c>
      <c r="E172" s="51">
        <v>0.10092019564385658</v>
      </c>
      <c r="F172" s="29">
        <v>12.077773936914165</v>
      </c>
      <c r="G172" s="52">
        <v>1.1549221930464328</v>
      </c>
      <c r="H172" s="29">
        <v>15.925413159812379</v>
      </c>
      <c r="I172" s="56">
        <v>0.15322908087656989</v>
      </c>
    </row>
    <row r="173" spans="1:9" x14ac:dyDescent="0.2">
      <c r="A173" s="130">
        <v>46</v>
      </c>
      <c r="B173" s="26" t="s">
        <v>116</v>
      </c>
      <c r="C173" s="218">
        <v>1</v>
      </c>
      <c r="D173" s="40">
        <v>3.8099999999999996</v>
      </c>
      <c r="E173" s="51">
        <v>9.8921985164529685E-2</v>
      </c>
      <c r="F173" s="29">
        <v>11.792410732846205</v>
      </c>
      <c r="G173" s="52">
        <v>1.1325266425672365</v>
      </c>
      <c r="H173" s="29">
        <v>15.657324557174897</v>
      </c>
      <c r="I173" s="56">
        <v>0.14770275076411102</v>
      </c>
    </row>
    <row r="174" spans="1:9" x14ac:dyDescent="0.2">
      <c r="A174" s="130">
        <v>47</v>
      </c>
      <c r="B174" s="26" t="s">
        <v>117</v>
      </c>
      <c r="C174" s="218">
        <v>1</v>
      </c>
      <c r="D174" s="40">
        <v>3.8133333333333335</v>
      </c>
      <c r="E174" s="51">
        <v>0.10286163265790682</v>
      </c>
      <c r="F174" s="29">
        <v>11.470845491518121</v>
      </c>
      <c r="G174" s="52">
        <v>1.177548143329554</v>
      </c>
      <c r="H174" s="29">
        <v>15.120365752945249</v>
      </c>
      <c r="I174" s="56">
        <v>0.15859839604290926</v>
      </c>
    </row>
    <row r="175" spans="1:9" x14ac:dyDescent="0.2">
      <c r="A175" s="130">
        <v>48</v>
      </c>
      <c r="B175" s="26" t="s">
        <v>118</v>
      </c>
      <c r="C175" s="218">
        <v>1</v>
      </c>
      <c r="D175" s="40">
        <v>3.8133333333333335</v>
      </c>
      <c r="E175" s="51">
        <v>9.8940089113466259E-2</v>
      </c>
      <c r="F175" s="29">
        <v>11.510466570513906</v>
      </c>
      <c r="G175" s="52">
        <v>1.130613648857651</v>
      </c>
      <c r="H175" s="29">
        <v>15.157951509711047</v>
      </c>
      <c r="I175" s="56">
        <v>0.14775281976294657</v>
      </c>
    </row>
    <row r="176" spans="1:9" x14ac:dyDescent="0.2">
      <c r="A176" s="130">
        <v>49</v>
      </c>
      <c r="B176" s="26" t="s">
        <v>119</v>
      </c>
      <c r="C176" s="218">
        <v>1</v>
      </c>
      <c r="D176" s="40">
        <v>3.8200000000000003</v>
      </c>
      <c r="E176" s="51">
        <v>0.53562478305434558</v>
      </c>
      <c r="F176" s="29">
        <v>6.8270148213760784</v>
      </c>
      <c r="G176" s="52">
        <v>5.9724896377401038</v>
      </c>
      <c r="H176" s="29">
        <v>11.017689693889364</v>
      </c>
      <c r="I176" s="56">
        <v>1.3554653198937143</v>
      </c>
    </row>
    <row r="177" spans="1:9" x14ac:dyDescent="0.2">
      <c r="A177" s="130">
        <v>50</v>
      </c>
      <c r="B177" s="26" t="s">
        <v>120</v>
      </c>
      <c r="C177" s="218">
        <v>1</v>
      </c>
      <c r="D177" s="40">
        <v>3.8166666666666669</v>
      </c>
      <c r="E177" s="51">
        <v>0.48906353961760229</v>
      </c>
      <c r="F177" s="29">
        <v>7.0212211775810438</v>
      </c>
      <c r="G177" s="52">
        <v>5.4627304405665509</v>
      </c>
      <c r="H177" s="29">
        <v>11.225110499660993</v>
      </c>
      <c r="I177" s="56">
        <v>1.2266936993161459</v>
      </c>
    </row>
    <row r="178" spans="1:9" x14ac:dyDescent="0.2">
      <c r="A178" s="130">
        <v>51</v>
      </c>
      <c r="B178" s="26" t="s">
        <v>121</v>
      </c>
      <c r="C178" s="218">
        <v>1</v>
      </c>
      <c r="D178" s="40">
        <v>3.81</v>
      </c>
      <c r="E178" s="51">
        <v>0.49080067785166126</v>
      </c>
      <c r="F178" s="29">
        <v>7.1659309207712303</v>
      </c>
      <c r="G178" s="52">
        <v>5.4689109290373619</v>
      </c>
      <c r="H178" s="29">
        <v>11.435425530237671</v>
      </c>
      <c r="I178" s="56">
        <v>1.231497997677957</v>
      </c>
    </row>
    <row r="179" spans="1:9" x14ac:dyDescent="0.2">
      <c r="A179" s="130">
        <v>52</v>
      </c>
      <c r="B179" s="26" t="s">
        <v>122</v>
      </c>
      <c r="C179" s="218">
        <v>1</v>
      </c>
      <c r="D179" s="40">
        <v>3.8133333333333335</v>
      </c>
      <c r="E179" s="51">
        <v>0.42083840474849699</v>
      </c>
      <c r="F179" s="29">
        <v>7.2916800604171597</v>
      </c>
      <c r="G179" s="52">
        <v>4.6802667446174864</v>
      </c>
      <c r="H179" s="29">
        <v>12.081842047620833</v>
      </c>
      <c r="I179" s="56">
        <v>1.0380075618174014</v>
      </c>
    </row>
    <row r="180" spans="1:9" x14ac:dyDescent="0.2">
      <c r="A180" s="130">
        <v>53</v>
      </c>
      <c r="B180" s="26" t="s">
        <v>123</v>
      </c>
      <c r="C180" s="218">
        <v>1</v>
      </c>
      <c r="D180" s="40">
        <v>3.813333333333333</v>
      </c>
      <c r="E180" s="51">
        <v>0.43037225579454891</v>
      </c>
      <c r="F180" s="29">
        <v>7.1882543147901101</v>
      </c>
      <c r="G180" s="52">
        <v>4.8602819651310352</v>
      </c>
      <c r="H180" s="29">
        <v>11.755976191460622</v>
      </c>
      <c r="I180" s="56">
        <v>1.0643747582006584</v>
      </c>
    </row>
    <row r="181" spans="1:9" x14ac:dyDescent="0.2">
      <c r="A181" s="130">
        <v>54</v>
      </c>
      <c r="B181" s="26" t="s">
        <v>124</v>
      </c>
      <c r="C181" s="218">
        <v>1</v>
      </c>
      <c r="D181" s="40">
        <v>3.8166666666666664</v>
      </c>
      <c r="E181" s="51">
        <v>0.73831671403253274</v>
      </c>
      <c r="F181" s="29">
        <v>3.9522593063938558</v>
      </c>
      <c r="G181" s="52">
        <v>8.237280928272412</v>
      </c>
      <c r="H181" s="29">
        <v>5.3746870628815975</v>
      </c>
      <c r="I181" s="56">
        <v>1.9160381590945792</v>
      </c>
    </row>
    <row r="182" spans="1:9" x14ac:dyDescent="0.2">
      <c r="A182" s="130">
        <v>55</v>
      </c>
      <c r="B182" s="26" t="s">
        <v>125</v>
      </c>
      <c r="C182" s="218">
        <v>1</v>
      </c>
      <c r="D182" s="40">
        <v>3.8166666666666664</v>
      </c>
      <c r="E182" s="51">
        <v>3.6866511915447737</v>
      </c>
      <c r="F182" s="29">
        <v>21.650694018843016</v>
      </c>
      <c r="G182" s="52">
        <v>40.863719551412949</v>
      </c>
      <c r="H182" s="29">
        <v>26.643306530372129</v>
      </c>
      <c r="I182" s="56">
        <v>10.070068864691331</v>
      </c>
    </row>
    <row r="183" spans="1:9" x14ac:dyDescent="0.2">
      <c r="A183" s="130">
        <v>56</v>
      </c>
      <c r="B183" s="26" t="s">
        <v>126</v>
      </c>
      <c r="C183" s="218">
        <v>1</v>
      </c>
      <c r="D183" s="40">
        <v>3.81</v>
      </c>
      <c r="E183" s="51">
        <v>0.7244317376959003</v>
      </c>
      <c r="F183" s="29">
        <v>3.9877957294498469</v>
      </c>
      <c r="G183" s="52">
        <v>8.1116427656332384</v>
      </c>
      <c r="H183" s="29">
        <v>5.4059107172042138</v>
      </c>
      <c r="I183" s="56">
        <v>1.8776373181252339</v>
      </c>
    </row>
    <row r="184" spans="1:9" x14ac:dyDescent="0.2">
      <c r="A184" s="130">
        <v>57</v>
      </c>
      <c r="B184" s="26" t="s">
        <v>127</v>
      </c>
      <c r="C184" s="218">
        <v>1</v>
      </c>
      <c r="D184" s="40">
        <v>3.8133333333333335</v>
      </c>
      <c r="E184" s="51">
        <v>0.72273009092245299</v>
      </c>
      <c r="F184" s="29">
        <v>3.8563714692062474</v>
      </c>
      <c r="G184" s="52">
        <v>8.0777441389810853</v>
      </c>
      <c r="H184" s="29">
        <v>5.2511520780176371</v>
      </c>
      <c r="I184" s="56">
        <v>1.8729311763538035</v>
      </c>
    </row>
    <row r="185" spans="1:9" x14ac:dyDescent="0.2">
      <c r="A185" s="130">
        <v>58</v>
      </c>
      <c r="B185" s="26" t="s">
        <v>128</v>
      </c>
      <c r="C185" s="218">
        <v>1</v>
      </c>
      <c r="D185" s="40">
        <v>3.8166666666666664</v>
      </c>
      <c r="E185" s="51">
        <v>0.73149249622935897</v>
      </c>
      <c r="F185" s="29">
        <v>3.7641088713264357</v>
      </c>
      <c r="G185" s="52">
        <v>8.1775132020693775</v>
      </c>
      <c r="H185" s="29">
        <v>5.1462281681255106</v>
      </c>
      <c r="I185" s="56">
        <v>1.8971648318200864</v>
      </c>
    </row>
    <row r="186" spans="1:9" x14ac:dyDescent="0.2">
      <c r="A186" s="130">
        <v>59</v>
      </c>
      <c r="B186" s="26" t="s">
        <v>129</v>
      </c>
      <c r="C186" s="218">
        <v>1</v>
      </c>
      <c r="D186" s="40">
        <v>3.81</v>
      </c>
      <c r="E186" s="51">
        <v>0.76901583935644058</v>
      </c>
      <c r="F186" s="29">
        <v>3.6117980523760211</v>
      </c>
      <c r="G186" s="52">
        <v>8.5822284902323105</v>
      </c>
      <c r="H186" s="29">
        <v>4.9836242054169908</v>
      </c>
      <c r="I186" s="56">
        <v>2.0009408770308852</v>
      </c>
    </row>
    <row r="187" spans="1:9" x14ac:dyDescent="0.2">
      <c r="A187" s="130">
        <v>60</v>
      </c>
      <c r="B187" s="26" t="s">
        <v>130</v>
      </c>
      <c r="C187" s="218">
        <v>1</v>
      </c>
      <c r="D187" s="40">
        <v>3.8099999999999996</v>
      </c>
      <c r="E187" s="51">
        <v>1.3934023547368057E-2</v>
      </c>
      <c r="F187" s="29">
        <v>10.643763432467352</v>
      </c>
      <c r="G187" s="52">
        <v>0.15978735445399783</v>
      </c>
      <c r="H187" s="29">
        <v>16.790548244827171</v>
      </c>
      <c r="I187" s="56" t="s">
        <v>28</v>
      </c>
    </row>
    <row r="188" spans="1:9" x14ac:dyDescent="0.2">
      <c r="A188" s="130">
        <v>61</v>
      </c>
      <c r="B188" s="26" t="s">
        <v>131</v>
      </c>
      <c r="C188" s="218">
        <v>1</v>
      </c>
      <c r="D188" s="40">
        <v>3.8166666666666664</v>
      </c>
      <c r="E188" s="51">
        <v>8.5378437725028775E-2</v>
      </c>
      <c r="F188" s="29">
        <v>19.580288880327711</v>
      </c>
      <c r="G188" s="52">
        <v>0.98311210151272677</v>
      </c>
      <c r="H188" s="29">
        <v>25.802056652651824</v>
      </c>
      <c r="I188" s="56">
        <v>0.11024617908721646</v>
      </c>
    </row>
    <row r="189" spans="1:9" x14ac:dyDescent="0.2">
      <c r="A189" s="130">
        <v>62</v>
      </c>
      <c r="B189" s="26" t="s">
        <v>132</v>
      </c>
      <c r="C189" s="218">
        <v>1</v>
      </c>
      <c r="D189" s="40">
        <v>3.8066666666666666</v>
      </c>
      <c r="E189" s="51">
        <v>1.6876065068882201E-3</v>
      </c>
      <c r="F189" s="29">
        <v>1.9696878435671576</v>
      </c>
      <c r="G189" s="52">
        <v>1.8425846179891375E-2</v>
      </c>
      <c r="H189" s="29">
        <v>3.8743586918515884</v>
      </c>
      <c r="I189" s="56" t="s">
        <v>28</v>
      </c>
    </row>
    <row r="190" spans="1:9" x14ac:dyDescent="0.2">
      <c r="A190" s="130">
        <v>63</v>
      </c>
      <c r="B190" s="26" t="s">
        <v>133</v>
      </c>
      <c r="C190" s="218">
        <v>1</v>
      </c>
      <c r="D190" s="40">
        <v>3.8099999999999996</v>
      </c>
      <c r="E190" s="51">
        <v>0.16996492066843039</v>
      </c>
      <c r="F190" s="29">
        <v>1.5748107422265241</v>
      </c>
      <c r="G190" s="52">
        <v>1.9302143332147064</v>
      </c>
      <c r="H190" s="29">
        <v>2.8285650216025315</v>
      </c>
      <c r="I190" s="56">
        <v>0.34418190939855769</v>
      </c>
    </row>
    <row r="191" spans="1:9" x14ac:dyDescent="0.2">
      <c r="A191" s="130">
        <v>64</v>
      </c>
      <c r="B191" s="26" t="s">
        <v>134</v>
      </c>
      <c r="C191" s="218">
        <v>1</v>
      </c>
      <c r="D191" s="40">
        <v>3.81</v>
      </c>
      <c r="E191" s="51">
        <v>0.17052566775619082</v>
      </c>
      <c r="F191" s="29">
        <v>1.5707358403388119</v>
      </c>
      <c r="G191" s="52">
        <v>1.9359934785045045</v>
      </c>
      <c r="H191" s="29">
        <v>2.8167451222170623</v>
      </c>
      <c r="I191" s="56">
        <v>0.34573273377297892</v>
      </c>
    </row>
    <row r="192" spans="1:9" x14ac:dyDescent="0.2">
      <c r="A192" s="130">
        <v>65</v>
      </c>
      <c r="B192" s="26" t="s">
        <v>135</v>
      </c>
      <c r="C192" s="218">
        <v>1</v>
      </c>
      <c r="D192" s="40">
        <v>3.8166666666666669</v>
      </c>
      <c r="E192" s="51">
        <v>0.17627012513284085</v>
      </c>
      <c r="F192" s="29">
        <v>1.7558557498254237</v>
      </c>
      <c r="G192" s="52">
        <v>1.9949874446714104</v>
      </c>
      <c r="H192" s="29">
        <v>3.0970306389150348</v>
      </c>
      <c r="I192" s="56">
        <v>0.36161983280921828</v>
      </c>
    </row>
    <row r="193" spans="1:9" x14ac:dyDescent="0.2">
      <c r="A193" s="130">
        <v>66</v>
      </c>
      <c r="B193" s="26" t="s">
        <v>136</v>
      </c>
      <c r="C193" s="218">
        <v>1</v>
      </c>
      <c r="D193" s="40">
        <v>3.8133333333333335</v>
      </c>
      <c r="E193" s="51">
        <v>0.10590447807364224</v>
      </c>
      <c r="F193" s="29">
        <v>1.6606336943026068</v>
      </c>
      <c r="G193" s="52">
        <v>1.2040742665601858</v>
      </c>
      <c r="H193" s="29">
        <v>2.8028117194605442</v>
      </c>
      <c r="I193" s="56">
        <v>0.16701380994575329</v>
      </c>
    </row>
    <row r="194" spans="1:9" x14ac:dyDescent="0.2">
      <c r="A194" s="130">
        <v>67</v>
      </c>
      <c r="B194" s="26" t="s">
        <v>137</v>
      </c>
      <c r="C194" s="218">
        <v>1</v>
      </c>
      <c r="D194" s="40">
        <v>3.8066666666666666</v>
      </c>
      <c r="E194" s="51">
        <v>0.12061051861978865</v>
      </c>
      <c r="F194" s="29">
        <v>1.6346410016264028</v>
      </c>
      <c r="G194" s="52">
        <v>1.3744411652786948</v>
      </c>
      <c r="H194" s="29">
        <v>2.8056454251057148</v>
      </c>
      <c r="I194" s="56">
        <v>0.20768541864064261</v>
      </c>
    </row>
    <row r="195" spans="1:9" x14ac:dyDescent="0.2">
      <c r="A195" s="130">
        <v>68</v>
      </c>
      <c r="B195" s="26" t="s">
        <v>138</v>
      </c>
      <c r="C195" s="218">
        <v>1</v>
      </c>
      <c r="D195" s="40">
        <v>3.8133333333333335</v>
      </c>
      <c r="E195" s="51">
        <v>0.11518947952005988</v>
      </c>
      <c r="F195" s="29">
        <v>12.513410679620367</v>
      </c>
      <c r="G195" s="52">
        <v>1.3167820805564241</v>
      </c>
      <c r="H195" s="29">
        <v>16.400706951055163</v>
      </c>
      <c r="I195" s="56">
        <v>0.19269277801164342</v>
      </c>
    </row>
    <row r="196" spans="1:9" x14ac:dyDescent="0.2">
      <c r="A196" s="130">
        <v>69</v>
      </c>
      <c r="B196" s="26" t="s">
        <v>139</v>
      </c>
      <c r="C196" s="218">
        <v>1</v>
      </c>
      <c r="D196" s="40">
        <v>3.8166666666666669</v>
      </c>
      <c r="E196" s="51">
        <v>0.10103818643895054</v>
      </c>
      <c r="F196" s="29">
        <v>12.005868411991644</v>
      </c>
      <c r="G196" s="52">
        <v>1.1626168340984624</v>
      </c>
      <c r="H196" s="29">
        <v>15.634732358723534</v>
      </c>
      <c r="I196" s="56">
        <v>0.15355540089674136</v>
      </c>
    </row>
    <row r="197" spans="1:9" x14ac:dyDescent="0.2">
      <c r="A197" s="130">
        <v>70</v>
      </c>
      <c r="B197" s="26" t="s">
        <v>140</v>
      </c>
      <c r="C197" s="218">
        <v>1</v>
      </c>
      <c r="D197" s="40">
        <v>3.8099999999999996</v>
      </c>
      <c r="E197" s="51">
        <v>0.10623460940280188</v>
      </c>
      <c r="F197" s="29">
        <v>12.705295439593014</v>
      </c>
      <c r="G197" s="52">
        <v>1.2184415341050734</v>
      </c>
      <c r="H197" s="29">
        <v>16.603544983039942</v>
      </c>
      <c r="I197" s="56">
        <v>0.16792683423637536</v>
      </c>
    </row>
    <row r="198" spans="1:9" x14ac:dyDescent="0.2">
      <c r="A198" s="130">
        <v>71</v>
      </c>
      <c r="B198" s="26" t="s">
        <v>141</v>
      </c>
      <c r="C198" s="218">
        <v>1</v>
      </c>
      <c r="D198" s="40">
        <v>3.8100000000000005</v>
      </c>
      <c r="E198" s="51">
        <v>0.10360946886697955</v>
      </c>
      <c r="F198" s="29">
        <v>12.046006595636937</v>
      </c>
      <c r="G198" s="52">
        <v>1.1892105949580127</v>
      </c>
      <c r="H198" s="29">
        <v>15.778326677706554</v>
      </c>
      <c r="I198" s="56">
        <v>0.16066664150761026</v>
      </c>
    </row>
    <row r="199" spans="1:9" x14ac:dyDescent="0.2">
      <c r="A199" s="130">
        <v>72</v>
      </c>
      <c r="B199" s="26" t="s">
        <v>142</v>
      </c>
      <c r="C199" s="218">
        <v>1</v>
      </c>
      <c r="D199" s="40">
        <v>3.8099999999999996</v>
      </c>
      <c r="E199" s="51">
        <v>9.980383640347415E-2</v>
      </c>
      <c r="F199" s="29">
        <v>11.74452670403943</v>
      </c>
      <c r="G199" s="52">
        <v>1.1458758742785464</v>
      </c>
      <c r="H199" s="29">
        <v>15.458228398326888</v>
      </c>
      <c r="I199" s="56">
        <v>0.15014163350789961</v>
      </c>
    </row>
    <row r="200" spans="1:9" x14ac:dyDescent="0.2">
      <c r="A200" s="130">
        <v>73</v>
      </c>
      <c r="B200" s="26" t="s">
        <v>143</v>
      </c>
      <c r="C200" s="218">
        <v>1</v>
      </c>
      <c r="D200" s="40">
        <v>3.81</v>
      </c>
      <c r="E200" s="51">
        <v>0.61117584305624606</v>
      </c>
      <c r="F200" s="29">
        <v>11.436324317775281</v>
      </c>
      <c r="G200" s="52">
        <v>6.8130497412139928</v>
      </c>
      <c r="H200" s="29">
        <v>17.842335875977032</v>
      </c>
      <c r="I200" s="56">
        <v>1.5644123263458756</v>
      </c>
    </row>
    <row r="201" spans="1:9" x14ac:dyDescent="0.2">
      <c r="A201" s="130">
        <v>74</v>
      </c>
      <c r="B201" s="26" t="s">
        <v>144</v>
      </c>
      <c r="C201" s="218">
        <v>1</v>
      </c>
      <c r="D201" s="40">
        <v>3.8166666666666664</v>
      </c>
      <c r="E201" s="51">
        <v>0.61889575714949985</v>
      </c>
      <c r="F201" s="29">
        <v>16.18861888594919</v>
      </c>
      <c r="G201" s="52">
        <v>6.89293556812102</v>
      </c>
      <c r="H201" s="29">
        <v>24.494323906569612</v>
      </c>
      <c r="I201" s="56">
        <v>1.5857628267864072</v>
      </c>
    </row>
    <row r="202" spans="1:9" x14ac:dyDescent="0.2">
      <c r="A202" s="130">
        <v>75</v>
      </c>
      <c r="B202" s="26" t="s">
        <v>145</v>
      </c>
      <c r="C202" s="218">
        <v>1</v>
      </c>
      <c r="D202" s="40">
        <v>3.8166666666666664</v>
      </c>
      <c r="E202" s="51">
        <v>0.59124102699248926</v>
      </c>
      <c r="F202" s="29">
        <v>8.2383111353779004</v>
      </c>
      <c r="G202" s="52">
        <v>6.6059036251034993</v>
      </c>
      <c r="H202" s="29">
        <v>13.207968582069292</v>
      </c>
      <c r="I202" s="56">
        <v>1.5092798088061921</v>
      </c>
    </row>
    <row r="203" spans="1:9" x14ac:dyDescent="0.2">
      <c r="A203" s="130">
        <v>76</v>
      </c>
      <c r="B203" s="26" t="s">
        <v>146</v>
      </c>
      <c r="C203" s="218">
        <v>1</v>
      </c>
      <c r="D203" s="40">
        <v>3.82</v>
      </c>
      <c r="E203" s="51">
        <v>0.54033952568538168</v>
      </c>
      <c r="F203" s="29">
        <v>11.482022260279608</v>
      </c>
      <c r="G203" s="52">
        <v>6.0277163007417407</v>
      </c>
      <c r="H203" s="29">
        <v>17.667295425173901</v>
      </c>
      <c r="I203" s="56">
        <v>1.3685045990106799</v>
      </c>
    </row>
    <row r="204" spans="1:9" x14ac:dyDescent="0.2">
      <c r="A204" s="130">
        <v>77</v>
      </c>
      <c r="B204" s="26" t="s">
        <v>147</v>
      </c>
      <c r="C204" s="218">
        <v>1</v>
      </c>
      <c r="D204" s="40">
        <v>3.8200000000000003</v>
      </c>
      <c r="E204" s="51">
        <v>0.30438559670001181</v>
      </c>
      <c r="F204" s="29">
        <v>8.1814565628179174</v>
      </c>
      <c r="G204" s="52">
        <v>3.427396005825933</v>
      </c>
      <c r="H204" s="29">
        <v>13.12134550105333</v>
      </c>
      <c r="I204" s="56">
        <v>0.71594105958610199</v>
      </c>
    </row>
    <row r="205" spans="1:9" x14ac:dyDescent="0.2">
      <c r="A205" s="130">
        <v>78</v>
      </c>
      <c r="B205" s="26" t="s">
        <v>148</v>
      </c>
      <c r="C205" s="218">
        <v>1</v>
      </c>
      <c r="D205" s="40">
        <v>3.81</v>
      </c>
      <c r="E205" s="51">
        <v>0.78275587176957162</v>
      </c>
      <c r="F205" s="29">
        <v>3.5046258917154769</v>
      </c>
      <c r="G205" s="52">
        <v>8.7500543114864673</v>
      </c>
      <c r="H205" s="29">
        <v>4.8682286953381055</v>
      </c>
      <c r="I205" s="56">
        <v>2.0389408553396895</v>
      </c>
    </row>
    <row r="206" spans="1:9" x14ac:dyDescent="0.2">
      <c r="A206" s="130">
        <v>79</v>
      </c>
      <c r="B206" s="26" t="s">
        <v>149</v>
      </c>
      <c r="C206" s="218">
        <v>1</v>
      </c>
      <c r="D206" s="40">
        <v>3.8166666666666669</v>
      </c>
      <c r="E206" s="51">
        <v>0.7613470943225511</v>
      </c>
      <c r="F206" s="29">
        <v>3.4484950037932438</v>
      </c>
      <c r="G206" s="52">
        <v>8.5091445544386435</v>
      </c>
      <c r="H206" s="29">
        <v>4.7884410712880578</v>
      </c>
      <c r="I206" s="56">
        <v>1.9797318917693181</v>
      </c>
    </row>
    <row r="207" spans="1:9" x14ac:dyDescent="0.2">
      <c r="A207" s="130">
        <v>80</v>
      </c>
      <c r="B207" s="26" t="s">
        <v>150</v>
      </c>
      <c r="C207" s="218">
        <v>1</v>
      </c>
      <c r="D207" s="40">
        <v>3.8133333333333335</v>
      </c>
      <c r="E207" s="51">
        <v>0.63513372907402532</v>
      </c>
      <c r="F207" s="29">
        <v>3.2760693613181004</v>
      </c>
      <c r="G207" s="52">
        <v>7.1050139685797467</v>
      </c>
      <c r="H207" s="29">
        <v>4.4908749124390743</v>
      </c>
      <c r="I207" s="56">
        <v>1.6306712056284578</v>
      </c>
    </row>
    <row r="208" spans="1:9" x14ac:dyDescent="0.2">
      <c r="A208" s="130">
        <v>81</v>
      </c>
      <c r="B208" s="26" t="s">
        <v>151</v>
      </c>
      <c r="C208" s="218">
        <v>1</v>
      </c>
      <c r="D208" s="40">
        <v>3.81</v>
      </c>
      <c r="E208" s="51">
        <v>0.74560082810199801</v>
      </c>
      <c r="F208" s="29">
        <v>3.5126372277824514</v>
      </c>
      <c r="G208" s="52">
        <v>8.3389506984312902</v>
      </c>
      <c r="H208" s="29">
        <v>4.8475103145010285</v>
      </c>
      <c r="I208" s="56">
        <v>1.9361833937138229</v>
      </c>
    </row>
    <row r="209" spans="1:9" x14ac:dyDescent="0.2">
      <c r="A209" s="130">
        <v>82</v>
      </c>
      <c r="B209" s="26" t="s">
        <v>152</v>
      </c>
      <c r="C209" s="218">
        <v>1</v>
      </c>
      <c r="D209" s="40">
        <v>3.8166666666666664</v>
      </c>
      <c r="E209" s="51">
        <v>0.7275195994336382</v>
      </c>
      <c r="F209" s="29">
        <v>3.6308874042918067</v>
      </c>
      <c r="G209" s="52">
        <v>8.1316176178186446</v>
      </c>
      <c r="H209" s="29">
        <v>4.9798550574411786</v>
      </c>
      <c r="I209" s="56">
        <v>1.8861772309526952</v>
      </c>
    </row>
    <row r="210" spans="1:9" x14ac:dyDescent="0.2">
      <c r="A210" s="130">
        <v>83</v>
      </c>
      <c r="B210" s="26" t="s">
        <v>153</v>
      </c>
      <c r="C210" s="218">
        <v>1</v>
      </c>
      <c r="D210" s="40">
        <v>3.8133333333333335</v>
      </c>
      <c r="E210" s="51">
        <v>3.1011461314196312E-3</v>
      </c>
      <c r="F210" s="29">
        <v>3.2496821393739941</v>
      </c>
      <c r="G210" s="52">
        <v>3.5532148635092686E-2</v>
      </c>
      <c r="H210" s="29">
        <v>6.3824079099723567</v>
      </c>
      <c r="I210" s="56" t="s">
        <v>28</v>
      </c>
    </row>
    <row r="211" spans="1:9" x14ac:dyDescent="0.2">
      <c r="A211" s="130">
        <v>84</v>
      </c>
      <c r="B211" s="26" t="s">
        <v>154</v>
      </c>
      <c r="C211" s="218">
        <v>1</v>
      </c>
      <c r="D211" s="40">
        <v>3.8066666666666666</v>
      </c>
      <c r="E211" s="51">
        <v>0.18635849321833914</v>
      </c>
      <c r="F211" s="29">
        <v>21.014475074078771</v>
      </c>
      <c r="G211" s="52">
        <v>2.1186213273592438</v>
      </c>
      <c r="H211" s="29">
        <v>28.146057141713751</v>
      </c>
      <c r="I211" s="56">
        <v>0.38952062349831468</v>
      </c>
    </row>
    <row r="212" spans="1:9" x14ac:dyDescent="0.2">
      <c r="A212" s="130">
        <v>85</v>
      </c>
      <c r="B212" s="26" t="s">
        <v>155</v>
      </c>
      <c r="C212" s="218">
        <v>1</v>
      </c>
      <c r="D212" s="40">
        <v>3.8033333333333332</v>
      </c>
      <c r="E212" s="51">
        <v>4.212517024452328E-3</v>
      </c>
      <c r="F212" s="29">
        <v>3.7630586589922776</v>
      </c>
      <c r="G212" s="52">
        <v>2.1300267271229745E-2</v>
      </c>
      <c r="H212" s="29">
        <v>4.2802277171211163</v>
      </c>
      <c r="I212" s="56" t="s">
        <v>28</v>
      </c>
    </row>
    <row r="213" spans="1:9" x14ac:dyDescent="0.2">
      <c r="A213" s="130">
        <v>86</v>
      </c>
      <c r="B213" s="26" t="s">
        <v>156</v>
      </c>
      <c r="C213" s="218">
        <v>1</v>
      </c>
      <c r="D213" s="40">
        <v>3.8166666666666669</v>
      </c>
      <c r="E213" s="51">
        <v>0.27076298415675837</v>
      </c>
      <c r="F213" s="29">
        <v>4.5892947638471044</v>
      </c>
      <c r="G213" s="52">
        <v>3.0246662876054944</v>
      </c>
      <c r="H213" s="29">
        <v>7.8948375901363006</v>
      </c>
      <c r="I213" s="56">
        <v>0.62295302950635234</v>
      </c>
    </row>
    <row r="214" spans="1:9" x14ac:dyDescent="0.2">
      <c r="A214" s="130">
        <v>87</v>
      </c>
      <c r="B214" s="26" t="s">
        <v>157</v>
      </c>
      <c r="C214" s="218">
        <v>1</v>
      </c>
      <c r="D214" s="40">
        <v>3.8166666666666664</v>
      </c>
      <c r="E214" s="51">
        <v>0.27007893149338336</v>
      </c>
      <c r="F214" s="29">
        <v>4.3636888910276559</v>
      </c>
      <c r="G214" s="52">
        <v>3.0198730783507628</v>
      </c>
      <c r="H214" s="29">
        <v>7.4653126844738713</v>
      </c>
      <c r="I214" s="56">
        <v>0.62106118634406937</v>
      </c>
    </row>
    <row r="215" spans="1:9" x14ac:dyDescent="0.2">
      <c r="A215" s="130">
        <v>88</v>
      </c>
      <c r="B215" s="26" t="s">
        <v>158</v>
      </c>
      <c r="C215" s="218">
        <v>1</v>
      </c>
      <c r="D215" s="40">
        <v>3.81</v>
      </c>
      <c r="E215" s="51">
        <v>0.25024483116220986</v>
      </c>
      <c r="F215" s="29">
        <v>4.1338523832877643</v>
      </c>
      <c r="G215" s="52">
        <v>2.8108411591679174</v>
      </c>
      <c r="H215" s="29">
        <v>7.0807385675440377</v>
      </c>
      <c r="I215" s="56">
        <v>0.5662072122268792</v>
      </c>
    </row>
    <row r="216" spans="1:9" x14ac:dyDescent="0.2">
      <c r="A216" s="130">
        <v>89</v>
      </c>
      <c r="B216" s="26" t="s">
        <v>159</v>
      </c>
      <c r="C216" s="218">
        <v>1</v>
      </c>
      <c r="D216" s="40">
        <v>3.81</v>
      </c>
      <c r="E216" s="51">
        <v>0.25625132148401919</v>
      </c>
      <c r="F216" s="29">
        <v>4.2357969278639924</v>
      </c>
      <c r="G216" s="52">
        <v>2.8630720121291398</v>
      </c>
      <c r="H216" s="29">
        <v>7.2677319222657841</v>
      </c>
      <c r="I216" s="56">
        <v>0.5828189999634692</v>
      </c>
    </row>
    <row r="217" spans="1:9" x14ac:dyDescent="0.2">
      <c r="A217" s="130">
        <v>90</v>
      </c>
      <c r="B217" s="26" t="s">
        <v>160</v>
      </c>
      <c r="C217" s="218">
        <v>1</v>
      </c>
      <c r="D217" s="40">
        <v>3.813333333333333</v>
      </c>
      <c r="E217" s="51">
        <v>0.25257742076798551</v>
      </c>
      <c r="F217" s="29">
        <v>4.0750225754048159</v>
      </c>
      <c r="G217" s="52">
        <v>2.8240826950596745</v>
      </c>
      <c r="H217" s="29">
        <v>6.859616838019698</v>
      </c>
      <c r="I217" s="56">
        <v>0.57265831450652938</v>
      </c>
    </row>
    <row r="218" spans="1:9" x14ac:dyDescent="0.2">
      <c r="A218" s="130">
        <v>91</v>
      </c>
      <c r="B218" s="26" t="s">
        <v>161</v>
      </c>
      <c r="C218" s="218">
        <v>1</v>
      </c>
      <c r="D218" s="40">
        <v>3.8099999999999996</v>
      </c>
      <c r="E218" s="51">
        <v>0.19989836229800798</v>
      </c>
      <c r="F218" s="29">
        <v>17.980641225833292</v>
      </c>
      <c r="G218" s="52">
        <v>2.2653658283306273</v>
      </c>
      <c r="H218" s="29">
        <v>23.569568513908898</v>
      </c>
      <c r="I218" s="56">
        <v>0.4269670221574442</v>
      </c>
    </row>
    <row r="219" spans="1:9" x14ac:dyDescent="0.2">
      <c r="A219" s="130">
        <v>92</v>
      </c>
      <c r="B219" s="26" t="s">
        <v>162</v>
      </c>
      <c r="C219" s="218">
        <v>1</v>
      </c>
      <c r="D219" s="40">
        <v>3.8133333333333335</v>
      </c>
      <c r="E219" s="51">
        <v>0.20168891443261125</v>
      </c>
      <c r="F219" s="29">
        <v>18.028782877463208</v>
      </c>
      <c r="G219" s="52">
        <v>2.2863775171731242</v>
      </c>
      <c r="H219" s="29">
        <v>23.775877899470377</v>
      </c>
      <c r="I219" s="56">
        <v>0.43191904411997484</v>
      </c>
    </row>
    <row r="220" spans="1:9" x14ac:dyDescent="0.2">
      <c r="A220" s="130">
        <v>93</v>
      </c>
      <c r="B220" s="26" t="s">
        <v>163</v>
      </c>
      <c r="C220" s="218">
        <v>1</v>
      </c>
      <c r="D220" s="40">
        <v>3.8133333333333335</v>
      </c>
      <c r="E220" s="51">
        <v>0.2027579398301545</v>
      </c>
      <c r="F220" s="29">
        <v>17.677677891261734</v>
      </c>
      <c r="G220" s="52">
        <v>2.2942103376777498</v>
      </c>
      <c r="H220" s="29">
        <v>23.324361380670702</v>
      </c>
      <c r="I220" s="56">
        <v>0.43487558313653363</v>
      </c>
    </row>
    <row r="221" spans="1:9" x14ac:dyDescent="0.2">
      <c r="A221" s="130">
        <v>94</v>
      </c>
      <c r="B221" s="26" t="s">
        <v>164</v>
      </c>
      <c r="C221" s="218">
        <v>1</v>
      </c>
      <c r="D221" s="40">
        <v>3.813333333333333</v>
      </c>
      <c r="E221" s="51">
        <v>0.17059507650673231</v>
      </c>
      <c r="F221" s="29">
        <v>15.929449566212822</v>
      </c>
      <c r="G221" s="52">
        <v>1.9389722367317257</v>
      </c>
      <c r="H221" s="29">
        <v>21.196928821600459</v>
      </c>
      <c r="I221" s="56">
        <v>0.34592469336490073</v>
      </c>
    </row>
    <row r="222" spans="1:9" x14ac:dyDescent="0.2">
      <c r="A222" s="130">
        <v>95</v>
      </c>
      <c r="B222" s="26" t="s">
        <v>165</v>
      </c>
      <c r="C222" s="218">
        <v>1</v>
      </c>
      <c r="D222" s="40">
        <v>3.8133333333333335</v>
      </c>
      <c r="E222" s="51">
        <v>0.1944122377191192</v>
      </c>
      <c r="F222" s="29">
        <v>17.546691066759216</v>
      </c>
      <c r="G222" s="52">
        <v>2.2045350871659011</v>
      </c>
      <c r="H222" s="29">
        <v>22.97631356340499</v>
      </c>
      <c r="I222" s="56">
        <v>0.41179437854723411</v>
      </c>
    </row>
    <row r="223" spans="1:9" x14ac:dyDescent="0.2">
      <c r="A223" s="130">
        <v>96</v>
      </c>
      <c r="B223" s="26" t="s">
        <v>166</v>
      </c>
      <c r="C223" s="218">
        <v>1</v>
      </c>
      <c r="D223" s="40">
        <v>3.82</v>
      </c>
      <c r="E223" s="51">
        <v>0.59209022520318477</v>
      </c>
      <c r="F223" s="29">
        <v>12.924133615712158</v>
      </c>
      <c r="G223" s="52">
        <v>6.5521779737016193</v>
      </c>
      <c r="H223" s="29">
        <v>21.805400857312662</v>
      </c>
      <c r="I223" s="56">
        <v>1.5116283850406607</v>
      </c>
    </row>
    <row r="224" spans="1:9" x14ac:dyDescent="0.2">
      <c r="A224" s="130">
        <v>97</v>
      </c>
      <c r="B224" s="26" t="s">
        <v>167</v>
      </c>
      <c r="C224" s="218">
        <v>1</v>
      </c>
      <c r="D224" s="40">
        <v>3.8133333333333335</v>
      </c>
      <c r="E224" s="51">
        <v>0.63403260403358974</v>
      </c>
      <c r="F224" s="29">
        <v>12.049494000988195</v>
      </c>
      <c r="G224" s="52">
        <v>6.9983412653322619</v>
      </c>
      <c r="H224" s="29">
        <v>20.750855738393103</v>
      </c>
      <c r="I224" s="56">
        <v>1.6276258905670578</v>
      </c>
    </row>
    <row r="225" spans="1:9" x14ac:dyDescent="0.2">
      <c r="A225" s="130">
        <v>98</v>
      </c>
      <c r="B225" s="26" t="s">
        <v>168</v>
      </c>
      <c r="C225" s="218">
        <v>1</v>
      </c>
      <c r="D225" s="40">
        <v>3.8133333333333335</v>
      </c>
      <c r="E225" s="51">
        <v>0.66036331058480979</v>
      </c>
      <c r="F225" s="29">
        <v>12.367880201107273</v>
      </c>
      <c r="G225" s="52">
        <v>7.3064428386795379</v>
      </c>
      <c r="H225" s="29">
        <v>20.312274966793687</v>
      </c>
      <c r="I225" s="56">
        <v>1.7004471363776306</v>
      </c>
    </row>
    <row r="226" spans="1:9" x14ac:dyDescent="0.2">
      <c r="A226" s="130">
        <v>99</v>
      </c>
      <c r="B226" s="26" t="s">
        <v>169</v>
      </c>
      <c r="C226" s="218">
        <v>1</v>
      </c>
      <c r="D226" s="40">
        <v>3.813333333333333</v>
      </c>
      <c r="E226" s="51">
        <v>0.4797828471549494</v>
      </c>
      <c r="F226" s="29">
        <v>11.105661216420685</v>
      </c>
      <c r="G226" s="52">
        <v>5.3291847490943969</v>
      </c>
      <c r="H226" s="29">
        <v>19.274815038704354</v>
      </c>
      <c r="I226" s="56">
        <v>1.2010266483465677</v>
      </c>
    </row>
    <row r="227" spans="1:9" x14ac:dyDescent="0.2">
      <c r="A227" s="130">
        <v>100</v>
      </c>
      <c r="B227" s="26" t="s">
        <v>170</v>
      </c>
      <c r="C227" s="218">
        <v>1</v>
      </c>
      <c r="D227" s="40">
        <v>3.8133333333333335</v>
      </c>
      <c r="E227" s="51">
        <v>0.76143133228962157</v>
      </c>
      <c r="F227" s="29">
        <v>13.998598975625574</v>
      </c>
      <c r="G227" s="52">
        <v>8.4147615524496011</v>
      </c>
      <c r="H227" s="29">
        <v>22.922924751354763</v>
      </c>
      <c r="I227" s="56">
        <v>1.9799648636303155</v>
      </c>
    </row>
    <row r="228" spans="1:9" x14ac:dyDescent="0.2">
      <c r="A228" s="130">
        <v>101</v>
      </c>
      <c r="B228" s="26" t="s">
        <v>171</v>
      </c>
      <c r="C228" s="218">
        <v>1</v>
      </c>
      <c r="D228" s="40">
        <v>3.8100000000000005</v>
      </c>
      <c r="E228" s="51">
        <v>0.72491275234802011</v>
      </c>
      <c r="F228" s="29">
        <v>4.235225676836901</v>
      </c>
      <c r="G228" s="52">
        <v>8.0833701770605053</v>
      </c>
      <c r="H228" s="29">
        <v>5.7464418762201985</v>
      </c>
      <c r="I228" s="56">
        <v>1.8789676313149832</v>
      </c>
    </row>
    <row r="229" spans="1:9" x14ac:dyDescent="0.2">
      <c r="A229" s="130">
        <v>102</v>
      </c>
      <c r="B229" s="26" t="s">
        <v>172</v>
      </c>
      <c r="C229" s="218">
        <v>1</v>
      </c>
      <c r="D229" s="40">
        <v>3.8099999999999996</v>
      </c>
      <c r="E229" s="51">
        <v>0.73877693132786149</v>
      </c>
      <c r="F229" s="29">
        <v>3.9165494610645184</v>
      </c>
      <c r="G229" s="52">
        <v>8.2370647021915619</v>
      </c>
      <c r="H229" s="29">
        <v>5.3607678220222228</v>
      </c>
      <c r="I229" s="56">
        <v>1.9173109542899613</v>
      </c>
    </row>
    <row r="230" spans="1:9" x14ac:dyDescent="0.2">
      <c r="A230" s="130">
        <v>103</v>
      </c>
      <c r="B230" s="26" t="s">
        <v>173</v>
      </c>
      <c r="C230" s="218">
        <v>1</v>
      </c>
      <c r="D230" s="40">
        <v>3.81</v>
      </c>
      <c r="E230" s="51">
        <v>0.79976689676095813</v>
      </c>
      <c r="F230" s="29">
        <v>3.7415172835640353</v>
      </c>
      <c r="G230" s="52">
        <v>8.8904908756783065</v>
      </c>
      <c r="H230" s="29">
        <v>5.1665015667818439</v>
      </c>
      <c r="I230" s="56">
        <v>2.0859872203879588</v>
      </c>
    </row>
    <row r="231" spans="1:9" x14ac:dyDescent="0.2">
      <c r="A231" s="130">
        <v>104</v>
      </c>
      <c r="B231" s="26" t="s">
        <v>174</v>
      </c>
      <c r="C231" s="218">
        <v>1</v>
      </c>
      <c r="D231" s="40">
        <v>3.81</v>
      </c>
      <c r="E231" s="51">
        <v>0.72476056067651518</v>
      </c>
      <c r="F231" s="29">
        <v>3.9671487383240729</v>
      </c>
      <c r="G231" s="52">
        <v>8.0994971921286165</v>
      </c>
      <c r="H231" s="29">
        <v>5.4157194394053381</v>
      </c>
      <c r="I231" s="56">
        <v>1.8785467239952565</v>
      </c>
    </row>
    <row r="232" spans="1:9" x14ac:dyDescent="0.2">
      <c r="A232" s="130">
        <v>105</v>
      </c>
      <c r="B232" s="26" t="s">
        <v>175</v>
      </c>
      <c r="C232" s="218">
        <v>1</v>
      </c>
      <c r="D232" s="40">
        <v>3.81</v>
      </c>
      <c r="E232" s="51">
        <v>0.60361407711178605</v>
      </c>
      <c r="F232" s="29">
        <v>3.7068480764954268</v>
      </c>
      <c r="G232" s="52">
        <v>6.7480552133135667</v>
      </c>
      <c r="H232" s="29">
        <v>5.0284753933378372</v>
      </c>
      <c r="I232" s="56">
        <v>1.5434992066947804</v>
      </c>
    </row>
    <row r="233" spans="1:9" x14ac:dyDescent="0.2">
      <c r="A233" s="130">
        <v>106</v>
      </c>
      <c r="B233" s="26" t="s">
        <v>176</v>
      </c>
      <c r="C233" s="218">
        <v>1</v>
      </c>
      <c r="D233" s="40">
        <v>3.81</v>
      </c>
      <c r="E233" s="51">
        <v>3.949466566894759E-3</v>
      </c>
      <c r="F233" s="29">
        <v>4.5727844376201565</v>
      </c>
      <c r="G233" s="52">
        <v>4.6293198830535398E-2</v>
      </c>
      <c r="H233" s="29">
        <v>8.5474161691880575</v>
      </c>
      <c r="I233" s="56" t="s">
        <v>28</v>
      </c>
    </row>
    <row r="234" spans="1:9" x14ac:dyDescent="0.2">
      <c r="A234" s="130">
        <v>107</v>
      </c>
      <c r="B234" s="26" t="s">
        <v>177</v>
      </c>
      <c r="C234" s="218">
        <v>1</v>
      </c>
      <c r="D234" s="40">
        <v>3.813333333333333</v>
      </c>
      <c r="E234" s="51">
        <v>4.1073169782593733E-2</v>
      </c>
      <c r="F234" s="29">
        <v>16.624237384116661</v>
      </c>
      <c r="G234" s="52">
        <v>0.47606181762666344</v>
      </c>
      <c r="H234" s="29">
        <v>22.900464576419946</v>
      </c>
      <c r="I234" s="56" t="s">
        <v>28</v>
      </c>
    </row>
    <row r="235" spans="1:9" x14ac:dyDescent="0.2">
      <c r="A235" s="130">
        <v>108</v>
      </c>
      <c r="B235" s="26" t="s">
        <v>178</v>
      </c>
      <c r="C235" s="218">
        <v>1</v>
      </c>
      <c r="D235" s="40">
        <v>3.7933333333333334</v>
      </c>
      <c r="E235" s="51">
        <v>3.3919776385416961E-3</v>
      </c>
      <c r="F235" s="29">
        <v>3.382260489842956</v>
      </c>
      <c r="G235" s="52">
        <v>1.4603855052762321E-2</v>
      </c>
      <c r="H235" s="29">
        <v>3.0335723650697393</v>
      </c>
      <c r="I235" s="56" t="s">
        <v>28</v>
      </c>
    </row>
    <row r="236" spans="1:9" x14ac:dyDescent="0.2">
      <c r="A236" s="130">
        <v>109</v>
      </c>
      <c r="B236" s="26" t="s">
        <v>179</v>
      </c>
      <c r="C236" s="218">
        <v>1</v>
      </c>
      <c r="D236" s="40">
        <v>3.8066666666666666</v>
      </c>
      <c r="E236" s="51">
        <v>2.1049428580191598E-2</v>
      </c>
      <c r="F236" s="29">
        <v>17.357695972282674</v>
      </c>
      <c r="G236" s="52">
        <v>0.24414271428271755</v>
      </c>
      <c r="H236" s="29">
        <v>30.165604990480308</v>
      </c>
      <c r="I236" s="56" t="s">
        <v>28</v>
      </c>
    </row>
    <row r="237" spans="1:9" x14ac:dyDescent="0.2">
      <c r="A237" s="130">
        <v>110</v>
      </c>
      <c r="B237" s="26" t="s">
        <v>180</v>
      </c>
      <c r="C237" s="218">
        <v>1</v>
      </c>
      <c r="D237" s="40">
        <v>3.8</v>
      </c>
      <c r="E237" s="51">
        <v>9.3124997647466012E-4</v>
      </c>
      <c r="F237" s="29">
        <v>1.1631395003423526</v>
      </c>
      <c r="G237" s="52">
        <v>1.0778087963016714E-2</v>
      </c>
      <c r="H237" s="29">
        <v>2.3474223312548217</v>
      </c>
      <c r="I237" s="56" t="s">
        <v>28</v>
      </c>
    </row>
    <row r="238" spans="1:9" x14ac:dyDescent="0.2">
      <c r="A238" s="130">
        <v>111</v>
      </c>
      <c r="B238" s="26" t="s">
        <v>181</v>
      </c>
      <c r="C238" s="218">
        <v>1</v>
      </c>
      <c r="D238" s="40">
        <v>3.81</v>
      </c>
      <c r="E238" s="51">
        <v>1.1036999721181912E-3</v>
      </c>
      <c r="F238" s="29">
        <v>1.465557668572218</v>
      </c>
      <c r="G238" s="52">
        <v>1.2950140517922343E-2</v>
      </c>
      <c r="H238" s="29">
        <v>3.2625927132399082</v>
      </c>
      <c r="I238" s="56" t="s">
        <v>28</v>
      </c>
    </row>
    <row r="239" spans="1:9" x14ac:dyDescent="0.2">
      <c r="A239" s="130">
        <v>112</v>
      </c>
      <c r="B239" s="26" t="s">
        <v>182</v>
      </c>
      <c r="C239" s="218">
        <v>1</v>
      </c>
      <c r="D239" s="40">
        <v>3.8100000000000005</v>
      </c>
      <c r="E239" s="51">
        <v>8.630666448637761E-4</v>
      </c>
      <c r="F239" s="29">
        <v>1.1653677128511006</v>
      </c>
      <c r="G239" s="52">
        <v>1.0137142601057081E-2</v>
      </c>
      <c r="H239" s="29">
        <v>2.6015222387249883</v>
      </c>
      <c r="I239" s="56" t="s">
        <v>28</v>
      </c>
    </row>
    <row r="240" spans="1:9" x14ac:dyDescent="0.2">
      <c r="A240" s="130">
        <v>113</v>
      </c>
      <c r="B240" s="26" t="s">
        <v>125</v>
      </c>
      <c r="C240" s="218">
        <v>1</v>
      </c>
      <c r="D240" s="40">
        <v>3.813333333333333</v>
      </c>
      <c r="E240" s="51">
        <v>3.6814290876423699</v>
      </c>
      <c r="F240" s="29">
        <v>21.630743313344414</v>
      </c>
      <c r="G240" s="52">
        <v>40.814172581552938</v>
      </c>
      <c r="H240" s="29">
        <v>26.600164501260604</v>
      </c>
      <c r="I240" s="56">
        <v>10.055626407130021</v>
      </c>
    </row>
    <row r="241" spans="1:9" x14ac:dyDescent="0.2">
      <c r="A241" s="33"/>
      <c r="B241" s="53" t="s">
        <v>183</v>
      </c>
      <c r="C241" s="217"/>
      <c r="D241" s="54">
        <f t="shared" ref="D241:I241" si="3">SUM(D128:D240)</f>
        <v>430.8871666666667</v>
      </c>
      <c r="E241" s="54">
        <f t="shared" si="3"/>
        <v>71.601060391178692</v>
      </c>
      <c r="F241" s="54">
        <f t="shared" si="3"/>
        <v>984.73305238406169</v>
      </c>
      <c r="G241" s="54">
        <f t="shared" si="3"/>
        <v>794.65716255657071</v>
      </c>
      <c r="H241" s="54">
        <f t="shared" si="3"/>
        <v>1391.2638882248782</v>
      </c>
      <c r="I241" s="55">
        <f t="shared" si="3"/>
        <v>185.45511459575289</v>
      </c>
    </row>
    <row r="242" spans="1:9" x14ac:dyDescent="0.2">
      <c r="A242" s="32"/>
      <c r="B242" s="42" t="s">
        <v>184</v>
      </c>
      <c r="C242" s="42"/>
      <c r="D242" s="40">
        <f t="shared" ref="D242:I242" si="4">AVERAGE(D128:D240)</f>
        <v>3.8131607669616523</v>
      </c>
      <c r="E242" s="40">
        <f t="shared" si="4"/>
        <v>0.63363770257680263</v>
      </c>
      <c r="F242" s="40">
        <f t="shared" si="4"/>
        <v>8.7144517910093953</v>
      </c>
      <c r="G242" s="40">
        <f t="shared" si="4"/>
        <v>7.0323642704121303</v>
      </c>
      <c r="H242" s="40">
        <f t="shared" si="4"/>
        <v>12.312069807299807</v>
      </c>
      <c r="I242" s="41">
        <f t="shared" si="4"/>
        <v>1.9318241103724259</v>
      </c>
    </row>
    <row r="243" spans="1:9" x14ac:dyDescent="0.2">
      <c r="A243" s="34"/>
      <c r="B243" s="43" t="s">
        <v>185</v>
      </c>
      <c r="C243" s="43"/>
      <c r="D243" s="44">
        <f t="shared" ref="D243:I243" si="5">STDEV(D128:D240)/AVERAGE(D128:D240)</f>
        <v>1.3856517927054277E-3</v>
      </c>
      <c r="E243" s="44">
        <f t="shared" si="5"/>
        <v>1.9177430532788697</v>
      </c>
      <c r="F243" s="44">
        <f t="shared" si="5"/>
        <v>0.75691954374402937</v>
      </c>
      <c r="G243" s="44">
        <f t="shared" si="5"/>
        <v>1.8982825256050628</v>
      </c>
      <c r="H243" s="44">
        <f t="shared" si="5"/>
        <v>0.69896020951824434</v>
      </c>
      <c r="I243" s="45">
        <f t="shared" si="5"/>
        <v>1.8439319285057882</v>
      </c>
    </row>
    <row r="245" spans="1:9" x14ac:dyDescent="0.2">
      <c r="A245" s="57" t="s">
        <v>13</v>
      </c>
      <c r="B245" s="58" t="s">
        <v>72</v>
      </c>
      <c r="C245" s="216" t="s">
        <v>73</v>
      </c>
      <c r="D245" s="59" t="s">
        <v>74</v>
      </c>
      <c r="E245" s="35" t="s">
        <v>17</v>
      </c>
      <c r="F245" s="35" t="s">
        <v>75</v>
      </c>
      <c r="G245" s="35" t="s">
        <v>18</v>
      </c>
      <c r="H245" s="35" t="s">
        <v>76</v>
      </c>
      <c r="I245" s="36" t="s">
        <v>19</v>
      </c>
    </row>
    <row r="246" spans="1:9" x14ac:dyDescent="0.2">
      <c r="A246" s="37" t="s">
        <v>20</v>
      </c>
      <c r="B246" s="38" t="s">
        <v>20</v>
      </c>
      <c r="C246" s="38" t="s">
        <v>20</v>
      </c>
      <c r="D246" s="38" t="s">
        <v>21</v>
      </c>
      <c r="E246" s="38" t="s">
        <v>22</v>
      </c>
      <c r="F246" s="38" t="s">
        <v>49</v>
      </c>
      <c r="G246" s="38" t="s">
        <v>23</v>
      </c>
      <c r="H246" s="38" t="s">
        <v>49</v>
      </c>
      <c r="I246" s="39" t="s">
        <v>24</v>
      </c>
    </row>
    <row r="247" spans="1:9" x14ac:dyDescent="0.2">
      <c r="A247" s="37" t="s">
        <v>20</v>
      </c>
      <c r="B247" s="38" t="s">
        <v>20</v>
      </c>
      <c r="C247" s="38" t="s">
        <v>20</v>
      </c>
      <c r="D247" s="38" t="s">
        <v>25</v>
      </c>
      <c r="E247" s="38" t="s">
        <v>25</v>
      </c>
      <c r="F247" s="38" t="s">
        <v>25</v>
      </c>
      <c r="G247" s="38" t="s">
        <v>25</v>
      </c>
      <c r="H247" s="38" t="s">
        <v>25</v>
      </c>
      <c r="I247" s="39" t="s">
        <v>25</v>
      </c>
    </row>
    <row r="248" spans="1:9" x14ac:dyDescent="0.2">
      <c r="A248" s="37" t="s">
        <v>20</v>
      </c>
      <c r="B248" s="38" t="s">
        <v>20</v>
      </c>
      <c r="C248" s="38" t="s">
        <v>20</v>
      </c>
      <c r="D248" s="46" t="s">
        <v>26</v>
      </c>
      <c r="E248" s="47" t="s">
        <v>26</v>
      </c>
      <c r="F248" s="48" t="s">
        <v>26</v>
      </c>
      <c r="G248" s="49" t="s">
        <v>26</v>
      </c>
      <c r="H248" s="48" t="s">
        <v>26</v>
      </c>
      <c r="I248" s="50" t="s">
        <v>26</v>
      </c>
    </row>
    <row r="249" spans="1:9" x14ac:dyDescent="0.2">
      <c r="A249" s="130">
        <v>1</v>
      </c>
      <c r="B249" s="26" t="s">
        <v>81</v>
      </c>
      <c r="C249" s="218">
        <v>1</v>
      </c>
      <c r="D249" s="40" t="s">
        <v>28</v>
      </c>
      <c r="E249" s="51" t="s">
        <v>28</v>
      </c>
      <c r="F249" s="29" t="s">
        <v>28</v>
      </c>
      <c r="G249" s="52" t="s">
        <v>28</v>
      </c>
      <c r="H249" s="29" t="s">
        <v>28</v>
      </c>
      <c r="I249" s="56" t="s">
        <v>28</v>
      </c>
    </row>
    <row r="250" spans="1:9" x14ac:dyDescent="0.2">
      <c r="A250" s="130">
        <v>2</v>
      </c>
      <c r="B250" s="26" t="s">
        <v>82</v>
      </c>
      <c r="C250" s="218">
        <v>1</v>
      </c>
      <c r="D250" s="40">
        <v>4.4151333333333334</v>
      </c>
      <c r="E250" s="51">
        <v>34.952855275753869</v>
      </c>
      <c r="F250" s="29">
        <v>45.246347649422006</v>
      </c>
      <c r="G250" s="52">
        <v>277.53210179514338</v>
      </c>
      <c r="H250" s="29">
        <v>52.19211489578079</v>
      </c>
      <c r="I250" s="56">
        <v>10.656593208491133</v>
      </c>
    </row>
    <row r="251" spans="1:9" x14ac:dyDescent="0.2">
      <c r="A251" s="130">
        <v>3</v>
      </c>
      <c r="B251" s="26" t="s">
        <v>83</v>
      </c>
      <c r="C251" s="218">
        <v>1</v>
      </c>
      <c r="D251" s="40" t="s">
        <v>28</v>
      </c>
      <c r="E251" s="51" t="s">
        <v>28</v>
      </c>
      <c r="F251" s="29" t="s">
        <v>28</v>
      </c>
      <c r="G251" s="52" t="s">
        <v>28</v>
      </c>
      <c r="H251" s="29" t="s">
        <v>28</v>
      </c>
      <c r="I251" s="56" t="s">
        <v>28</v>
      </c>
    </row>
    <row r="252" spans="1:9" x14ac:dyDescent="0.2">
      <c r="A252" s="130">
        <v>4</v>
      </c>
      <c r="B252" s="26" t="s">
        <v>56</v>
      </c>
      <c r="C252" s="218">
        <v>1</v>
      </c>
      <c r="D252" s="40">
        <v>4.3985000000000003</v>
      </c>
      <c r="E252" s="51">
        <v>0.22839293750000009</v>
      </c>
      <c r="F252" s="29">
        <v>29.317576825284554</v>
      </c>
      <c r="G252" s="52">
        <v>2.026885416666667</v>
      </c>
      <c r="H252" s="29">
        <v>35.617985442355653</v>
      </c>
      <c r="I252" s="56" t="s">
        <v>28</v>
      </c>
    </row>
    <row r="253" spans="1:9" x14ac:dyDescent="0.2">
      <c r="A253" s="130">
        <v>5</v>
      </c>
      <c r="B253" s="26" t="s">
        <v>57</v>
      </c>
      <c r="C253" s="218">
        <v>1</v>
      </c>
      <c r="D253" s="40">
        <v>4.4068333333333332</v>
      </c>
      <c r="E253" s="51">
        <v>0.45590025000000028</v>
      </c>
      <c r="F253" s="29">
        <v>37.262053826206532</v>
      </c>
      <c r="G253" s="52">
        <v>4.0253687500000011</v>
      </c>
      <c r="H253" s="29">
        <v>45.325028220431257</v>
      </c>
      <c r="I253" s="56" t="s">
        <v>28</v>
      </c>
    </row>
    <row r="254" spans="1:9" x14ac:dyDescent="0.2">
      <c r="A254" s="130">
        <v>6</v>
      </c>
      <c r="B254" s="26" t="s">
        <v>58</v>
      </c>
      <c r="C254" s="218">
        <v>1</v>
      </c>
      <c r="D254" s="40">
        <v>4.3985333333333339</v>
      </c>
      <c r="E254" s="51">
        <v>0.9217142200907783</v>
      </c>
      <c r="F254" s="29">
        <v>38.461645737944679</v>
      </c>
      <c r="G254" s="52">
        <v>8.0362637361582987</v>
      </c>
      <c r="H254" s="29">
        <v>47.382328145041257</v>
      </c>
      <c r="I254" s="56">
        <v>5.4772068266829815E-2</v>
      </c>
    </row>
    <row r="255" spans="1:9" x14ac:dyDescent="0.2">
      <c r="A255" s="130">
        <v>7</v>
      </c>
      <c r="B255" s="26" t="s">
        <v>59</v>
      </c>
      <c r="C255" s="218">
        <v>1</v>
      </c>
      <c r="D255" s="40">
        <v>4.4027000000000003</v>
      </c>
      <c r="E255" s="51">
        <v>1.8714196458336856</v>
      </c>
      <c r="F255" s="29">
        <v>37.747508365386686</v>
      </c>
      <c r="G255" s="52">
        <v>16.713620245620515</v>
      </c>
      <c r="H255" s="29">
        <v>49.413309585325067</v>
      </c>
      <c r="I255" s="56">
        <v>0.35063658374570073</v>
      </c>
    </row>
    <row r="256" spans="1:9" x14ac:dyDescent="0.2">
      <c r="A256" s="130">
        <v>8</v>
      </c>
      <c r="B256" s="26" t="s">
        <v>60</v>
      </c>
      <c r="C256" s="218">
        <v>1</v>
      </c>
      <c r="D256" s="40">
        <v>4.4068666666666667</v>
      </c>
      <c r="E256" s="51">
        <v>18.218087075698005</v>
      </c>
      <c r="F256" s="29">
        <v>44.417352092055012</v>
      </c>
      <c r="G256" s="52">
        <v>149.44799896091422</v>
      </c>
      <c r="H256" s="29">
        <v>52.858467359425177</v>
      </c>
      <c r="I256" s="56">
        <v>5.4431618107630939</v>
      </c>
    </row>
    <row r="257" spans="1:9" x14ac:dyDescent="0.2">
      <c r="A257" s="130">
        <v>9</v>
      </c>
      <c r="B257" s="26" t="s">
        <v>61</v>
      </c>
      <c r="C257" s="218">
        <v>1</v>
      </c>
      <c r="D257" s="40">
        <v>4.4193666666666669</v>
      </c>
      <c r="E257" s="51">
        <v>64.601088439832537</v>
      </c>
      <c r="F257" s="29">
        <v>44.851841867663289</v>
      </c>
      <c r="G257" s="52">
        <v>487.55814851450646</v>
      </c>
      <c r="H257" s="29">
        <v>50.939544348326628</v>
      </c>
      <c r="I257" s="56">
        <v>19.892994204129266</v>
      </c>
    </row>
    <row r="258" spans="1:9" x14ac:dyDescent="0.2">
      <c r="A258" s="130">
        <v>10</v>
      </c>
      <c r="B258" s="26" t="s">
        <v>82</v>
      </c>
      <c r="C258" s="218">
        <v>1</v>
      </c>
      <c r="D258" s="40">
        <v>4.4068666666666667</v>
      </c>
      <c r="E258" s="51">
        <v>34.955779634164081</v>
      </c>
      <c r="F258" s="29">
        <v>45.294625762871554</v>
      </c>
      <c r="G258" s="52">
        <v>278.10185518502988</v>
      </c>
      <c r="H258" s="29">
        <v>52.242521752304427</v>
      </c>
      <c r="I258" s="56">
        <v>10.65750424243984</v>
      </c>
    </row>
    <row r="259" spans="1:9" x14ac:dyDescent="0.2">
      <c r="A259" s="130">
        <v>11</v>
      </c>
      <c r="B259" s="26" t="s">
        <v>84</v>
      </c>
      <c r="C259" s="218">
        <v>1</v>
      </c>
      <c r="D259" s="40">
        <v>4.3860333333333337</v>
      </c>
      <c r="E259" s="51">
        <v>0.22339825740461863</v>
      </c>
      <c r="F259" s="29">
        <v>26.059548290401576</v>
      </c>
      <c r="G259" s="52">
        <v>0.80123090361445803</v>
      </c>
      <c r="H259" s="29">
        <v>38.986355829724246</v>
      </c>
      <c r="I259" s="56" t="s">
        <v>28</v>
      </c>
    </row>
    <row r="260" spans="1:9" x14ac:dyDescent="0.2">
      <c r="A260" s="130">
        <v>12</v>
      </c>
      <c r="B260" s="26" t="s">
        <v>85</v>
      </c>
      <c r="C260" s="218">
        <v>1</v>
      </c>
      <c r="D260" s="40">
        <v>4.4152000000000005</v>
      </c>
      <c r="E260" s="51">
        <v>0.93624690246212139</v>
      </c>
      <c r="F260" s="29">
        <v>0.67098762760881947</v>
      </c>
      <c r="G260" s="52">
        <v>7.5173945454545459</v>
      </c>
      <c r="H260" s="29">
        <v>0.93671830977082171</v>
      </c>
      <c r="I260" s="56">
        <v>5.9299477410609563E-2</v>
      </c>
    </row>
    <row r="261" spans="1:9" x14ac:dyDescent="0.2">
      <c r="A261" s="130">
        <v>13</v>
      </c>
      <c r="B261" s="26" t="s">
        <v>86</v>
      </c>
      <c r="C261" s="218">
        <v>1</v>
      </c>
      <c r="D261" s="40">
        <v>4.3985333333333339</v>
      </c>
      <c r="E261" s="51">
        <v>0.12277991666666667</v>
      </c>
      <c r="F261" s="29">
        <v>0.15419773366107128</v>
      </c>
      <c r="G261" s="52">
        <v>1.2229950847457629</v>
      </c>
      <c r="H261" s="29">
        <v>0.25101130796651527</v>
      </c>
      <c r="I261" s="56" t="s">
        <v>28</v>
      </c>
    </row>
    <row r="262" spans="1:9" x14ac:dyDescent="0.2">
      <c r="A262" s="130">
        <v>14</v>
      </c>
      <c r="B262" s="26" t="s">
        <v>82</v>
      </c>
      <c r="C262" s="218">
        <v>1</v>
      </c>
      <c r="D262" s="40">
        <v>4.4109666666666669</v>
      </c>
      <c r="E262" s="51">
        <v>34.246742408416189</v>
      </c>
      <c r="F262" s="29">
        <v>44.873144228133846</v>
      </c>
      <c r="G262" s="52">
        <v>271.14222555846521</v>
      </c>
      <c r="H262" s="29">
        <v>51.445802252380282</v>
      </c>
      <c r="I262" s="56">
        <v>10.436615796858639</v>
      </c>
    </row>
    <row r="263" spans="1:9" x14ac:dyDescent="0.2">
      <c r="A263" s="130">
        <v>15</v>
      </c>
      <c r="B263" s="26" t="s">
        <v>82</v>
      </c>
      <c r="C263" s="218">
        <v>1</v>
      </c>
      <c r="D263" s="40">
        <v>4.4193333333333333</v>
      </c>
      <c r="E263" s="51">
        <v>34.198083828265617</v>
      </c>
      <c r="F263" s="29">
        <v>44.905490431756967</v>
      </c>
      <c r="G263" s="52">
        <v>271.13077149688127</v>
      </c>
      <c r="H263" s="29">
        <v>51.462484809277967</v>
      </c>
      <c r="I263" s="56">
        <v>10.42145704673475</v>
      </c>
    </row>
    <row r="264" spans="1:9" x14ac:dyDescent="0.2">
      <c r="A264" s="130">
        <v>16</v>
      </c>
      <c r="B264" s="26" t="s">
        <v>2</v>
      </c>
      <c r="C264" s="218">
        <v>1</v>
      </c>
      <c r="D264" s="40">
        <v>4.3867000000000003</v>
      </c>
      <c r="E264" s="51">
        <v>0.20426485307017542</v>
      </c>
      <c r="F264" s="29">
        <v>0.14423580490230237</v>
      </c>
      <c r="G264" s="52">
        <v>0.82592479532163754</v>
      </c>
      <c r="H264" s="29">
        <v>0.10196877415791267</v>
      </c>
      <c r="I264" s="56" t="s">
        <v>28</v>
      </c>
    </row>
    <row r="265" spans="1:9" x14ac:dyDescent="0.2">
      <c r="A265" s="130">
        <v>17</v>
      </c>
      <c r="B265" s="26" t="s">
        <v>87</v>
      </c>
      <c r="C265" s="218">
        <v>1</v>
      </c>
      <c r="D265" s="40">
        <v>4.3992000000000004</v>
      </c>
      <c r="E265" s="51">
        <v>0.22705246635285917</v>
      </c>
      <c r="F265" s="29">
        <v>0.16536828588705429</v>
      </c>
      <c r="G265" s="52">
        <v>0.91055493723849379</v>
      </c>
      <c r="H265" s="29">
        <v>0.11547377284932527</v>
      </c>
      <c r="I265" s="56" t="s">
        <v>28</v>
      </c>
    </row>
    <row r="266" spans="1:9" x14ac:dyDescent="0.2">
      <c r="A266" s="130">
        <v>18</v>
      </c>
      <c r="B266" s="26" t="s">
        <v>88</v>
      </c>
      <c r="C266" s="218">
        <v>1</v>
      </c>
      <c r="D266" s="40">
        <v>4.3742000000000001</v>
      </c>
      <c r="E266" s="51">
        <v>0.20520837613319368</v>
      </c>
      <c r="F266" s="29">
        <v>0.15278044193794055</v>
      </c>
      <c r="G266" s="52">
        <v>0.78299401673640168</v>
      </c>
      <c r="H266" s="29">
        <v>0.10116502400673347</v>
      </c>
      <c r="I266" s="56" t="s">
        <v>28</v>
      </c>
    </row>
    <row r="267" spans="1:9" x14ac:dyDescent="0.2">
      <c r="A267" s="130">
        <v>19</v>
      </c>
      <c r="B267" s="26" t="s">
        <v>89</v>
      </c>
      <c r="C267" s="218">
        <v>1</v>
      </c>
      <c r="D267" s="40">
        <v>4.3866666666666667</v>
      </c>
      <c r="E267" s="51">
        <v>0.24696895093141188</v>
      </c>
      <c r="F267" s="29">
        <v>0.17199054251935103</v>
      </c>
      <c r="G267" s="52">
        <v>1.0389063607150031</v>
      </c>
      <c r="H267" s="29">
        <v>0.12670261695150681</v>
      </c>
      <c r="I267" s="56" t="s">
        <v>28</v>
      </c>
    </row>
    <row r="268" spans="1:9" x14ac:dyDescent="0.2">
      <c r="A268" s="130">
        <v>20</v>
      </c>
      <c r="B268" s="26" t="s">
        <v>90</v>
      </c>
      <c r="C268" s="218">
        <v>1</v>
      </c>
      <c r="D268" s="40">
        <v>4.3908666666666667</v>
      </c>
      <c r="E268" s="51">
        <v>0.22635427083333318</v>
      </c>
      <c r="F268" s="29">
        <v>0.15872112313839384</v>
      </c>
      <c r="G268" s="52">
        <v>0.88212145833333344</v>
      </c>
      <c r="H268" s="29">
        <v>0.10818730548649752</v>
      </c>
      <c r="I268" s="56" t="s">
        <v>28</v>
      </c>
    </row>
    <row r="269" spans="1:9" x14ac:dyDescent="0.2">
      <c r="A269" s="130">
        <v>21</v>
      </c>
      <c r="B269" s="26" t="s">
        <v>91</v>
      </c>
      <c r="C269" s="218">
        <v>1</v>
      </c>
      <c r="D269" s="40">
        <v>4.3075333333333337</v>
      </c>
      <c r="E269" s="51">
        <v>0.15974261680613658</v>
      </c>
      <c r="F269" s="29">
        <v>4.7482231771377252</v>
      </c>
      <c r="G269" s="52">
        <v>0.60905150627615068</v>
      </c>
      <c r="H269" s="29">
        <v>3.1319451540262331</v>
      </c>
      <c r="I269" s="56" t="s">
        <v>28</v>
      </c>
    </row>
    <row r="270" spans="1:9" x14ac:dyDescent="0.2">
      <c r="A270" s="130">
        <v>22</v>
      </c>
      <c r="B270" s="26" t="s">
        <v>92</v>
      </c>
      <c r="C270" s="218">
        <v>1</v>
      </c>
      <c r="D270" s="40">
        <v>4.3200333333333338</v>
      </c>
      <c r="E270" s="51">
        <v>0.15909067279411765</v>
      </c>
      <c r="F270" s="29">
        <v>4.363643736497905</v>
      </c>
      <c r="G270" s="52">
        <v>0.5957955042016807</v>
      </c>
      <c r="H270" s="29">
        <v>2.8244827252582843</v>
      </c>
      <c r="I270" s="56" t="s">
        <v>28</v>
      </c>
    </row>
    <row r="271" spans="1:9" x14ac:dyDescent="0.2">
      <c r="A271" s="130">
        <v>23</v>
      </c>
      <c r="B271" s="26" t="s">
        <v>93</v>
      </c>
      <c r="C271" s="218">
        <v>1</v>
      </c>
      <c r="D271" s="40">
        <v>4.3033333333333337</v>
      </c>
      <c r="E271" s="51">
        <v>0.15239105208333323</v>
      </c>
      <c r="F271" s="29">
        <v>3.7216576396942638</v>
      </c>
      <c r="G271" s="52">
        <v>0.60078200000000004</v>
      </c>
      <c r="H271" s="29">
        <v>2.7543491220892746</v>
      </c>
      <c r="I271" s="56" t="s">
        <v>28</v>
      </c>
    </row>
    <row r="272" spans="1:9" x14ac:dyDescent="0.2">
      <c r="A272" s="130">
        <v>24</v>
      </c>
      <c r="B272" s="26" t="s">
        <v>94</v>
      </c>
      <c r="C272" s="218">
        <v>1</v>
      </c>
      <c r="D272" s="40">
        <v>4.3074666666666666</v>
      </c>
      <c r="E272" s="51">
        <v>0.16732316490857946</v>
      </c>
      <c r="F272" s="29">
        <v>4.290054206794796</v>
      </c>
      <c r="G272" s="52">
        <v>0.59511075949367087</v>
      </c>
      <c r="H272" s="29">
        <v>2.6209634882507111</v>
      </c>
      <c r="I272" s="56" t="s">
        <v>28</v>
      </c>
    </row>
    <row r="273" spans="1:9" x14ac:dyDescent="0.2">
      <c r="A273" s="130">
        <v>25</v>
      </c>
      <c r="B273" s="26" t="s">
        <v>95</v>
      </c>
      <c r="C273" s="218">
        <v>1</v>
      </c>
      <c r="D273" s="40">
        <v>4.3158333333333339</v>
      </c>
      <c r="E273" s="51">
        <v>0.15712831673582286</v>
      </c>
      <c r="F273" s="29">
        <v>4.2297522904306586</v>
      </c>
      <c r="G273" s="52">
        <v>0.60695883817427398</v>
      </c>
      <c r="H273" s="29">
        <v>3.0133856971867652</v>
      </c>
      <c r="I273" s="56" t="s">
        <v>28</v>
      </c>
    </row>
    <row r="274" spans="1:9" x14ac:dyDescent="0.2">
      <c r="A274" s="130">
        <v>26</v>
      </c>
      <c r="B274" s="26" t="s">
        <v>96</v>
      </c>
      <c r="C274" s="218">
        <v>1</v>
      </c>
      <c r="D274" s="40">
        <v>4.3950000000000005</v>
      </c>
      <c r="E274" s="51">
        <v>0.19250657456140363</v>
      </c>
      <c r="F274" s="29">
        <v>0.26807427945053508</v>
      </c>
      <c r="G274" s="52">
        <v>0.83512666666666679</v>
      </c>
      <c r="H274" s="29">
        <v>0.18931399815813743</v>
      </c>
      <c r="I274" s="56" t="s">
        <v>28</v>
      </c>
    </row>
    <row r="275" spans="1:9" x14ac:dyDescent="0.2">
      <c r="A275" s="130">
        <v>27</v>
      </c>
      <c r="B275" s="26" t="s">
        <v>97</v>
      </c>
      <c r="C275" s="218">
        <v>1</v>
      </c>
      <c r="D275" s="40">
        <v>4.3950000000000005</v>
      </c>
      <c r="E275" s="51">
        <v>0.21447594025704222</v>
      </c>
      <c r="F275" s="29">
        <v>0.33190559071348602</v>
      </c>
      <c r="G275" s="52">
        <v>0.94176043738622228</v>
      </c>
      <c r="H275" s="29">
        <v>0.23366224802717281</v>
      </c>
      <c r="I275" s="56" t="s">
        <v>28</v>
      </c>
    </row>
    <row r="276" spans="1:9" x14ac:dyDescent="0.2">
      <c r="A276" s="130">
        <v>28</v>
      </c>
      <c r="B276" s="26" t="s">
        <v>98</v>
      </c>
      <c r="C276" s="218">
        <v>1</v>
      </c>
      <c r="D276" s="40">
        <v>4.4075333333333333</v>
      </c>
      <c r="E276" s="51">
        <v>0.22422933774204687</v>
      </c>
      <c r="F276" s="29">
        <v>0.41155006052514931</v>
      </c>
      <c r="G276" s="52">
        <v>0.89432539419087154</v>
      </c>
      <c r="H276" s="29">
        <v>0.26274269785782944</v>
      </c>
      <c r="I276" s="56" t="s">
        <v>28</v>
      </c>
    </row>
    <row r="277" spans="1:9" x14ac:dyDescent="0.2">
      <c r="A277" s="130">
        <v>29</v>
      </c>
      <c r="B277" s="26" t="s">
        <v>99</v>
      </c>
      <c r="C277" s="218">
        <v>1</v>
      </c>
      <c r="D277" s="40">
        <v>4.4075333333333333</v>
      </c>
      <c r="E277" s="51">
        <v>0.23306703406970869</v>
      </c>
      <c r="F277" s="29">
        <v>0.46328734751045331</v>
      </c>
      <c r="G277" s="52">
        <v>0.93787948047672365</v>
      </c>
      <c r="H277" s="29">
        <v>0.29561636763548049</v>
      </c>
      <c r="I277" s="56" t="s">
        <v>28</v>
      </c>
    </row>
    <row r="278" spans="1:9" x14ac:dyDescent="0.2">
      <c r="A278" s="130">
        <v>30</v>
      </c>
      <c r="B278" s="26" t="s">
        <v>100</v>
      </c>
      <c r="C278" s="218">
        <v>1</v>
      </c>
      <c r="D278" s="40">
        <v>4.4033333333333333</v>
      </c>
      <c r="E278" s="51">
        <v>0.24384195919625234</v>
      </c>
      <c r="F278" s="29">
        <v>0.48741525027951477</v>
      </c>
      <c r="G278" s="52">
        <v>1.1647845562130179</v>
      </c>
      <c r="H278" s="29">
        <v>0.37053446523116457</v>
      </c>
      <c r="I278" s="56" t="s">
        <v>28</v>
      </c>
    </row>
    <row r="279" spans="1:9" x14ac:dyDescent="0.2">
      <c r="A279" s="130">
        <v>31</v>
      </c>
      <c r="B279" s="26" t="s">
        <v>101</v>
      </c>
      <c r="C279" s="218">
        <v>1</v>
      </c>
      <c r="D279" s="40">
        <v>4.3866666666666667</v>
      </c>
      <c r="E279" s="51">
        <v>0.20091681110264231</v>
      </c>
      <c r="F279" s="29">
        <v>13.938406158274715</v>
      </c>
      <c r="G279" s="52">
        <v>0.71447225609756093</v>
      </c>
      <c r="H279" s="29">
        <v>14.669633548121729</v>
      </c>
      <c r="I279" s="56" t="s">
        <v>28</v>
      </c>
    </row>
    <row r="280" spans="1:9" x14ac:dyDescent="0.2">
      <c r="A280" s="130">
        <v>32</v>
      </c>
      <c r="B280" s="26" t="s">
        <v>102</v>
      </c>
      <c r="C280" s="218">
        <v>1</v>
      </c>
      <c r="D280" s="40">
        <v>4.3866333333333332</v>
      </c>
      <c r="E280" s="51">
        <v>0.20486555917689173</v>
      </c>
      <c r="F280" s="29">
        <v>11.478794259877114</v>
      </c>
      <c r="G280" s="52">
        <v>0.83927699386503063</v>
      </c>
      <c r="H280" s="29">
        <v>14.91152652808011</v>
      </c>
      <c r="I280" s="56" t="s">
        <v>28</v>
      </c>
    </row>
    <row r="281" spans="1:9" x14ac:dyDescent="0.2">
      <c r="A281" s="130">
        <v>33</v>
      </c>
      <c r="B281" s="26" t="s">
        <v>103</v>
      </c>
      <c r="C281" s="218">
        <v>1</v>
      </c>
      <c r="D281" s="40">
        <v>4.3491666666666671</v>
      </c>
      <c r="E281" s="51">
        <v>0.17951035175304861</v>
      </c>
      <c r="F281" s="29">
        <v>10.95830576908986</v>
      </c>
      <c r="G281" s="52">
        <v>0.67440914634146354</v>
      </c>
      <c r="H281" s="29">
        <v>11.741307118713129</v>
      </c>
      <c r="I281" s="56" t="s">
        <v>28</v>
      </c>
    </row>
    <row r="282" spans="1:9" x14ac:dyDescent="0.2">
      <c r="A282" s="130">
        <v>34</v>
      </c>
      <c r="B282" s="26" t="s">
        <v>104</v>
      </c>
      <c r="C282" s="218">
        <v>1</v>
      </c>
      <c r="D282" s="40">
        <v>4.3324666666666669</v>
      </c>
      <c r="E282" s="51">
        <v>0.15490218287037061</v>
      </c>
      <c r="F282" s="29">
        <v>5.3505759363964209</v>
      </c>
      <c r="G282" s="52">
        <v>0.61676197530864196</v>
      </c>
      <c r="H282" s="29">
        <v>4.7937689471513698</v>
      </c>
      <c r="I282" s="56" t="s">
        <v>28</v>
      </c>
    </row>
    <row r="283" spans="1:9" x14ac:dyDescent="0.2">
      <c r="A283" s="130">
        <v>35</v>
      </c>
      <c r="B283" s="26" t="s">
        <v>105</v>
      </c>
      <c r="C283" s="218">
        <v>1</v>
      </c>
      <c r="D283" s="40">
        <v>4.3825000000000003</v>
      </c>
      <c r="E283" s="51">
        <v>0.17519281901840483</v>
      </c>
      <c r="F283" s="29">
        <v>7.2176437485070881</v>
      </c>
      <c r="G283" s="52">
        <v>0.67626196319018406</v>
      </c>
      <c r="H283" s="29">
        <v>7.038435968479269</v>
      </c>
      <c r="I283" s="56" t="s">
        <v>28</v>
      </c>
    </row>
    <row r="284" spans="1:9" x14ac:dyDescent="0.2">
      <c r="A284" s="130">
        <v>36</v>
      </c>
      <c r="B284" s="26" t="s">
        <v>106</v>
      </c>
      <c r="C284" s="218">
        <v>1</v>
      </c>
      <c r="D284" s="40" t="s">
        <v>28</v>
      </c>
      <c r="E284" s="51" t="s">
        <v>28</v>
      </c>
      <c r="F284" s="29" t="s">
        <v>28</v>
      </c>
      <c r="G284" s="52" t="s">
        <v>28</v>
      </c>
      <c r="H284" s="29" t="s">
        <v>28</v>
      </c>
      <c r="I284" s="56" t="s">
        <v>28</v>
      </c>
    </row>
    <row r="285" spans="1:9" x14ac:dyDescent="0.2">
      <c r="A285" s="130">
        <v>37</v>
      </c>
      <c r="B285" s="26" t="s">
        <v>107</v>
      </c>
      <c r="C285" s="218">
        <v>1</v>
      </c>
      <c r="D285" s="40">
        <v>4.4158666666666671</v>
      </c>
      <c r="E285" s="51">
        <v>65.051413825357926</v>
      </c>
      <c r="F285" s="29">
        <v>44.417387987981741</v>
      </c>
      <c r="G285" s="52">
        <v>490.12496442734692</v>
      </c>
      <c r="H285" s="29">
        <v>50.636602564635652</v>
      </c>
      <c r="I285" s="56">
        <v>20.033285391675221</v>
      </c>
    </row>
    <row r="286" spans="1:9" x14ac:dyDescent="0.2">
      <c r="A286" s="130">
        <v>38</v>
      </c>
      <c r="B286" s="26" t="s">
        <v>108</v>
      </c>
      <c r="C286" s="218">
        <v>1</v>
      </c>
      <c r="D286" s="40" t="s">
        <v>28</v>
      </c>
      <c r="E286" s="51" t="s">
        <v>28</v>
      </c>
      <c r="F286" s="29" t="s">
        <v>28</v>
      </c>
      <c r="G286" s="52" t="s">
        <v>28</v>
      </c>
      <c r="H286" s="29" t="s">
        <v>28</v>
      </c>
      <c r="I286" s="56" t="s">
        <v>28</v>
      </c>
    </row>
    <row r="287" spans="1:9" x14ac:dyDescent="0.2">
      <c r="A287" s="130">
        <v>39</v>
      </c>
      <c r="B287" s="26" t="s">
        <v>109</v>
      </c>
      <c r="C287" s="218">
        <v>1</v>
      </c>
      <c r="D287" s="40">
        <v>4.3908333333333331</v>
      </c>
      <c r="E287" s="51">
        <v>0.50048960711805535</v>
      </c>
      <c r="F287" s="29">
        <v>0.33314852536817646</v>
      </c>
      <c r="G287" s="52">
        <v>2.7633629166666669</v>
      </c>
      <c r="H287" s="29">
        <v>0.32267734295837169</v>
      </c>
      <c r="I287" s="56" t="s">
        <v>28</v>
      </c>
    </row>
    <row r="288" spans="1:9" x14ac:dyDescent="0.2">
      <c r="A288" s="130">
        <v>40</v>
      </c>
      <c r="B288" s="26" t="s">
        <v>110</v>
      </c>
      <c r="C288" s="218">
        <v>1</v>
      </c>
      <c r="D288" s="40">
        <v>4.4033666666666669</v>
      </c>
      <c r="E288" s="51">
        <v>0.27668442127732229</v>
      </c>
      <c r="F288" s="29">
        <v>0.18090701545730728</v>
      </c>
      <c r="G288" s="52">
        <v>1.2814364754098362</v>
      </c>
      <c r="H288" s="29">
        <v>0.14802767825913449</v>
      </c>
      <c r="I288" s="56" t="s">
        <v>28</v>
      </c>
    </row>
    <row r="289" spans="1:9" x14ac:dyDescent="0.2">
      <c r="A289" s="130">
        <v>41</v>
      </c>
      <c r="B289" s="26" t="s">
        <v>111</v>
      </c>
      <c r="C289" s="218">
        <v>1</v>
      </c>
      <c r="D289" s="40">
        <v>4.4033333333333333</v>
      </c>
      <c r="E289" s="51">
        <v>0.55671694350137191</v>
      </c>
      <c r="F289" s="29">
        <v>0.36282059666229183</v>
      </c>
      <c r="G289" s="52">
        <v>3.1769807818930045</v>
      </c>
      <c r="H289" s="29">
        <v>0.36551535562523779</v>
      </c>
      <c r="I289" s="56" t="s">
        <v>28</v>
      </c>
    </row>
    <row r="290" spans="1:9" x14ac:dyDescent="0.2">
      <c r="A290" s="130">
        <v>42</v>
      </c>
      <c r="B290" s="26" t="s">
        <v>112</v>
      </c>
      <c r="C290" s="218">
        <v>1</v>
      </c>
      <c r="D290" s="40">
        <v>4.3991333333333333</v>
      </c>
      <c r="E290" s="51">
        <v>0.36368157828214154</v>
      </c>
      <c r="F290" s="29">
        <v>0.23965581847026687</v>
      </c>
      <c r="G290" s="52">
        <v>2.070446900723991</v>
      </c>
      <c r="H290" s="29">
        <v>0.24086928000901556</v>
      </c>
      <c r="I290" s="56" t="s">
        <v>28</v>
      </c>
    </row>
    <row r="291" spans="1:9" x14ac:dyDescent="0.2">
      <c r="A291" s="130">
        <v>43</v>
      </c>
      <c r="B291" s="26" t="s">
        <v>113</v>
      </c>
      <c r="C291" s="218">
        <v>1</v>
      </c>
      <c r="D291" s="40">
        <v>4.3992000000000004</v>
      </c>
      <c r="E291" s="51">
        <v>0.47810751918350414</v>
      </c>
      <c r="F291" s="29">
        <v>0.3181008097158553</v>
      </c>
      <c r="G291" s="52">
        <v>2.5973179333199439</v>
      </c>
      <c r="H291" s="29">
        <v>0.30429049874436953</v>
      </c>
      <c r="I291" s="56" t="s">
        <v>28</v>
      </c>
    </row>
    <row r="292" spans="1:9" x14ac:dyDescent="0.2">
      <c r="A292" s="130">
        <v>44</v>
      </c>
      <c r="B292" s="26" t="s">
        <v>114</v>
      </c>
      <c r="C292" s="218">
        <v>1</v>
      </c>
      <c r="D292" s="40">
        <v>4.3158333333333339</v>
      </c>
      <c r="E292" s="51">
        <v>0.15065295118549513</v>
      </c>
      <c r="F292" s="29">
        <v>4.6137931368503056</v>
      </c>
      <c r="G292" s="52">
        <v>0.60479200836820091</v>
      </c>
      <c r="H292" s="29">
        <v>3.2279751491524085</v>
      </c>
      <c r="I292" s="56" t="s">
        <v>28</v>
      </c>
    </row>
    <row r="293" spans="1:9" x14ac:dyDescent="0.2">
      <c r="A293" s="130">
        <v>45</v>
      </c>
      <c r="B293" s="26" t="s">
        <v>115</v>
      </c>
      <c r="C293" s="218">
        <v>1</v>
      </c>
      <c r="D293" s="40">
        <v>4.3116666666666665</v>
      </c>
      <c r="E293" s="51">
        <v>0.16767500775801952</v>
      </c>
      <c r="F293" s="29">
        <v>5.2157040932232839</v>
      </c>
      <c r="G293" s="52">
        <v>0.61458083682008369</v>
      </c>
      <c r="H293" s="29">
        <v>3.3468709012237032</v>
      </c>
      <c r="I293" s="56" t="s">
        <v>28</v>
      </c>
    </row>
    <row r="294" spans="1:9" x14ac:dyDescent="0.2">
      <c r="A294" s="130">
        <v>46</v>
      </c>
      <c r="B294" s="26" t="s">
        <v>116</v>
      </c>
      <c r="C294" s="218">
        <v>1</v>
      </c>
      <c r="D294" s="40">
        <v>4.3117333333333336</v>
      </c>
      <c r="E294" s="51">
        <v>0.15032239110644269</v>
      </c>
      <c r="F294" s="29">
        <v>4.3364739787352722</v>
      </c>
      <c r="G294" s="52">
        <v>0.61002806722689085</v>
      </c>
      <c r="H294" s="29">
        <v>3.008198956421468</v>
      </c>
      <c r="I294" s="56" t="s">
        <v>28</v>
      </c>
    </row>
    <row r="295" spans="1:9" x14ac:dyDescent="0.2">
      <c r="A295" s="130">
        <v>47</v>
      </c>
      <c r="B295" s="26" t="s">
        <v>117</v>
      </c>
      <c r="C295" s="218">
        <v>1</v>
      </c>
      <c r="D295" s="40">
        <v>4.3116333333333339</v>
      </c>
      <c r="E295" s="51">
        <v>0.16975241482843142</v>
      </c>
      <c r="F295" s="29">
        <v>4.0996561468766579</v>
      </c>
      <c r="G295" s="52">
        <v>0.61839558823529428</v>
      </c>
      <c r="H295" s="29">
        <v>2.786087423012765</v>
      </c>
      <c r="I295" s="56" t="s">
        <v>28</v>
      </c>
    </row>
    <row r="296" spans="1:9" x14ac:dyDescent="0.2">
      <c r="A296" s="130">
        <v>48</v>
      </c>
      <c r="B296" s="26" t="s">
        <v>118</v>
      </c>
      <c r="C296" s="218">
        <v>1</v>
      </c>
      <c r="D296" s="40">
        <v>4.3158666666666665</v>
      </c>
      <c r="E296" s="51">
        <v>0.17027730211192565</v>
      </c>
      <c r="F296" s="29">
        <v>4.2127268138920373</v>
      </c>
      <c r="G296" s="52">
        <v>0.62244332797750557</v>
      </c>
      <c r="H296" s="29">
        <v>3.0621877689030561</v>
      </c>
      <c r="I296" s="56" t="s">
        <v>28</v>
      </c>
    </row>
    <row r="297" spans="1:9" x14ac:dyDescent="0.2">
      <c r="A297" s="130">
        <v>49</v>
      </c>
      <c r="B297" s="26" t="s">
        <v>119</v>
      </c>
      <c r="C297" s="218">
        <v>1</v>
      </c>
      <c r="D297" s="40">
        <v>4.4075000000000006</v>
      </c>
      <c r="E297" s="51">
        <v>0.32687425614754106</v>
      </c>
      <c r="F297" s="29">
        <v>0.34735971794379927</v>
      </c>
      <c r="G297" s="52">
        <v>1.6796481967213117</v>
      </c>
      <c r="H297" s="29">
        <v>0.29739971240340168</v>
      </c>
      <c r="I297" s="56" t="s">
        <v>28</v>
      </c>
    </row>
    <row r="298" spans="1:9" x14ac:dyDescent="0.2">
      <c r="A298" s="130">
        <v>50</v>
      </c>
      <c r="B298" s="26" t="s">
        <v>120</v>
      </c>
      <c r="C298" s="218">
        <v>1</v>
      </c>
      <c r="D298" s="40">
        <v>4.4033666666666669</v>
      </c>
      <c r="E298" s="51">
        <v>0.38455768552769498</v>
      </c>
      <c r="F298" s="29">
        <v>0.48101961548484207</v>
      </c>
      <c r="G298" s="52">
        <v>2.2741462336470049</v>
      </c>
      <c r="H298" s="29">
        <v>0.46353369175171288</v>
      </c>
      <c r="I298" s="56" t="s">
        <v>28</v>
      </c>
    </row>
    <row r="299" spans="1:9" x14ac:dyDescent="0.2">
      <c r="A299" s="130">
        <v>51</v>
      </c>
      <c r="B299" s="26" t="s">
        <v>121</v>
      </c>
      <c r="C299" s="218">
        <v>1</v>
      </c>
      <c r="D299" s="40">
        <v>4.4075000000000006</v>
      </c>
      <c r="E299" s="51">
        <v>1.2516982544320794</v>
      </c>
      <c r="F299" s="29">
        <v>1.6312361693900135</v>
      </c>
      <c r="G299" s="52">
        <v>9.7498817985893425</v>
      </c>
      <c r="H299" s="29">
        <v>2.0517197676082226</v>
      </c>
      <c r="I299" s="56">
        <v>0.15757296188053185</v>
      </c>
    </row>
    <row r="300" spans="1:9" x14ac:dyDescent="0.2">
      <c r="A300" s="130">
        <v>52</v>
      </c>
      <c r="B300" s="26" t="s">
        <v>122</v>
      </c>
      <c r="C300" s="218">
        <v>1</v>
      </c>
      <c r="D300" s="40">
        <v>4.4242333333333335</v>
      </c>
      <c r="E300" s="51">
        <v>0.74168439624999993</v>
      </c>
      <c r="F300" s="29">
        <v>1.3985299902979131</v>
      </c>
      <c r="G300" s="52">
        <v>5.9963778000000003</v>
      </c>
      <c r="H300" s="29">
        <v>1.7789554975455735</v>
      </c>
      <c r="I300" s="56" t="s">
        <v>28</v>
      </c>
    </row>
    <row r="301" spans="1:9" x14ac:dyDescent="0.2">
      <c r="A301" s="130">
        <v>53</v>
      </c>
      <c r="B301" s="26" t="s">
        <v>123</v>
      </c>
      <c r="C301" s="218">
        <v>1</v>
      </c>
      <c r="D301" s="40">
        <v>4.4159000000000006</v>
      </c>
      <c r="E301" s="51">
        <v>1.0644175097789113</v>
      </c>
      <c r="F301" s="29">
        <v>1.8137092752865065</v>
      </c>
      <c r="G301" s="52">
        <v>8.3006415918367349</v>
      </c>
      <c r="H301" s="29">
        <v>2.2391717831545757</v>
      </c>
      <c r="I301" s="56">
        <v>9.9228842458462085E-2</v>
      </c>
    </row>
    <row r="302" spans="1:9" x14ac:dyDescent="0.2">
      <c r="A302" s="130">
        <v>54</v>
      </c>
      <c r="B302" s="26" t="s">
        <v>124</v>
      </c>
      <c r="C302" s="218">
        <v>1</v>
      </c>
      <c r="D302" s="40">
        <v>4.3658333333333337</v>
      </c>
      <c r="E302" s="51">
        <v>0.17975257476993858</v>
      </c>
      <c r="F302" s="29">
        <v>4.4316734749885409</v>
      </c>
      <c r="G302" s="52">
        <v>0.69448478527607371</v>
      </c>
      <c r="H302" s="29">
        <v>3.464917957931247</v>
      </c>
      <c r="I302" s="56" t="s">
        <v>28</v>
      </c>
    </row>
    <row r="303" spans="1:9" x14ac:dyDescent="0.2">
      <c r="A303" s="130">
        <v>55</v>
      </c>
      <c r="B303" s="26" t="s">
        <v>125</v>
      </c>
      <c r="C303" s="218">
        <v>1</v>
      </c>
      <c r="D303" s="40">
        <v>4.4117000000000006</v>
      </c>
      <c r="E303" s="51">
        <v>34.234571197898177</v>
      </c>
      <c r="F303" s="29">
        <v>45.113032100385553</v>
      </c>
      <c r="G303" s="52">
        <v>273.19933752491391</v>
      </c>
      <c r="H303" s="29">
        <v>51.6846674917456</v>
      </c>
      <c r="I303" s="56">
        <v>10.432824063964322</v>
      </c>
    </row>
    <row r="304" spans="1:9" x14ac:dyDescent="0.2">
      <c r="A304" s="130">
        <v>56</v>
      </c>
      <c r="B304" s="26" t="s">
        <v>126</v>
      </c>
      <c r="C304" s="218">
        <v>1</v>
      </c>
      <c r="D304" s="40">
        <v>4.3658666666666672</v>
      </c>
      <c r="E304" s="51">
        <v>0.16205203571428559</v>
      </c>
      <c r="F304" s="29">
        <v>4.5387168823885098</v>
      </c>
      <c r="G304" s="52">
        <v>0.61754546583850944</v>
      </c>
      <c r="H304" s="29">
        <v>3.5063992027850674</v>
      </c>
      <c r="I304" s="56" t="s">
        <v>28</v>
      </c>
    </row>
    <row r="305" spans="1:9" x14ac:dyDescent="0.2">
      <c r="A305" s="130">
        <v>57</v>
      </c>
      <c r="B305" s="26" t="s">
        <v>127</v>
      </c>
      <c r="C305" s="218">
        <v>1</v>
      </c>
      <c r="D305" s="40">
        <v>4.3867000000000003</v>
      </c>
      <c r="E305" s="51">
        <v>0.21954393287037044</v>
      </c>
      <c r="F305" s="29">
        <v>12.129032989376309</v>
      </c>
      <c r="G305" s="52">
        <v>0.97111666666666663</v>
      </c>
      <c r="H305" s="29">
        <v>13.244386912001916</v>
      </c>
      <c r="I305" s="56" t="s">
        <v>28</v>
      </c>
    </row>
    <row r="306" spans="1:9" x14ac:dyDescent="0.2">
      <c r="A306" s="130">
        <v>58</v>
      </c>
      <c r="B306" s="26" t="s">
        <v>128</v>
      </c>
      <c r="C306" s="218">
        <v>1</v>
      </c>
      <c r="D306" s="40">
        <v>4.3950333333333331</v>
      </c>
      <c r="E306" s="51">
        <v>0.28143800295781879</v>
      </c>
      <c r="F306" s="29">
        <v>14.960993036811516</v>
      </c>
      <c r="G306" s="52">
        <v>1.4797284567901234</v>
      </c>
      <c r="H306" s="29">
        <v>19.337467927940192</v>
      </c>
      <c r="I306" s="56" t="s">
        <v>28</v>
      </c>
    </row>
    <row r="307" spans="1:9" x14ac:dyDescent="0.2">
      <c r="A307" s="130">
        <v>59</v>
      </c>
      <c r="B307" s="26" t="s">
        <v>129</v>
      </c>
      <c r="C307" s="218">
        <v>1</v>
      </c>
      <c r="D307" s="40">
        <v>4.3950333333333331</v>
      </c>
      <c r="E307" s="51">
        <v>8.5245155585684629E-2</v>
      </c>
      <c r="F307" s="29">
        <v>5.7805455870467979</v>
      </c>
      <c r="G307" s="52">
        <v>0.67493078077157764</v>
      </c>
      <c r="H307" s="29">
        <v>9.9329968816167202</v>
      </c>
      <c r="I307" s="56" t="s">
        <v>28</v>
      </c>
    </row>
    <row r="308" spans="1:9" x14ac:dyDescent="0.2">
      <c r="A308" s="130">
        <v>60</v>
      </c>
      <c r="B308" s="26" t="s">
        <v>130</v>
      </c>
      <c r="C308" s="218">
        <v>1</v>
      </c>
      <c r="D308" s="40" t="s">
        <v>28</v>
      </c>
      <c r="E308" s="51" t="s">
        <v>28</v>
      </c>
      <c r="F308" s="29" t="s">
        <v>28</v>
      </c>
      <c r="G308" s="52" t="s">
        <v>28</v>
      </c>
      <c r="H308" s="29" t="s">
        <v>28</v>
      </c>
      <c r="I308" s="56" t="s">
        <v>28</v>
      </c>
    </row>
    <row r="309" spans="1:9" x14ac:dyDescent="0.2">
      <c r="A309" s="130">
        <v>61</v>
      </c>
      <c r="B309" s="26" t="s">
        <v>131</v>
      </c>
      <c r="C309" s="218">
        <v>1</v>
      </c>
      <c r="D309" s="40">
        <v>4.3949666666666669</v>
      </c>
      <c r="E309" s="51">
        <v>0.85295340688791976</v>
      </c>
      <c r="F309" s="29">
        <v>40.66619855013829</v>
      </c>
      <c r="G309" s="52">
        <v>7.5149094468825108</v>
      </c>
      <c r="H309" s="29">
        <v>48.050896771959543</v>
      </c>
      <c r="I309" s="56">
        <v>3.3350810547592397E-2</v>
      </c>
    </row>
    <row r="310" spans="1:9" x14ac:dyDescent="0.2">
      <c r="A310" s="130">
        <v>62</v>
      </c>
      <c r="B310" s="26" t="s">
        <v>132</v>
      </c>
      <c r="C310" s="218">
        <v>1</v>
      </c>
      <c r="D310" s="40" t="s">
        <v>28</v>
      </c>
      <c r="E310" s="51" t="s">
        <v>28</v>
      </c>
      <c r="F310" s="29" t="s">
        <v>28</v>
      </c>
      <c r="G310" s="52" t="s">
        <v>28</v>
      </c>
      <c r="H310" s="29" t="s">
        <v>28</v>
      </c>
      <c r="I310" s="56" t="s">
        <v>28</v>
      </c>
    </row>
    <row r="311" spans="1:9" x14ac:dyDescent="0.2">
      <c r="A311" s="130">
        <v>63</v>
      </c>
      <c r="B311" s="26" t="s">
        <v>133</v>
      </c>
      <c r="C311" s="218">
        <v>1</v>
      </c>
      <c r="D311" s="40">
        <v>4.3992000000000004</v>
      </c>
      <c r="E311" s="51">
        <v>0.47009197298988409</v>
      </c>
      <c r="F311" s="29">
        <v>0.30758117387855155</v>
      </c>
      <c r="G311" s="52">
        <v>2.6849568293166719</v>
      </c>
      <c r="H311" s="29">
        <v>0.30982635877064524</v>
      </c>
      <c r="I311" s="56" t="s">
        <v>28</v>
      </c>
    </row>
    <row r="312" spans="1:9" x14ac:dyDescent="0.2">
      <c r="A312" s="130">
        <v>64</v>
      </c>
      <c r="B312" s="26" t="s">
        <v>134</v>
      </c>
      <c r="C312" s="218">
        <v>1</v>
      </c>
      <c r="D312" s="40">
        <v>4.3950333333333331</v>
      </c>
      <c r="E312" s="51">
        <v>0.34958012306104636</v>
      </c>
      <c r="F312" s="29">
        <v>0.22689559572137835</v>
      </c>
      <c r="G312" s="52">
        <v>2.0241029567652258</v>
      </c>
      <c r="H312" s="29">
        <v>0.23199925779053626</v>
      </c>
      <c r="I312" s="56" t="s">
        <v>28</v>
      </c>
    </row>
    <row r="313" spans="1:9" x14ac:dyDescent="0.2">
      <c r="A313" s="130">
        <v>65</v>
      </c>
      <c r="B313" s="26" t="s">
        <v>135</v>
      </c>
      <c r="C313" s="218">
        <v>1</v>
      </c>
      <c r="D313" s="40">
        <v>4.3909000000000002</v>
      </c>
      <c r="E313" s="51">
        <v>0.35761825480109743</v>
      </c>
      <c r="F313" s="29">
        <v>0.25219926470962672</v>
      </c>
      <c r="G313" s="52">
        <v>2.0918596707818931</v>
      </c>
      <c r="H313" s="29">
        <v>0.25694885306744558</v>
      </c>
      <c r="I313" s="56" t="s">
        <v>28</v>
      </c>
    </row>
    <row r="314" spans="1:9" x14ac:dyDescent="0.2">
      <c r="A314" s="130">
        <v>66</v>
      </c>
      <c r="B314" s="26" t="s">
        <v>136</v>
      </c>
      <c r="C314" s="218">
        <v>1</v>
      </c>
      <c r="D314" s="40">
        <v>4.3950333333333331</v>
      </c>
      <c r="E314" s="51">
        <v>0.30243435723039219</v>
      </c>
      <c r="F314" s="29">
        <v>0.33984419612654243</v>
      </c>
      <c r="G314" s="52">
        <v>1.7814752941176473</v>
      </c>
      <c r="H314" s="29">
        <v>0.32808004109682576</v>
      </c>
      <c r="I314" s="56" t="s">
        <v>28</v>
      </c>
    </row>
    <row r="315" spans="1:9" x14ac:dyDescent="0.2">
      <c r="A315" s="130">
        <v>67</v>
      </c>
      <c r="B315" s="26" t="s">
        <v>137</v>
      </c>
      <c r="C315" s="218">
        <v>1</v>
      </c>
      <c r="D315" s="40">
        <v>4.3991666666666669</v>
      </c>
      <c r="E315" s="51">
        <v>0.41798881250000025</v>
      </c>
      <c r="F315" s="29">
        <v>0.39998279373545792</v>
      </c>
      <c r="G315" s="52">
        <v>2.2637600000000004</v>
      </c>
      <c r="H315" s="29">
        <v>0.36231773583100313</v>
      </c>
      <c r="I315" s="56" t="s">
        <v>28</v>
      </c>
    </row>
    <row r="316" spans="1:9" x14ac:dyDescent="0.2">
      <c r="A316" s="130">
        <v>68</v>
      </c>
      <c r="B316" s="26" t="s">
        <v>138</v>
      </c>
      <c r="C316" s="218">
        <v>1</v>
      </c>
      <c r="D316" s="40">
        <v>4.3199666666666667</v>
      </c>
      <c r="E316" s="51">
        <v>0.16201260706751067</v>
      </c>
      <c r="F316" s="29">
        <v>4.608554167587827</v>
      </c>
      <c r="G316" s="52">
        <v>0.56682392405063298</v>
      </c>
      <c r="H316" s="29">
        <v>2.7874791058166233</v>
      </c>
      <c r="I316" s="56" t="s">
        <v>28</v>
      </c>
    </row>
    <row r="317" spans="1:9" x14ac:dyDescent="0.2">
      <c r="A317" s="130">
        <v>69</v>
      </c>
      <c r="B317" s="26" t="s">
        <v>139</v>
      </c>
      <c r="C317" s="218">
        <v>1</v>
      </c>
      <c r="D317" s="40" t="s">
        <v>28</v>
      </c>
      <c r="E317" s="51" t="s">
        <v>28</v>
      </c>
      <c r="F317" s="29" t="s">
        <v>28</v>
      </c>
      <c r="G317" s="52" t="s">
        <v>28</v>
      </c>
      <c r="H317" s="29" t="s">
        <v>28</v>
      </c>
      <c r="I317" s="56" t="s">
        <v>28</v>
      </c>
    </row>
    <row r="318" spans="1:9" x14ac:dyDescent="0.2">
      <c r="A318" s="130">
        <v>70</v>
      </c>
      <c r="B318" s="26" t="s">
        <v>140</v>
      </c>
      <c r="C318" s="218">
        <v>1</v>
      </c>
      <c r="D318" s="40">
        <v>4.3199666666666667</v>
      </c>
      <c r="E318" s="51">
        <v>0.16831032250242681</v>
      </c>
      <c r="F318" s="29">
        <v>5.4185304885731789</v>
      </c>
      <c r="G318" s="52">
        <v>0.56908107083082282</v>
      </c>
      <c r="H318" s="29">
        <v>3.5002391314025889</v>
      </c>
      <c r="I318" s="56" t="s">
        <v>28</v>
      </c>
    </row>
    <row r="319" spans="1:9" x14ac:dyDescent="0.2">
      <c r="A319" s="130">
        <v>71</v>
      </c>
      <c r="B319" s="26" t="s">
        <v>141</v>
      </c>
      <c r="C319" s="218">
        <v>1</v>
      </c>
      <c r="D319" s="40">
        <v>4.3284000000000002</v>
      </c>
      <c r="E319" s="51">
        <v>0.16142014555765608</v>
      </c>
      <c r="F319" s="29">
        <v>4.9237433566028583</v>
      </c>
      <c r="G319" s="52">
        <v>0.56614664461247644</v>
      </c>
      <c r="H319" s="29">
        <v>3.2064366071370709</v>
      </c>
      <c r="I319" s="56" t="s">
        <v>28</v>
      </c>
    </row>
    <row r="320" spans="1:9" x14ac:dyDescent="0.2">
      <c r="A320" s="130">
        <v>72</v>
      </c>
      <c r="B320" s="26" t="s">
        <v>142</v>
      </c>
      <c r="C320" s="218">
        <v>1</v>
      </c>
      <c r="D320" s="40">
        <v>4.3075000000000001</v>
      </c>
      <c r="E320" s="51">
        <v>0.16562009150843868</v>
      </c>
      <c r="F320" s="29">
        <v>5.0892370286514037</v>
      </c>
      <c r="G320" s="52">
        <v>0.5840516455696203</v>
      </c>
      <c r="H320" s="29">
        <v>3.1518205432069943</v>
      </c>
      <c r="I320" s="56" t="s">
        <v>28</v>
      </c>
    </row>
    <row r="321" spans="1:9" x14ac:dyDescent="0.2">
      <c r="A321" s="130">
        <v>73</v>
      </c>
      <c r="B321" s="26" t="s">
        <v>143</v>
      </c>
      <c r="C321" s="218">
        <v>1</v>
      </c>
      <c r="D321" s="40">
        <v>4.4157999999999999</v>
      </c>
      <c r="E321" s="51">
        <v>0.96723475250000068</v>
      </c>
      <c r="F321" s="29">
        <v>2.2460432012022951</v>
      </c>
      <c r="G321" s="52">
        <v>7.9251292000000007</v>
      </c>
      <c r="H321" s="29">
        <v>2.8672001247710353</v>
      </c>
      <c r="I321" s="56">
        <v>6.8953213178221229E-2</v>
      </c>
    </row>
    <row r="322" spans="1:9" x14ac:dyDescent="0.2">
      <c r="A322" s="130">
        <v>74</v>
      </c>
      <c r="B322" s="26" t="s">
        <v>144</v>
      </c>
      <c r="C322" s="218">
        <v>1</v>
      </c>
      <c r="D322" s="40">
        <v>4.4158666666666671</v>
      </c>
      <c r="E322" s="51">
        <v>1.018704694122279</v>
      </c>
      <c r="F322" s="29">
        <v>5.7985289909211026</v>
      </c>
      <c r="G322" s="52">
        <v>8.4172099720790374</v>
      </c>
      <c r="H322" s="29">
        <v>7.3161702302285434</v>
      </c>
      <c r="I322" s="56">
        <v>8.4987794983299253E-2</v>
      </c>
    </row>
    <row r="323" spans="1:9" x14ac:dyDescent="0.2">
      <c r="A323" s="130">
        <v>75</v>
      </c>
      <c r="B323" s="26" t="s">
        <v>145</v>
      </c>
      <c r="C323" s="218">
        <v>1</v>
      </c>
      <c r="D323" s="40">
        <v>4.4075333333333333</v>
      </c>
      <c r="E323" s="51">
        <v>0.67358850049999996</v>
      </c>
      <c r="F323" s="29">
        <v>0.83012698751426273</v>
      </c>
      <c r="G323" s="52">
        <v>4.3004585341562178</v>
      </c>
      <c r="H323" s="29">
        <v>0.86427203042859368</v>
      </c>
      <c r="I323" s="56" t="s">
        <v>28</v>
      </c>
    </row>
    <row r="324" spans="1:9" x14ac:dyDescent="0.2">
      <c r="A324" s="130">
        <v>76</v>
      </c>
      <c r="B324" s="26" t="s">
        <v>146</v>
      </c>
      <c r="C324" s="218">
        <v>1</v>
      </c>
      <c r="D324" s="40">
        <v>4.4075000000000006</v>
      </c>
      <c r="E324" s="51">
        <v>1.0506352571721314</v>
      </c>
      <c r="F324" s="29">
        <v>2.8967794474833348</v>
      </c>
      <c r="G324" s="52">
        <v>8.26519668032787</v>
      </c>
      <c r="H324" s="29">
        <v>3.5613701642082907</v>
      </c>
      <c r="I324" s="56">
        <v>9.4935216899228736E-2</v>
      </c>
    </row>
    <row r="325" spans="1:9" x14ac:dyDescent="0.2">
      <c r="A325" s="130">
        <v>77</v>
      </c>
      <c r="B325" s="26" t="s">
        <v>147</v>
      </c>
      <c r="C325" s="218">
        <v>1</v>
      </c>
      <c r="D325" s="40">
        <v>4.4033666666666669</v>
      </c>
      <c r="E325" s="51">
        <v>0.72507977159863957</v>
      </c>
      <c r="F325" s="29">
        <v>2.0996738383494424</v>
      </c>
      <c r="G325" s="52">
        <v>5.2902855102040816</v>
      </c>
      <c r="H325" s="29">
        <v>2.3866869977290746</v>
      </c>
      <c r="I325" s="56" t="s">
        <v>28</v>
      </c>
    </row>
    <row r="326" spans="1:9" x14ac:dyDescent="0.2">
      <c r="A326" s="130">
        <v>78</v>
      </c>
      <c r="B326" s="26" t="s">
        <v>148</v>
      </c>
      <c r="C326" s="218">
        <v>1</v>
      </c>
      <c r="D326" s="40">
        <v>4.3908333333333331</v>
      </c>
      <c r="E326" s="51">
        <v>0.18622876681726916</v>
      </c>
      <c r="F326" s="29">
        <v>20.305630738998978</v>
      </c>
      <c r="G326" s="52">
        <v>0.71631903614457815</v>
      </c>
      <c r="H326" s="29">
        <v>33.692191547360956</v>
      </c>
      <c r="I326" s="56" t="s">
        <v>28</v>
      </c>
    </row>
    <row r="327" spans="1:9" x14ac:dyDescent="0.2">
      <c r="A327" s="130">
        <v>79</v>
      </c>
      <c r="B327" s="26" t="s">
        <v>149</v>
      </c>
      <c r="C327" s="218">
        <v>1</v>
      </c>
      <c r="D327" s="40">
        <v>4.3784000000000001</v>
      </c>
      <c r="E327" s="51">
        <v>0.16653194264558227</v>
      </c>
      <c r="F327" s="29">
        <v>26.842340222121635</v>
      </c>
      <c r="G327" s="52">
        <v>0.61077048192771077</v>
      </c>
      <c r="H327" s="29">
        <v>36.471023459579961</v>
      </c>
      <c r="I327" s="56" t="s">
        <v>28</v>
      </c>
    </row>
    <row r="328" spans="1:9" x14ac:dyDescent="0.2">
      <c r="A328" s="130">
        <v>80</v>
      </c>
      <c r="B328" s="26" t="s">
        <v>150</v>
      </c>
      <c r="C328" s="218">
        <v>1</v>
      </c>
      <c r="D328" s="40">
        <v>4.3616666666666672</v>
      </c>
      <c r="E328" s="51">
        <v>0.28394964583333321</v>
      </c>
      <c r="F328" s="29">
        <v>83.935875463185596</v>
      </c>
      <c r="G328" s="52">
        <v>0.58828945783132536</v>
      </c>
      <c r="H328" s="29">
        <v>58.086916912482323</v>
      </c>
      <c r="I328" s="56" t="s">
        <v>28</v>
      </c>
    </row>
    <row r="329" spans="1:9" x14ac:dyDescent="0.2">
      <c r="A329" s="130">
        <v>81</v>
      </c>
      <c r="B329" s="26" t="s">
        <v>151</v>
      </c>
      <c r="C329" s="218">
        <v>1</v>
      </c>
      <c r="D329" s="40">
        <v>4.3908000000000005</v>
      </c>
      <c r="E329" s="51">
        <v>0.17555019461382099</v>
      </c>
      <c r="F329" s="29">
        <v>28.405478456399415</v>
      </c>
      <c r="G329" s="52">
        <v>0.66200243902439049</v>
      </c>
      <c r="H329" s="29">
        <v>37.871540873181921</v>
      </c>
      <c r="I329" s="56" t="s">
        <v>28</v>
      </c>
    </row>
    <row r="330" spans="1:9" x14ac:dyDescent="0.2">
      <c r="A330" s="130">
        <v>82</v>
      </c>
      <c r="B330" s="26" t="s">
        <v>152</v>
      </c>
      <c r="C330" s="218">
        <v>1</v>
      </c>
      <c r="D330" s="40">
        <v>4.3783333333333339</v>
      </c>
      <c r="E330" s="51">
        <v>0.19878568098159513</v>
      </c>
      <c r="F330" s="29">
        <v>21.813825729893136</v>
      </c>
      <c r="G330" s="52">
        <v>0.74187871165644181</v>
      </c>
      <c r="H330" s="29">
        <v>20.131506958036319</v>
      </c>
      <c r="I330" s="56" t="s">
        <v>28</v>
      </c>
    </row>
    <row r="331" spans="1:9" x14ac:dyDescent="0.2">
      <c r="A331" s="130">
        <v>83</v>
      </c>
      <c r="B331" s="26" t="s">
        <v>153</v>
      </c>
      <c r="C331" s="218">
        <v>1</v>
      </c>
      <c r="D331" s="40" t="s">
        <v>28</v>
      </c>
      <c r="E331" s="51" t="s">
        <v>28</v>
      </c>
      <c r="F331" s="29" t="s">
        <v>28</v>
      </c>
      <c r="G331" s="52" t="s">
        <v>28</v>
      </c>
      <c r="H331" s="29" t="s">
        <v>28</v>
      </c>
      <c r="I331" s="56" t="s">
        <v>28</v>
      </c>
    </row>
    <row r="332" spans="1:9" x14ac:dyDescent="0.2">
      <c r="A332" s="130">
        <v>84</v>
      </c>
      <c r="B332" s="26" t="s">
        <v>154</v>
      </c>
      <c r="C332" s="218">
        <v>1</v>
      </c>
      <c r="D332" s="40">
        <v>4.3950000000000005</v>
      </c>
      <c r="E332" s="51">
        <v>1.9853348172743046</v>
      </c>
      <c r="F332" s="29">
        <v>41.448383600411248</v>
      </c>
      <c r="G332" s="52">
        <v>16.284193250000001</v>
      </c>
      <c r="H332" s="29">
        <v>49.956071710093937</v>
      </c>
      <c r="I332" s="56">
        <v>0.38612491106320218</v>
      </c>
    </row>
    <row r="333" spans="1:9" x14ac:dyDescent="0.2">
      <c r="A333" s="130">
        <v>85</v>
      </c>
      <c r="B333" s="26" t="s">
        <v>155</v>
      </c>
      <c r="C333" s="218">
        <v>1</v>
      </c>
      <c r="D333" s="40" t="s">
        <v>28</v>
      </c>
      <c r="E333" s="51" t="s">
        <v>28</v>
      </c>
      <c r="F333" s="29" t="s">
        <v>28</v>
      </c>
      <c r="G333" s="52" t="s">
        <v>28</v>
      </c>
      <c r="H333" s="29" t="s">
        <v>28</v>
      </c>
      <c r="I333" s="56" t="s">
        <v>28</v>
      </c>
    </row>
    <row r="334" spans="1:9" x14ac:dyDescent="0.2">
      <c r="A334" s="130">
        <v>86</v>
      </c>
      <c r="B334" s="26" t="s">
        <v>156</v>
      </c>
      <c r="C334" s="218">
        <v>1</v>
      </c>
      <c r="D334" s="40">
        <v>4.4200333333333335</v>
      </c>
      <c r="E334" s="51">
        <v>1.954726610878075</v>
      </c>
      <c r="F334" s="29">
        <v>3.0263561671092747</v>
      </c>
      <c r="G334" s="52">
        <v>17.106660335570471</v>
      </c>
      <c r="H334" s="29">
        <v>4.1657967073311317</v>
      </c>
      <c r="I334" s="56">
        <v>0.37658944679225331</v>
      </c>
    </row>
    <row r="335" spans="1:9" x14ac:dyDescent="0.2">
      <c r="A335" s="130">
        <v>87</v>
      </c>
      <c r="B335" s="26" t="s">
        <v>157</v>
      </c>
      <c r="C335" s="218">
        <v>1</v>
      </c>
      <c r="D335" s="40">
        <v>4.4200333333333335</v>
      </c>
      <c r="E335" s="51">
        <v>1.5963567291666669</v>
      </c>
      <c r="F335" s="29">
        <v>2.3142390312224181</v>
      </c>
      <c r="G335" s="52">
        <v>13.77603</v>
      </c>
      <c r="H335" s="29">
        <v>3.1669843670105844</v>
      </c>
      <c r="I335" s="56">
        <v>0.26494542693017353</v>
      </c>
    </row>
    <row r="336" spans="1:9" x14ac:dyDescent="0.2">
      <c r="A336" s="130">
        <v>88</v>
      </c>
      <c r="B336" s="26" t="s">
        <v>158</v>
      </c>
      <c r="C336" s="218">
        <v>1</v>
      </c>
      <c r="D336" s="40">
        <v>4.4116666666666671</v>
      </c>
      <c r="E336" s="51">
        <v>2.3014432302852352</v>
      </c>
      <c r="F336" s="29">
        <v>3.3456164565640036</v>
      </c>
      <c r="G336" s="52">
        <v>20.04335523489933</v>
      </c>
      <c r="H336" s="29">
        <v>4.5976549428329392</v>
      </c>
      <c r="I336" s="56">
        <v>0.48460309168548688</v>
      </c>
    </row>
    <row r="337" spans="1:9" x14ac:dyDescent="0.2">
      <c r="A337" s="130">
        <v>89</v>
      </c>
      <c r="B337" s="26" t="s">
        <v>159</v>
      </c>
      <c r="C337" s="218">
        <v>1</v>
      </c>
      <c r="D337" s="40">
        <v>4.4241666666666672</v>
      </c>
      <c r="E337" s="51">
        <v>3.288520895833333</v>
      </c>
      <c r="F337" s="29">
        <v>4.8635904634582969</v>
      </c>
      <c r="G337" s="52">
        <v>28.716562500000002</v>
      </c>
      <c r="H337" s="29">
        <v>6.6409479243193461</v>
      </c>
      <c r="I337" s="56">
        <v>0.79211029059293103</v>
      </c>
    </row>
    <row r="338" spans="1:9" x14ac:dyDescent="0.2">
      <c r="A338" s="130">
        <v>90</v>
      </c>
      <c r="B338" s="26" t="s">
        <v>160</v>
      </c>
      <c r="C338" s="218">
        <v>1</v>
      </c>
      <c r="D338" s="40">
        <v>4.4199666666666673</v>
      </c>
      <c r="E338" s="51">
        <v>4.9596226998333366</v>
      </c>
      <c r="F338" s="29">
        <v>7.0078869839257276</v>
      </c>
      <c r="G338" s="52">
        <v>43.564432507682533</v>
      </c>
      <c r="H338" s="29">
        <v>9.5570788046408115</v>
      </c>
      <c r="I338" s="56">
        <v>1.3127135346668166</v>
      </c>
    </row>
    <row r="339" spans="1:9" x14ac:dyDescent="0.2">
      <c r="A339" s="130">
        <v>91</v>
      </c>
      <c r="B339" s="26" t="s">
        <v>161</v>
      </c>
      <c r="C339" s="218">
        <v>1</v>
      </c>
      <c r="D339" s="40" t="s">
        <v>28</v>
      </c>
      <c r="E339" s="51" t="s">
        <v>28</v>
      </c>
      <c r="F339" s="29" t="s">
        <v>28</v>
      </c>
      <c r="G339" s="52" t="s">
        <v>28</v>
      </c>
      <c r="H339" s="29" t="s">
        <v>28</v>
      </c>
      <c r="I339" s="56" t="s">
        <v>28</v>
      </c>
    </row>
    <row r="340" spans="1:9" x14ac:dyDescent="0.2">
      <c r="A340" s="130">
        <v>92</v>
      </c>
      <c r="B340" s="26" t="s">
        <v>162</v>
      </c>
      <c r="C340" s="218">
        <v>1</v>
      </c>
      <c r="D340" s="40" t="s">
        <v>28</v>
      </c>
      <c r="E340" s="51" t="s">
        <v>28</v>
      </c>
      <c r="F340" s="29" t="s">
        <v>28</v>
      </c>
      <c r="G340" s="52" t="s">
        <v>28</v>
      </c>
      <c r="H340" s="29" t="s">
        <v>28</v>
      </c>
      <c r="I340" s="56" t="s">
        <v>28</v>
      </c>
    </row>
    <row r="341" spans="1:9" x14ac:dyDescent="0.2">
      <c r="A341" s="130">
        <v>93</v>
      </c>
      <c r="B341" s="26" t="s">
        <v>163</v>
      </c>
      <c r="C341" s="218">
        <v>1</v>
      </c>
      <c r="D341" s="40" t="s">
        <v>28</v>
      </c>
      <c r="E341" s="51" t="s">
        <v>28</v>
      </c>
      <c r="F341" s="29" t="s">
        <v>28</v>
      </c>
      <c r="G341" s="52" t="s">
        <v>28</v>
      </c>
      <c r="H341" s="29" t="s">
        <v>28</v>
      </c>
      <c r="I341" s="56" t="s">
        <v>28</v>
      </c>
    </row>
    <row r="342" spans="1:9" x14ac:dyDescent="0.2">
      <c r="A342" s="130">
        <v>94</v>
      </c>
      <c r="B342" s="26" t="s">
        <v>164</v>
      </c>
      <c r="C342" s="218">
        <v>1</v>
      </c>
      <c r="D342" s="40" t="s">
        <v>28</v>
      </c>
      <c r="E342" s="51" t="s">
        <v>28</v>
      </c>
      <c r="F342" s="29" t="s">
        <v>28</v>
      </c>
      <c r="G342" s="52" t="s">
        <v>28</v>
      </c>
      <c r="H342" s="29" t="s">
        <v>28</v>
      </c>
      <c r="I342" s="56" t="s">
        <v>28</v>
      </c>
    </row>
    <row r="343" spans="1:9" x14ac:dyDescent="0.2">
      <c r="A343" s="130">
        <v>95</v>
      </c>
      <c r="B343" s="26" t="s">
        <v>165</v>
      </c>
      <c r="C343" s="218">
        <v>1</v>
      </c>
      <c r="D343" s="40" t="s">
        <v>28</v>
      </c>
      <c r="E343" s="51" t="s">
        <v>28</v>
      </c>
      <c r="F343" s="29" t="s">
        <v>28</v>
      </c>
      <c r="G343" s="52" t="s">
        <v>28</v>
      </c>
      <c r="H343" s="29" t="s">
        <v>28</v>
      </c>
      <c r="I343" s="56" t="s">
        <v>28</v>
      </c>
    </row>
    <row r="344" spans="1:9" x14ac:dyDescent="0.2">
      <c r="A344" s="130">
        <v>96</v>
      </c>
      <c r="B344" s="26" t="s">
        <v>166</v>
      </c>
      <c r="C344" s="218">
        <v>1</v>
      </c>
      <c r="D344" s="40">
        <v>4.4366666666666665</v>
      </c>
      <c r="E344" s="51">
        <v>0.24004863850574709</v>
      </c>
      <c r="F344" s="29">
        <v>0.83119574880048963</v>
      </c>
      <c r="G344" s="52">
        <v>1.6459570344827588</v>
      </c>
      <c r="H344" s="29">
        <v>0.88062993005820145</v>
      </c>
      <c r="I344" s="56" t="s">
        <v>28</v>
      </c>
    </row>
    <row r="345" spans="1:9" x14ac:dyDescent="0.2">
      <c r="A345" s="130">
        <v>97</v>
      </c>
      <c r="B345" s="26" t="s">
        <v>167</v>
      </c>
      <c r="C345" s="218">
        <v>1</v>
      </c>
      <c r="D345" s="40">
        <v>4.4616333333333333</v>
      </c>
      <c r="E345" s="51">
        <v>0.21327515700000013</v>
      </c>
      <c r="F345" s="29">
        <v>0.68816433168172675</v>
      </c>
      <c r="G345" s="52">
        <v>0.98649833381645324</v>
      </c>
      <c r="H345" s="29">
        <v>0.49277929063859188</v>
      </c>
      <c r="I345" s="56" t="s">
        <v>28</v>
      </c>
    </row>
    <row r="346" spans="1:9" x14ac:dyDescent="0.2">
      <c r="A346" s="130">
        <v>98</v>
      </c>
      <c r="B346" s="26" t="s">
        <v>168</v>
      </c>
      <c r="C346" s="218">
        <v>1</v>
      </c>
      <c r="D346" s="40">
        <v>4.4283333333333337</v>
      </c>
      <c r="E346" s="51">
        <v>0.30913797916666658</v>
      </c>
      <c r="F346" s="29">
        <v>0.73614128198275042</v>
      </c>
      <c r="G346" s="52">
        <v>1.8598988356164385</v>
      </c>
      <c r="H346" s="29">
        <v>0.6915730914952235</v>
      </c>
      <c r="I346" s="56" t="s">
        <v>28</v>
      </c>
    </row>
    <row r="347" spans="1:9" x14ac:dyDescent="0.2">
      <c r="A347" s="130">
        <v>99</v>
      </c>
      <c r="B347" s="26" t="s">
        <v>169</v>
      </c>
      <c r="C347" s="218">
        <v>1</v>
      </c>
      <c r="D347" s="40">
        <v>4.4408666666666665</v>
      </c>
      <c r="E347" s="51">
        <v>0.20119329456603588</v>
      </c>
      <c r="F347" s="29">
        <v>0.71727503058574238</v>
      </c>
      <c r="G347" s="52">
        <v>1.2706259308099757</v>
      </c>
      <c r="H347" s="29">
        <v>0.70176615792904229</v>
      </c>
      <c r="I347" s="56" t="s">
        <v>28</v>
      </c>
    </row>
    <row r="348" spans="1:9" x14ac:dyDescent="0.2">
      <c r="A348" s="130">
        <v>100</v>
      </c>
      <c r="B348" s="26" t="s">
        <v>170</v>
      </c>
      <c r="C348" s="218">
        <v>1</v>
      </c>
      <c r="D348" s="40">
        <v>4.4366666666666665</v>
      </c>
      <c r="E348" s="51">
        <v>0.1825606875000001</v>
      </c>
      <c r="F348" s="29">
        <v>0.46008898981215812</v>
      </c>
      <c r="G348" s="52">
        <v>1.08901</v>
      </c>
      <c r="H348" s="29">
        <v>0.42822157192800175</v>
      </c>
      <c r="I348" s="56" t="s">
        <v>28</v>
      </c>
    </row>
    <row r="349" spans="1:9" x14ac:dyDescent="0.2">
      <c r="A349" s="130">
        <v>101</v>
      </c>
      <c r="B349" s="26" t="s">
        <v>171</v>
      </c>
      <c r="C349" s="218">
        <v>1</v>
      </c>
      <c r="D349" s="40">
        <v>4.3908333333333331</v>
      </c>
      <c r="E349" s="51">
        <v>0.20221412921779144</v>
      </c>
      <c r="F349" s="29">
        <v>9.5908059408710589</v>
      </c>
      <c r="G349" s="52">
        <v>0.88431926380368098</v>
      </c>
      <c r="H349" s="29">
        <v>7.7462967340281095</v>
      </c>
      <c r="I349" s="56" t="s">
        <v>28</v>
      </c>
    </row>
    <row r="350" spans="1:9" x14ac:dyDescent="0.2">
      <c r="A350" s="130">
        <v>102</v>
      </c>
      <c r="B350" s="26" t="s">
        <v>172</v>
      </c>
      <c r="C350" s="218">
        <v>1</v>
      </c>
      <c r="D350" s="40">
        <v>4.4032999999999998</v>
      </c>
      <c r="E350" s="51">
        <v>0.33307774166666654</v>
      </c>
      <c r="F350" s="29">
        <v>18.152617068179129</v>
      </c>
      <c r="G350" s="52">
        <v>2.0206306666666665</v>
      </c>
      <c r="H350" s="29">
        <v>20.265019895461723</v>
      </c>
      <c r="I350" s="56" t="s">
        <v>28</v>
      </c>
    </row>
    <row r="351" spans="1:9" x14ac:dyDescent="0.2">
      <c r="A351" s="130">
        <v>103</v>
      </c>
      <c r="B351" s="26" t="s">
        <v>173</v>
      </c>
      <c r="C351" s="218">
        <v>1</v>
      </c>
      <c r="D351" s="40">
        <v>4.3991333333333333</v>
      </c>
      <c r="E351" s="51">
        <v>0.24865638803681001</v>
      </c>
      <c r="F351" s="29">
        <v>11.440171235623959</v>
      </c>
      <c r="G351" s="52">
        <v>1.374131963190184</v>
      </c>
      <c r="H351" s="29">
        <v>12.939516548806168</v>
      </c>
      <c r="I351" s="56" t="s">
        <v>28</v>
      </c>
    </row>
    <row r="352" spans="1:9" x14ac:dyDescent="0.2">
      <c r="A352" s="130">
        <v>104</v>
      </c>
      <c r="B352" s="26" t="s">
        <v>174</v>
      </c>
      <c r="C352" s="218">
        <v>1</v>
      </c>
      <c r="D352" s="40">
        <v>4.4033666666666669</v>
      </c>
      <c r="E352" s="51">
        <v>0.23299984156378589</v>
      </c>
      <c r="F352" s="29">
        <v>10.972178260276436</v>
      </c>
      <c r="G352" s="52">
        <v>1.1218086419753086</v>
      </c>
      <c r="H352" s="29">
        <v>12.268752175969885</v>
      </c>
      <c r="I352" s="56" t="s">
        <v>28</v>
      </c>
    </row>
    <row r="353" spans="1:9" x14ac:dyDescent="0.2">
      <c r="A353" s="130">
        <v>105</v>
      </c>
      <c r="B353" s="26" t="s">
        <v>175</v>
      </c>
      <c r="C353" s="218">
        <v>1</v>
      </c>
      <c r="D353" s="40">
        <v>4.3908666666666667</v>
      </c>
      <c r="E353" s="51">
        <v>0.20430331582310837</v>
      </c>
      <c r="F353" s="29">
        <v>11.150482174014472</v>
      </c>
      <c r="G353" s="52">
        <v>0.8945305521472392</v>
      </c>
      <c r="H353" s="29">
        <v>11.741812730782794</v>
      </c>
      <c r="I353" s="56" t="s">
        <v>28</v>
      </c>
    </row>
    <row r="354" spans="1:9" x14ac:dyDescent="0.2">
      <c r="A354" s="130">
        <v>106</v>
      </c>
      <c r="B354" s="26" t="s">
        <v>176</v>
      </c>
      <c r="C354" s="218">
        <v>1</v>
      </c>
      <c r="D354" s="40" t="s">
        <v>28</v>
      </c>
      <c r="E354" s="51" t="s">
        <v>28</v>
      </c>
      <c r="F354" s="29" t="s">
        <v>28</v>
      </c>
      <c r="G354" s="52" t="s">
        <v>28</v>
      </c>
      <c r="H354" s="29" t="s">
        <v>28</v>
      </c>
      <c r="I354" s="56" t="s">
        <v>28</v>
      </c>
    </row>
    <row r="355" spans="1:9" x14ac:dyDescent="0.2">
      <c r="A355" s="130">
        <v>107</v>
      </c>
      <c r="B355" s="26" t="s">
        <v>177</v>
      </c>
      <c r="C355" s="218">
        <v>1</v>
      </c>
      <c r="D355" s="40">
        <v>4.3908333333333331</v>
      </c>
      <c r="E355" s="51">
        <v>0.3337959166666668</v>
      </c>
      <c r="F355" s="29">
        <v>33.765496114867823</v>
      </c>
      <c r="G355" s="52">
        <v>3.1810808450704227</v>
      </c>
      <c r="H355" s="29">
        <v>43.194298006146532</v>
      </c>
      <c r="I355" s="56" t="s">
        <v>28</v>
      </c>
    </row>
    <row r="356" spans="1:9" x14ac:dyDescent="0.2">
      <c r="A356" s="130">
        <v>108</v>
      </c>
      <c r="B356" s="26" t="s">
        <v>178</v>
      </c>
      <c r="C356" s="218">
        <v>1</v>
      </c>
      <c r="D356" s="40" t="s">
        <v>28</v>
      </c>
      <c r="E356" s="51" t="s">
        <v>28</v>
      </c>
      <c r="F356" s="29" t="s">
        <v>28</v>
      </c>
      <c r="G356" s="52" t="s">
        <v>28</v>
      </c>
      <c r="H356" s="29" t="s">
        <v>28</v>
      </c>
      <c r="I356" s="56" t="s">
        <v>28</v>
      </c>
    </row>
    <row r="357" spans="1:9" x14ac:dyDescent="0.2">
      <c r="A357" s="130">
        <v>109</v>
      </c>
      <c r="B357" s="26" t="s">
        <v>179</v>
      </c>
      <c r="C357" s="218">
        <v>1</v>
      </c>
      <c r="D357" s="40" t="s">
        <v>28</v>
      </c>
      <c r="E357" s="51" t="s">
        <v>28</v>
      </c>
      <c r="F357" s="29" t="s">
        <v>28</v>
      </c>
      <c r="G357" s="52" t="s">
        <v>28</v>
      </c>
      <c r="H357" s="29" t="s">
        <v>28</v>
      </c>
      <c r="I357" s="56" t="s">
        <v>28</v>
      </c>
    </row>
    <row r="358" spans="1:9" x14ac:dyDescent="0.2">
      <c r="A358" s="130">
        <v>110</v>
      </c>
      <c r="B358" s="26" t="s">
        <v>180</v>
      </c>
      <c r="C358" s="218">
        <v>1</v>
      </c>
      <c r="D358" s="40">
        <v>4.3116666666666665</v>
      </c>
      <c r="E358" s="51">
        <v>2.3310208333333304E-2</v>
      </c>
      <c r="F358" s="29">
        <v>35.201093826587162</v>
      </c>
      <c r="G358" s="52">
        <v>0.21624038461538467</v>
      </c>
      <c r="H358" s="29">
        <v>40.325624196863878</v>
      </c>
      <c r="I358" s="56" t="s">
        <v>28</v>
      </c>
    </row>
    <row r="359" spans="1:9" x14ac:dyDescent="0.2">
      <c r="A359" s="130">
        <v>111</v>
      </c>
      <c r="B359" s="26" t="s">
        <v>181</v>
      </c>
      <c r="C359" s="218">
        <v>1</v>
      </c>
      <c r="D359" s="40" t="s">
        <v>28</v>
      </c>
      <c r="E359" s="51" t="s">
        <v>28</v>
      </c>
      <c r="F359" s="29" t="s">
        <v>28</v>
      </c>
      <c r="G359" s="52" t="s">
        <v>28</v>
      </c>
      <c r="H359" s="29" t="s">
        <v>28</v>
      </c>
      <c r="I359" s="56" t="s">
        <v>28</v>
      </c>
    </row>
    <row r="360" spans="1:9" x14ac:dyDescent="0.2">
      <c r="A360" s="130">
        <v>112</v>
      </c>
      <c r="B360" s="26" t="s">
        <v>182</v>
      </c>
      <c r="C360" s="218">
        <v>1</v>
      </c>
      <c r="D360" s="40" t="s">
        <v>28</v>
      </c>
      <c r="E360" s="51" t="s">
        <v>28</v>
      </c>
      <c r="F360" s="29" t="s">
        <v>28</v>
      </c>
      <c r="G360" s="52" t="s">
        <v>28</v>
      </c>
      <c r="H360" s="29" t="s">
        <v>28</v>
      </c>
      <c r="I360" s="56" t="s">
        <v>28</v>
      </c>
    </row>
    <row r="361" spans="1:9" x14ac:dyDescent="0.2">
      <c r="A361" s="130">
        <v>113</v>
      </c>
      <c r="B361" s="26" t="s">
        <v>125</v>
      </c>
      <c r="C361" s="218">
        <v>1</v>
      </c>
      <c r="D361" s="40">
        <v>4.4075000000000006</v>
      </c>
      <c r="E361" s="51">
        <v>34.184046148449731</v>
      </c>
      <c r="F361" s="29">
        <v>45.140851493852701</v>
      </c>
      <c r="G361" s="52">
        <v>273.10598681629489</v>
      </c>
      <c r="H361" s="29">
        <v>51.736303961752853</v>
      </c>
      <c r="I361" s="56">
        <v>10.417083847188241</v>
      </c>
    </row>
    <row r="362" spans="1:9" x14ac:dyDescent="0.2">
      <c r="A362" s="33"/>
      <c r="B362" s="53" t="s">
        <v>183</v>
      </c>
      <c r="C362" s="217"/>
      <c r="D362" s="54">
        <f t="shared" ref="D362:I362" si="6">SUM(D249:D361)</f>
        <v>412.37243333333345</v>
      </c>
      <c r="E362" s="54">
        <f t="shared" si="6"/>
        <v>398.67807479678663</v>
      </c>
      <c r="F362" s="54">
        <f t="shared" si="6"/>
        <v>1171.530633742216</v>
      </c>
      <c r="G362" s="54">
        <f t="shared" si="6"/>
        <v>3089.0293684073904</v>
      </c>
      <c r="H362" s="54">
        <f t="shared" si="6"/>
        <v>1320.8418100234342</v>
      </c>
      <c r="I362" s="55">
        <f t="shared" si="6"/>
        <v>113.01234328334583</v>
      </c>
    </row>
    <row r="363" spans="1:9" x14ac:dyDescent="0.2">
      <c r="A363" s="32"/>
      <c r="B363" s="42" t="s">
        <v>184</v>
      </c>
      <c r="C363" s="42"/>
      <c r="D363" s="40">
        <f t="shared" ref="D363:I363" si="7">AVERAGE(D249:D361)</f>
        <v>4.3869407801418454</v>
      </c>
      <c r="E363" s="40">
        <f t="shared" si="7"/>
        <v>4.2412561148594321</v>
      </c>
      <c r="F363" s="40">
        <f t="shared" si="7"/>
        <v>12.463091848321447</v>
      </c>
      <c r="G363" s="40">
        <f t="shared" si="7"/>
        <v>32.862014557525427</v>
      </c>
      <c r="H363" s="40">
        <f t="shared" si="7"/>
        <v>14.051508617270576</v>
      </c>
      <c r="I363" s="41">
        <f t="shared" si="7"/>
        <v>4.7088476368060759</v>
      </c>
    </row>
    <row r="364" spans="1:9" x14ac:dyDescent="0.2">
      <c r="A364" s="34"/>
      <c r="B364" s="43" t="s">
        <v>185</v>
      </c>
      <c r="C364" s="43"/>
      <c r="D364" s="44">
        <f t="shared" ref="D364:I364" si="8">STDEV(D249:D361)/AVERAGE(D249:D361)</f>
        <v>8.3619249000433764E-3</v>
      </c>
      <c r="E364" s="44">
        <f t="shared" si="8"/>
        <v>2.9176807295305123</v>
      </c>
      <c r="F364" s="44">
        <f t="shared" si="8"/>
        <v>1.3627809934699482</v>
      </c>
      <c r="G364" s="44">
        <f t="shared" si="8"/>
        <v>2.9165363150676393</v>
      </c>
      <c r="H364" s="44">
        <f t="shared" si="8"/>
        <v>1.3537677746391528</v>
      </c>
      <c r="I364" s="45">
        <f t="shared" si="8"/>
        <v>1.3717958065805518</v>
      </c>
    </row>
    <row r="366" spans="1:9" x14ac:dyDescent="0.2">
      <c r="A366" s="57" t="s">
        <v>13</v>
      </c>
      <c r="B366" s="58" t="s">
        <v>72</v>
      </c>
      <c r="C366" s="216" t="s">
        <v>73</v>
      </c>
      <c r="D366" s="59" t="s">
        <v>74</v>
      </c>
      <c r="E366" s="35" t="s">
        <v>17</v>
      </c>
      <c r="F366" s="35" t="s">
        <v>75</v>
      </c>
      <c r="G366" s="35" t="s">
        <v>18</v>
      </c>
      <c r="H366" s="35" t="s">
        <v>76</v>
      </c>
      <c r="I366" s="36" t="s">
        <v>19</v>
      </c>
    </row>
    <row r="367" spans="1:9" x14ac:dyDescent="0.2">
      <c r="A367" s="37" t="s">
        <v>20</v>
      </c>
      <c r="B367" s="38" t="s">
        <v>20</v>
      </c>
      <c r="C367" s="38" t="s">
        <v>20</v>
      </c>
      <c r="D367" s="38" t="s">
        <v>21</v>
      </c>
      <c r="E367" s="38" t="s">
        <v>77</v>
      </c>
      <c r="F367" s="38" t="s">
        <v>49</v>
      </c>
      <c r="G367" s="38" t="s">
        <v>78</v>
      </c>
      <c r="H367" s="38" t="s">
        <v>49</v>
      </c>
      <c r="I367" s="39" t="s">
        <v>24</v>
      </c>
    </row>
    <row r="368" spans="1:9" x14ac:dyDescent="0.2">
      <c r="A368" s="37" t="s">
        <v>20</v>
      </c>
      <c r="B368" s="38" t="s">
        <v>20</v>
      </c>
      <c r="C368" s="38" t="s">
        <v>20</v>
      </c>
      <c r="D368" s="38" t="s">
        <v>79</v>
      </c>
      <c r="E368" s="38" t="s">
        <v>79</v>
      </c>
      <c r="F368" s="38" t="s">
        <v>79</v>
      </c>
      <c r="G368" s="38" t="s">
        <v>79</v>
      </c>
      <c r="H368" s="38" t="s">
        <v>79</v>
      </c>
      <c r="I368" s="39" t="s">
        <v>79</v>
      </c>
    </row>
    <row r="369" spans="1:9" x14ac:dyDescent="0.2">
      <c r="A369" s="37" t="s">
        <v>20</v>
      </c>
      <c r="B369" s="38" t="s">
        <v>20</v>
      </c>
      <c r="C369" s="38" t="s">
        <v>20</v>
      </c>
      <c r="D369" s="46" t="s">
        <v>187</v>
      </c>
      <c r="E369" s="47" t="s">
        <v>187</v>
      </c>
      <c r="F369" s="48" t="s">
        <v>187</v>
      </c>
      <c r="G369" s="49" t="s">
        <v>187</v>
      </c>
      <c r="H369" s="48" t="s">
        <v>187</v>
      </c>
      <c r="I369" s="50" t="s">
        <v>187</v>
      </c>
    </row>
    <row r="370" spans="1:9" x14ac:dyDescent="0.2">
      <c r="A370" s="130">
        <v>1</v>
      </c>
      <c r="B370" s="26" t="s">
        <v>81</v>
      </c>
      <c r="C370" s="218">
        <v>1</v>
      </c>
      <c r="D370" s="40">
        <v>4.8068333333333335</v>
      </c>
      <c r="E370" s="51">
        <v>5.2080797852482874E-4</v>
      </c>
      <c r="F370" s="29">
        <v>1.5017257230448726</v>
      </c>
      <c r="G370" s="52">
        <v>2.0495008394908476E-3</v>
      </c>
      <c r="H370" s="29">
        <v>0.93112544971220335</v>
      </c>
      <c r="I370" s="56" t="s">
        <v>28</v>
      </c>
    </row>
    <row r="371" spans="1:9" x14ac:dyDescent="0.2">
      <c r="A371" s="130">
        <v>2</v>
      </c>
      <c r="B371" s="26" t="s">
        <v>82</v>
      </c>
      <c r="C371" s="218">
        <v>1</v>
      </c>
      <c r="D371" s="40">
        <v>4.8566666666666665</v>
      </c>
      <c r="E371" s="51">
        <v>2.8682855009227675</v>
      </c>
      <c r="F371" s="29">
        <v>16.354663409113051</v>
      </c>
      <c r="G371" s="52">
        <v>24.54430509096786</v>
      </c>
      <c r="H371" s="29">
        <v>15.57854481673755</v>
      </c>
      <c r="I371" s="56">
        <v>10.383339713879</v>
      </c>
    </row>
    <row r="372" spans="1:9" x14ac:dyDescent="0.2">
      <c r="A372" s="130">
        <v>3</v>
      </c>
      <c r="B372" s="26" t="s">
        <v>83</v>
      </c>
      <c r="C372" s="218">
        <v>1</v>
      </c>
      <c r="D372" s="40" t="s">
        <v>28</v>
      </c>
      <c r="E372" s="51" t="s">
        <v>28</v>
      </c>
      <c r="F372" s="29" t="s">
        <v>28</v>
      </c>
      <c r="G372" s="52" t="s">
        <v>28</v>
      </c>
      <c r="H372" s="29" t="s">
        <v>28</v>
      </c>
      <c r="I372" s="56" t="s">
        <v>28</v>
      </c>
    </row>
    <row r="373" spans="1:9" x14ac:dyDescent="0.2">
      <c r="A373" s="130">
        <v>4</v>
      </c>
      <c r="B373" s="26" t="s">
        <v>56</v>
      </c>
      <c r="C373" s="218">
        <v>1</v>
      </c>
      <c r="D373" s="40">
        <v>4.8533333333333335</v>
      </c>
      <c r="E373" s="51">
        <v>1.8705785429955324E-2</v>
      </c>
      <c r="F373" s="29">
        <v>10.214599083593319</v>
      </c>
      <c r="G373" s="52">
        <v>0.14352034222417348</v>
      </c>
      <c r="H373" s="29">
        <v>10.094255831581716</v>
      </c>
      <c r="I373" s="56" t="s">
        <v>28</v>
      </c>
    </row>
    <row r="374" spans="1:9" x14ac:dyDescent="0.2">
      <c r="A374" s="130">
        <v>5</v>
      </c>
      <c r="B374" s="26" t="s">
        <v>57</v>
      </c>
      <c r="C374" s="218">
        <v>1</v>
      </c>
      <c r="D374" s="40">
        <v>4.8499999999999996</v>
      </c>
      <c r="E374" s="51">
        <v>3.2761923294299333E-2</v>
      </c>
      <c r="F374" s="29">
        <v>12.4411110223954</v>
      </c>
      <c r="G374" s="52">
        <v>0.26999373075393718</v>
      </c>
      <c r="H374" s="29">
        <v>12.454844493755342</v>
      </c>
      <c r="I374" s="56" t="s">
        <v>28</v>
      </c>
    </row>
    <row r="375" spans="1:9" x14ac:dyDescent="0.2">
      <c r="A375" s="130">
        <v>6</v>
      </c>
      <c r="B375" s="26" t="s">
        <v>58</v>
      </c>
      <c r="C375" s="218">
        <v>1</v>
      </c>
      <c r="D375" s="40">
        <v>4.8566666666666665</v>
      </c>
      <c r="E375" s="51">
        <v>6.4057238936317706E-2</v>
      </c>
      <c r="F375" s="29">
        <v>14.343622913780404</v>
      </c>
      <c r="G375" s="52">
        <v>0.55456343206001879</v>
      </c>
      <c r="H375" s="29">
        <v>14.186837543297317</v>
      </c>
      <c r="I375" s="56">
        <v>0.11242958062078548</v>
      </c>
    </row>
    <row r="376" spans="1:9" x14ac:dyDescent="0.2">
      <c r="A376" s="130">
        <v>7</v>
      </c>
      <c r="B376" s="26" t="s">
        <v>59</v>
      </c>
      <c r="C376" s="218">
        <v>1</v>
      </c>
      <c r="D376" s="40">
        <v>4.8466666666666667</v>
      </c>
      <c r="E376" s="51">
        <v>0.13907847659972386</v>
      </c>
      <c r="F376" s="29">
        <v>15.440247546221316</v>
      </c>
      <c r="G376" s="52">
        <v>1.2160235463041593</v>
      </c>
      <c r="H376" s="29">
        <v>15.806912416670285</v>
      </c>
      <c r="I376" s="56">
        <v>0.38720621010273115</v>
      </c>
    </row>
    <row r="377" spans="1:9" x14ac:dyDescent="0.2">
      <c r="A377" s="130">
        <v>8</v>
      </c>
      <c r="B377" s="26" t="s">
        <v>60</v>
      </c>
      <c r="C377" s="218">
        <v>1</v>
      </c>
      <c r="D377" s="40">
        <v>4.8599999999999994</v>
      </c>
      <c r="E377" s="51">
        <v>1.4145675992200764</v>
      </c>
      <c r="F377" s="29">
        <v>16.534676326949072</v>
      </c>
      <c r="G377" s="52">
        <v>12.174947715100046</v>
      </c>
      <c r="H377" s="29">
        <v>16.397134744257933</v>
      </c>
      <c r="I377" s="56">
        <v>5.0588780322467555</v>
      </c>
    </row>
    <row r="378" spans="1:9" x14ac:dyDescent="0.2">
      <c r="A378" s="130">
        <v>9</v>
      </c>
      <c r="B378" s="26" t="s">
        <v>61</v>
      </c>
      <c r="C378" s="218">
        <v>1</v>
      </c>
      <c r="D378" s="40">
        <v>4.8633333333333333</v>
      </c>
      <c r="E378" s="51">
        <v>5.4904346070037082</v>
      </c>
      <c r="F378" s="29">
        <v>16.920912684609174</v>
      </c>
      <c r="G378" s="52">
        <v>46.662885239330471</v>
      </c>
      <c r="H378" s="29">
        <v>17.471272552052159</v>
      </c>
      <c r="I378" s="56">
        <v>19.987357400186323</v>
      </c>
    </row>
    <row r="379" spans="1:9" x14ac:dyDescent="0.2">
      <c r="A379" s="130">
        <v>10</v>
      </c>
      <c r="B379" s="26" t="s">
        <v>82</v>
      </c>
      <c r="C379" s="218">
        <v>1</v>
      </c>
      <c r="D379" s="40">
        <v>4.8633333333333333</v>
      </c>
      <c r="E379" s="51">
        <v>2.867567324696167</v>
      </c>
      <c r="F379" s="29">
        <v>16.335459441270821</v>
      </c>
      <c r="G379" s="52">
        <v>24.617120727812459</v>
      </c>
      <c r="H379" s="29">
        <v>15.597665120712779</v>
      </c>
      <c r="I379" s="56">
        <v>10.380709284828967</v>
      </c>
    </row>
    <row r="380" spans="1:9" x14ac:dyDescent="0.2">
      <c r="A380" s="130">
        <v>11</v>
      </c>
      <c r="B380" s="26" t="s">
        <v>84</v>
      </c>
      <c r="C380" s="218">
        <v>1</v>
      </c>
      <c r="D380" s="40">
        <v>4.8933333333333335</v>
      </c>
      <c r="E380" s="51">
        <v>15.394886433765098</v>
      </c>
      <c r="F380" s="29">
        <v>93.951157216145873</v>
      </c>
      <c r="G380" s="52">
        <v>126.52567216405295</v>
      </c>
      <c r="H380" s="29">
        <v>93.181911748942525</v>
      </c>
      <c r="I380" s="56">
        <v>56.263910208262601</v>
      </c>
    </row>
    <row r="381" spans="1:9" x14ac:dyDescent="0.2">
      <c r="A381" s="130">
        <v>12</v>
      </c>
      <c r="B381" s="26" t="s">
        <v>85</v>
      </c>
      <c r="C381" s="218">
        <v>1</v>
      </c>
      <c r="D381" s="40">
        <v>4.8666666666666671</v>
      </c>
      <c r="E381" s="51">
        <v>1.2104210365030497</v>
      </c>
      <c r="F381" s="29">
        <v>10.110029297032417</v>
      </c>
      <c r="G381" s="52">
        <v>9.4552520409889667</v>
      </c>
      <c r="H381" s="29">
        <v>11.808189463394323</v>
      </c>
      <c r="I381" s="56">
        <v>4.3111603702776691</v>
      </c>
    </row>
    <row r="382" spans="1:9" x14ac:dyDescent="0.2">
      <c r="A382" s="130">
        <v>13</v>
      </c>
      <c r="B382" s="26" t="s">
        <v>86</v>
      </c>
      <c r="C382" s="218">
        <v>1</v>
      </c>
      <c r="D382" s="40">
        <v>4.8566666666666674</v>
      </c>
      <c r="E382" s="51">
        <v>0.28342281130692842</v>
      </c>
      <c r="F382" s="29">
        <v>5.0524580408728941</v>
      </c>
      <c r="G382" s="52">
        <v>2.4318876480625558</v>
      </c>
      <c r="H382" s="29">
        <v>6.3907073530363228</v>
      </c>
      <c r="I382" s="56">
        <v>0.91588916723562908</v>
      </c>
    </row>
    <row r="383" spans="1:9" x14ac:dyDescent="0.2">
      <c r="A383" s="130">
        <v>14</v>
      </c>
      <c r="B383" s="26" t="s">
        <v>82</v>
      </c>
      <c r="C383" s="218">
        <v>1</v>
      </c>
      <c r="D383" s="40">
        <v>4.8600000000000003</v>
      </c>
      <c r="E383" s="51">
        <v>2.7760209043928832</v>
      </c>
      <c r="F383" s="29">
        <v>16.335474418451895</v>
      </c>
      <c r="G383" s="52">
        <v>23.741370204840226</v>
      </c>
      <c r="H383" s="29">
        <v>15.556038657591602</v>
      </c>
      <c r="I383" s="56">
        <v>10.045406674587655</v>
      </c>
    </row>
    <row r="384" spans="1:9" x14ac:dyDescent="0.2">
      <c r="A384" s="130">
        <v>15</v>
      </c>
      <c r="B384" s="26" t="s">
        <v>82</v>
      </c>
      <c r="C384" s="218">
        <v>1</v>
      </c>
      <c r="D384" s="40">
        <v>4.8633333333333333</v>
      </c>
      <c r="E384" s="51">
        <v>2.7711808758915182</v>
      </c>
      <c r="F384" s="29">
        <v>16.307353222476621</v>
      </c>
      <c r="G384" s="52">
        <v>23.789779983634979</v>
      </c>
      <c r="H384" s="29">
        <v>15.584618864335631</v>
      </c>
      <c r="I384" s="56">
        <v>10.027679338174352</v>
      </c>
    </row>
    <row r="385" spans="1:9" x14ac:dyDescent="0.2">
      <c r="A385" s="130">
        <v>16</v>
      </c>
      <c r="B385" s="26" t="s">
        <v>2</v>
      </c>
      <c r="C385" s="218">
        <v>1</v>
      </c>
      <c r="D385" s="40">
        <v>4.8570000000000002</v>
      </c>
      <c r="E385" s="51">
        <v>0.45583906198640878</v>
      </c>
      <c r="F385" s="29">
        <v>4.739515736644214</v>
      </c>
      <c r="G385" s="52">
        <v>3.9192454066095084</v>
      </c>
      <c r="H385" s="29">
        <v>6.2939223122370729</v>
      </c>
      <c r="I385" s="56">
        <v>1.547389762336193</v>
      </c>
    </row>
    <row r="386" spans="1:9" x14ac:dyDescent="0.2">
      <c r="A386" s="130">
        <v>17</v>
      </c>
      <c r="B386" s="26" t="s">
        <v>87</v>
      </c>
      <c r="C386" s="218">
        <v>1</v>
      </c>
      <c r="D386" s="40">
        <v>4.8499999999999996</v>
      </c>
      <c r="E386" s="51">
        <v>0.43605946023946335</v>
      </c>
      <c r="F386" s="29">
        <v>4.6678333056242582</v>
      </c>
      <c r="G386" s="52">
        <v>3.7768862120298761</v>
      </c>
      <c r="H386" s="29">
        <v>6.2271071723350726</v>
      </c>
      <c r="I386" s="56">
        <v>1.4749439793846284</v>
      </c>
    </row>
    <row r="387" spans="1:9" x14ac:dyDescent="0.2">
      <c r="A387" s="130">
        <v>18</v>
      </c>
      <c r="B387" s="26" t="s">
        <v>88</v>
      </c>
      <c r="C387" s="218">
        <v>1</v>
      </c>
      <c r="D387" s="40">
        <v>4.8533333333333335</v>
      </c>
      <c r="E387" s="51">
        <v>0.40557527308763963</v>
      </c>
      <c r="F387" s="29">
        <v>4.4720452471388192</v>
      </c>
      <c r="G387" s="52">
        <v>3.6015544721238753</v>
      </c>
      <c r="H387" s="29">
        <v>6.0893779067329445</v>
      </c>
      <c r="I387" s="56">
        <v>1.3632910333794366</v>
      </c>
    </row>
    <row r="388" spans="1:9" x14ac:dyDescent="0.2">
      <c r="A388" s="130">
        <v>19</v>
      </c>
      <c r="B388" s="26" t="s">
        <v>89</v>
      </c>
      <c r="C388" s="218">
        <v>1</v>
      </c>
      <c r="D388" s="40">
        <v>4.84</v>
      </c>
      <c r="E388" s="51">
        <v>0.47033477311306882</v>
      </c>
      <c r="F388" s="29">
        <v>4.8126598956861262</v>
      </c>
      <c r="G388" s="52">
        <v>4.0033029843110954</v>
      </c>
      <c r="H388" s="29">
        <v>6.3337652159827966</v>
      </c>
      <c r="I388" s="56">
        <v>1.600482496732262</v>
      </c>
    </row>
    <row r="389" spans="1:9" x14ac:dyDescent="0.2">
      <c r="A389" s="130">
        <v>20</v>
      </c>
      <c r="B389" s="26" t="s">
        <v>90</v>
      </c>
      <c r="C389" s="218">
        <v>1</v>
      </c>
      <c r="D389" s="40">
        <v>4.8600000000000003</v>
      </c>
      <c r="E389" s="51">
        <v>0.45068975766223807</v>
      </c>
      <c r="F389" s="29">
        <v>4.6582174544471346</v>
      </c>
      <c r="G389" s="52">
        <v>3.9163043617072271</v>
      </c>
      <c r="H389" s="29">
        <v>6.2591495919029736</v>
      </c>
      <c r="I389" s="56">
        <v>1.5285296564456368</v>
      </c>
    </row>
    <row r="390" spans="1:9" x14ac:dyDescent="0.2">
      <c r="A390" s="130">
        <v>21</v>
      </c>
      <c r="B390" s="26" t="s">
        <v>91</v>
      </c>
      <c r="C390" s="218">
        <v>1</v>
      </c>
      <c r="D390" s="40">
        <v>4.8566666666666665</v>
      </c>
      <c r="E390" s="51">
        <v>0.46235352220133397</v>
      </c>
      <c r="F390" s="29">
        <v>56.304503601041375</v>
      </c>
      <c r="G390" s="52">
        <v>4.0913797805888921</v>
      </c>
      <c r="H390" s="29">
        <v>56.917611942852822</v>
      </c>
      <c r="I390" s="56">
        <v>1.5712499581487782</v>
      </c>
    </row>
    <row r="391" spans="1:9" x14ac:dyDescent="0.2">
      <c r="A391" s="130">
        <v>22</v>
      </c>
      <c r="B391" s="26" t="s">
        <v>92</v>
      </c>
      <c r="C391" s="218">
        <v>1</v>
      </c>
      <c r="D391" s="40">
        <v>4.8533333333333335</v>
      </c>
      <c r="E391" s="51">
        <v>0.44651700332749628</v>
      </c>
      <c r="F391" s="29">
        <v>55.270080659158751</v>
      </c>
      <c r="G391" s="52">
        <v>3.9467867728826498</v>
      </c>
      <c r="H391" s="29">
        <v>56.474741289915372</v>
      </c>
      <c r="I391" s="56">
        <v>1.5132463125890503</v>
      </c>
    </row>
    <row r="392" spans="1:9" x14ac:dyDescent="0.2">
      <c r="A392" s="130">
        <v>23</v>
      </c>
      <c r="B392" s="26" t="s">
        <v>93</v>
      </c>
      <c r="C392" s="218">
        <v>1</v>
      </c>
      <c r="D392" s="40">
        <v>4.8500000000000005</v>
      </c>
      <c r="E392" s="51">
        <v>0.42655626634402338</v>
      </c>
      <c r="F392" s="29">
        <v>53.398045341048871</v>
      </c>
      <c r="G392" s="52">
        <v>3.7670523514381924</v>
      </c>
      <c r="H392" s="29">
        <v>54.563647286541446</v>
      </c>
      <c r="I392" s="56">
        <v>1.4401370944380194</v>
      </c>
    </row>
    <row r="393" spans="1:9" x14ac:dyDescent="0.2">
      <c r="A393" s="130">
        <v>24</v>
      </c>
      <c r="B393" s="26" t="s">
        <v>94</v>
      </c>
      <c r="C393" s="218">
        <v>1</v>
      </c>
      <c r="D393" s="40">
        <v>4.8466666666666667</v>
      </c>
      <c r="E393" s="51">
        <v>0.46533766139093879</v>
      </c>
      <c r="F393" s="29">
        <v>54.571091325416504</v>
      </c>
      <c r="G393" s="52">
        <v>4.0987633007118465</v>
      </c>
      <c r="H393" s="29">
        <v>55.484574056018822</v>
      </c>
      <c r="I393" s="56">
        <v>1.5821798192649537</v>
      </c>
    </row>
    <row r="394" spans="1:9" x14ac:dyDescent="0.2">
      <c r="A394" s="130">
        <v>25</v>
      </c>
      <c r="B394" s="26" t="s">
        <v>95</v>
      </c>
      <c r="C394" s="218">
        <v>1</v>
      </c>
      <c r="D394" s="40">
        <v>4.8499999999999996</v>
      </c>
      <c r="E394" s="51">
        <v>0.46164136472122352</v>
      </c>
      <c r="F394" s="29">
        <v>55.273162126534373</v>
      </c>
      <c r="G394" s="52">
        <v>4.0500878733946744</v>
      </c>
      <c r="H394" s="29">
        <v>56.091974215587072</v>
      </c>
      <c r="I394" s="56">
        <v>1.5686415736680654</v>
      </c>
    </row>
    <row r="395" spans="1:9" x14ac:dyDescent="0.2">
      <c r="A395" s="130">
        <v>26</v>
      </c>
      <c r="B395" s="26" t="s">
        <v>96</v>
      </c>
      <c r="C395" s="218">
        <v>1</v>
      </c>
      <c r="D395" s="40">
        <v>4.8600000000000003</v>
      </c>
      <c r="E395" s="51">
        <v>0.70102461690342244</v>
      </c>
      <c r="F395" s="29">
        <v>11.943900103017111</v>
      </c>
      <c r="G395" s="52">
        <v>5.9560717000420196</v>
      </c>
      <c r="H395" s="29">
        <v>14.321054132671076</v>
      </c>
      <c r="I395" s="56">
        <v>2.4454189401541946</v>
      </c>
    </row>
    <row r="396" spans="1:9" x14ac:dyDescent="0.2">
      <c r="A396" s="130">
        <v>27</v>
      </c>
      <c r="B396" s="26" t="s">
        <v>97</v>
      </c>
      <c r="C396" s="218">
        <v>1</v>
      </c>
      <c r="D396" s="40">
        <v>4.8500000000000005</v>
      </c>
      <c r="E396" s="51">
        <v>0.63479802444839306</v>
      </c>
      <c r="F396" s="29">
        <v>11.825075016431208</v>
      </c>
      <c r="G396" s="52">
        <v>5.4181749080086892</v>
      </c>
      <c r="H396" s="29">
        <v>14.042577705827926</v>
      </c>
      <c r="I396" s="56">
        <v>2.2028540288884901</v>
      </c>
    </row>
    <row r="397" spans="1:9" x14ac:dyDescent="0.2">
      <c r="A397" s="130">
        <v>28</v>
      </c>
      <c r="B397" s="26" t="s">
        <v>98</v>
      </c>
      <c r="C397" s="218">
        <v>1</v>
      </c>
      <c r="D397" s="40">
        <v>4.8499999999999996</v>
      </c>
      <c r="E397" s="51">
        <v>0.592136853614189</v>
      </c>
      <c r="F397" s="29">
        <v>12.669583126227819</v>
      </c>
      <c r="G397" s="52">
        <v>5.017918084380419</v>
      </c>
      <c r="H397" s="29">
        <v>14.879370279205542</v>
      </c>
      <c r="I397" s="56">
        <v>2.0466010384463718</v>
      </c>
    </row>
    <row r="398" spans="1:9" x14ac:dyDescent="0.2">
      <c r="A398" s="130">
        <v>29</v>
      </c>
      <c r="B398" s="26" t="s">
        <v>99</v>
      </c>
      <c r="C398" s="218">
        <v>1</v>
      </c>
      <c r="D398" s="40">
        <v>4.8499999999999996</v>
      </c>
      <c r="E398" s="51">
        <v>0.64861425179644316</v>
      </c>
      <c r="F398" s="29">
        <v>13.912074765679153</v>
      </c>
      <c r="G398" s="52">
        <v>5.3873707154050043</v>
      </c>
      <c r="H398" s="29">
        <v>16.108604195519039</v>
      </c>
      <c r="I398" s="56">
        <v>2.2534580511773048</v>
      </c>
    </row>
    <row r="399" spans="1:9" x14ac:dyDescent="0.2">
      <c r="A399" s="130">
        <v>30</v>
      </c>
      <c r="B399" s="26" t="s">
        <v>100</v>
      </c>
      <c r="C399" s="218">
        <v>1</v>
      </c>
      <c r="D399" s="40">
        <v>4.8533333333333335</v>
      </c>
      <c r="E399" s="51">
        <v>0.66790880382409745</v>
      </c>
      <c r="F399" s="29">
        <v>14.549165579601093</v>
      </c>
      <c r="G399" s="52">
        <v>5.6268148536565441</v>
      </c>
      <c r="H399" s="29">
        <v>16.865342096301415</v>
      </c>
      <c r="I399" s="56">
        <v>2.3241272661709269</v>
      </c>
    </row>
    <row r="400" spans="1:9" x14ac:dyDescent="0.2">
      <c r="A400" s="130">
        <v>31</v>
      </c>
      <c r="B400" s="26" t="s">
        <v>101</v>
      </c>
      <c r="C400" s="218">
        <v>1</v>
      </c>
      <c r="D400" s="40">
        <v>4.8933333333333326</v>
      </c>
      <c r="E400" s="51">
        <v>13.969856590257425</v>
      </c>
      <c r="F400" s="29">
        <v>93.373323360897373</v>
      </c>
      <c r="G400" s="52">
        <v>116.16748830327336</v>
      </c>
      <c r="H400" s="29">
        <v>92.506639458910612</v>
      </c>
      <c r="I400" s="56">
        <v>51.044522878676851</v>
      </c>
    </row>
    <row r="401" spans="1:9" x14ac:dyDescent="0.2">
      <c r="A401" s="130">
        <v>32</v>
      </c>
      <c r="B401" s="26" t="s">
        <v>102</v>
      </c>
      <c r="C401" s="218">
        <v>1</v>
      </c>
      <c r="D401" s="40">
        <v>4.8900000000000006</v>
      </c>
      <c r="E401" s="51">
        <v>14.965093247637723</v>
      </c>
      <c r="F401" s="29">
        <v>93.974405862940031</v>
      </c>
      <c r="G401" s="52">
        <v>123.69661395769421</v>
      </c>
      <c r="H401" s="29">
        <v>92.993898337822827</v>
      </c>
      <c r="I401" s="56">
        <v>54.689727660272034</v>
      </c>
    </row>
    <row r="402" spans="1:9" x14ac:dyDescent="0.2">
      <c r="A402" s="130">
        <v>33</v>
      </c>
      <c r="B402" s="26" t="s">
        <v>103</v>
      </c>
      <c r="C402" s="218">
        <v>1</v>
      </c>
      <c r="D402" s="40">
        <v>4.8833333333333337</v>
      </c>
      <c r="E402" s="51">
        <v>13.177848635815984</v>
      </c>
      <c r="F402" s="29">
        <v>93.764492776354629</v>
      </c>
      <c r="G402" s="52">
        <v>109.70788389950511</v>
      </c>
      <c r="H402" s="29">
        <v>92.707398694411111</v>
      </c>
      <c r="I402" s="56">
        <v>48.1436739587921</v>
      </c>
    </row>
    <row r="403" spans="1:9" x14ac:dyDescent="0.2">
      <c r="A403" s="130">
        <v>34</v>
      </c>
      <c r="B403" s="26" t="s">
        <v>104</v>
      </c>
      <c r="C403" s="218">
        <v>1</v>
      </c>
      <c r="D403" s="40">
        <v>4.8866666666666667</v>
      </c>
      <c r="E403" s="51">
        <v>11.948124821697546</v>
      </c>
      <c r="F403" s="29">
        <v>93.02247985230585</v>
      </c>
      <c r="G403" s="52">
        <v>100.00791183546157</v>
      </c>
      <c r="H403" s="29">
        <v>91.988771693114487</v>
      </c>
      <c r="I403" s="56">
        <v>43.639624500781522</v>
      </c>
    </row>
    <row r="404" spans="1:9" x14ac:dyDescent="0.2">
      <c r="A404" s="130">
        <v>35</v>
      </c>
      <c r="B404" s="26" t="s">
        <v>105</v>
      </c>
      <c r="C404" s="218">
        <v>1</v>
      </c>
      <c r="D404" s="40">
        <v>4.8833333333333337</v>
      </c>
      <c r="E404" s="51">
        <v>12.4102473673503</v>
      </c>
      <c r="F404" s="29">
        <v>93.075638780956552</v>
      </c>
      <c r="G404" s="52">
        <v>103.57843337472123</v>
      </c>
      <c r="H404" s="29">
        <v>91.995393853280135</v>
      </c>
      <c r="I404" s="56">
        <v>45.332218217667354</v>
      </c>
    </row>
    <row r="405" spans="1:9" x14ac:dyDescent="0.2">
      <c r="A405" s="130">
        <v>36</v>
      </c>
      <c r="B405" s="26" t="s">
        <v>106</v>
      </c>
      <c r="C405" s="218">
        <v>1</v>
      </c>
      <c r="D405" s="40">
        <v>4.8533333333333335</v>
      </c>
      <c r="E405" s="51">
        <v>4.6134267637397974E-3</v>
      </c>
      <c r="F405" s="29">
        <v>4.845212138569658</v>
      </c>
      <c r="G405" s="52">
        <v>2.5081508044625445E-2</v>
      </c>
      <c r="H405" s="29">
        <v>4.1031539147539258</v>
      </c>
      <c r="I405" s="56" t="s">
        <v>28</v>
      </c>
    </row>
    <row r="406" spans="1:9" x14ac:dyDescent="0.2">
      <c r="A406" s="130">
        <v>37</v>
      </c>
      <c r="B406" s="26" t="s">
        <v>107</v>
      </c>
      <c r="C406" s="218">
        <v>1</v>
      </c>
      <c r="D406" s="40">
        <v>4.8666666666666671</v>
      </c>
      <c r="E406" s="51">
        <v>5.4911919965596256</v>
      </c>
      <c r="F406" s="29">
        <v>16.94623201580421</v>
      </c>
      <c r="G406" s="52">
        <v>46.573793410807582</v>
      </c>
      <c r="H406" s="29">
        <v>17.483309067416961</v>
      </c>
      <c r="I406" s="56">
        <v>19.990131453985775</v>
      </c>
    </row>
    <row r="407" spans="1:9" x14ac:dyDescent="0.2">
      <c r="A407" s="130">
        <v>38</v>
      </c>
      <c r="B407" s="26" t="s">
        <v>108</v>
      </c>
      <c r="C407" s="218">
        <v>1</v>
      </c>
      <c r="D407" s="40" t="s">
        <v>28</v>
      </c>
      <c r="E407" s="51" t="s">
        <v>28</v>
      </c>
      <c r="F407" s="29" t="s">
        <v>28</v>
      </c>
      <c r="G407" s="52" t="s">
        <v>28</v>
      </c>
      <c r="H407" s="29" t="s">
        <v>28</v>
      </c>
      <c r="I407" s="56" t="s">
        <v>28</v>
      </c>
    </row>
    <row r="408" spans="1:9" x14ac:dyDescent="0.2">
      <c r="A408" s="130">
        <v>39</v>
      </c>
      <c r="B408" s="26" t="s">
        <v>109</v>
      </c>
      <c r="C408" s="218">
        <v>1</v>
      </c>
      <c r="D408" s="40">
        <v>4.8600000000000003</v>
      </c>
      <c r="E408" s="51">
        <v>0.50954767046107574</v>
      </c>
      <c r="F408" s="29">
        <v>4.8836086821216282</v>
      </c>
      <c r="G408" s="52">
        <v>4.5580123005852586</v>
      </c>
      <c r="H408" s="29">
        <v>6.8053282964091659</v>
      </c>
      <c r="I408" s="56">
        <v>1.7441056639992369</v>
      </c>
    </row>
    <row r="409" spans="1:9" x14ac:dyDescent="0.2">
      <c r="A409" s="130">
        <v>40</v>
      </c>
      <c r="B409" s="26" t="s">
        <v>110</v>
      </c>
      <c r="C409" s="218">
        <v>1</v>
      </c>
      <c r="D409" s="40">
        <v>4.8499999999999996</v>
      </c>
      <c r="E409" s="51">
        <v>0.53509944190520875</v>
      </c>
      <c r="F409" s="29">
        <v>5.0361918383293274</v>
      </c>
      <c r="G409" s="52">
        <v>4.5075999591922535</v>
      </c>
      <c r="H409" s="29">
        <v>6.6750181154055994</v>
      </c>
      <c r="I409" s="56">
        <v>1.8376928914749127</v>
      </c>
    </row>
    <row r="410" spans="1:9" x14ac:dyDescent="0.2">
      <c r="A410" s="130">
        <v>41</v>
      </c>
      <c r="B410" s="26" t="s">
        <v>111</v>
      </c>
      <c r="C410" s="218">
        <v>1</v>
      </c>
      <c r="D410" s="40">
        <v>4.8499999999999996</v>
      </c>
      <c r="E410" s="51">
        <v>0.52450147523217527</v>
      </c>
      <c r="F410" s="29">
        <v>4.914778568517761</v>
      </c>
      <c r="G410" s="52">
        <v>4.485317893137009</v>
      </c>
      <c r="H410" s="29">
        <v>6.6262933875100822</v>
      </c>
      <c r="I410" s="56">
        <v>1.7988762356521493</v>
      </c>
    </row>
    <row r="411" spans="1:9" x14ac:dyDescent="0.2">
      <c r="A411" s="130">
        <v>42</v>
      </c>
      <c r="B411" s="26" t="s">
        <v>112</v>
      </c>
      <c r="C411" s="218">
        <v>1</v>
      </c>
      <c r="D411" s="40">
        <v>4.8499999999999996</v>
      </c>
      <c r="E411" s="51">
        <v>0.51993458272204507</v>
      </c>
      <c r="F411" s="29">
        <v>4.9443825203724403</v>
      </c>
      <c r="G411" s="52">
        <v>4.5117237364915583</v>
      </c>
      <c r="H411" s="29">
        <v>6.7279906422291003</v>
      </c>
      <c r="I411" s="56">
        <v>1.7821493011170237</v>
      </c>
    </row>
    <row r="412" spans="1:9" x14ac:dyDescent="0.2">
      <c r="A412" s="130">
        <v>43</v>
      </c>
      <c r="B412" s="26" t="s">
        <v>113</v>
      </c>
      <c r="C412" s="218">
        <v>1</v>
      </c>
      <c r="D412" s="40">
        <v>4.8500000000000005</v>
      </c>
      <c r="E412" s="51">
        <v>0.52444433905003018</v>
      </c>
      <c r="F412" s="29">
        <v>5.0202342872571331</v>
      </c>
      <c r="G412" s="52">
        <v>4.4165682815111849</v>
      </c>
      <c r="H412" s="29">
        <v>6.6434153067186577</v>
      </c>
      <c r="I412" s="56">
        <v>1.798666965743517</v>
      </c>
    </row>
    <row r="413" spans="1:9" x14ac:dyDescent="0.2">
      <c r="A413" s="130">
        <v>44</v>
      </c>
      <c r="B413" s="26" t="s">
        <v>114</v>
      </c>
      <c r="C413" s="218">
        <v>1</v>
      </c>
      <c r="D413" s="40">
        <v>4.8499999999999996</v>
      </c>
      <c r="E413" s="51">
        <v>0.50184810449206219</v>
      </c>
      <c r="F413" s="29">
        <v>60.470899653935689</v>
      </c>
      <c r="G413" s="52">
        <v>4.4299796616742038</v>
      </c>
      <c r="H413" s="29">
        <v>61.368184230458496</v>
      </c>
      <c r="I413" s="56">
        <v>1.7159048391217313</v>
      </c>
    </row>
    <row r="414" spans="1:9" x14ac:dyDescent="0.2">
      <c r="A414" s="130">
        <v>45</v>
      </c>
      <c r="B414" s="26" t="s">
        <v>115</v>
      </c>
      <c r="C414" s="218">
        <v>1</v>
      </c>
      <c r="D414" s="40">
        <v>4.8633333333333342</v>
      </c>
      <c r="E414" s="51">
        <v>0.5060716002236858</v>
      </c>
      <c r="F414" s="29">
        <v>60.564868551819458</v>
      </c>
      <c r="G414" s="52">
        <v>4.4496690203832312</v>
      </c>
      <c r="H414" s="29">
        <v>61.357222158057162</v>
      </c>
      <c r="I414" s="56">
        <v>1.7313740310187482</v>
      </c>
    </row>
    <row r="415" spans="1:9" x14ac:dyDescent="0.2">
      <c r="A415" s="130">
        <v>46</v>
      </c>
      <c r="B415" s="26" t="s">
        <v>116</v>
      </c>
      <c r="C415" s="218">
        <v>1</v>
      </c>
      <c r="D415" s="40">
        <v>4.8466666666666667</v>
      </c>
      <c r="E415" s="51">
        <v>0.48605736866387278</v>
      </c>
      <c r="F415" s="29">
        <v>57.942510165738938</v>
      </c>
      <c r="G415" s="52">
        <v>4.2716913129269694</v>
      </c>
      <c r="H415" s="29">
        <v>59.056674501669704</v>
      </c>
      <c r="I415" s="56">
        <v>1.6580688808911177</v>
      </c>
    </row>
    <row r="416" spans="1:9" x14ac:dyDescent="0.2">
      <c r="A416" s="130">
        <v>47</v>
      </c>
      <c r="B416" s="26" t="s">
        <v>117</v>
      </c>
      <c r="C416" s="218">
        <v>1</v>
      </c>
      <c r="D416" s="40">
        <v>4.8533333333333335</v>
      </c>
      <c r="E416" s="51">
        <v>0.53382359468755802</v>
      </c>
      <c r="F416" s="29">
        <v>59.530534526442537</v>
      </c>
      <c r="G416" s="52">
        <v>4.7114880540547208</v>
      </c>
      <c r="H416" s="29">
        <v>60.498097696887342</v>
      </c>
      <c r="I416" s="56">
        <v>1.8330199080755594</v>
      </c>
    </row>
    <row r="417" spans="1:9" x14ac:dyDescent="0.2">
      <c r="A417" s="130">
        <v>48</v>
      </c>
      <c r="B417" s="26" t="s">
        <v>118</v>
      </c>
      <c r="C417" s="218">
        <v>1</v>
      </c>
      <c r="D417" s="40">
        <v>4.8533333333333335</v>
      </c>
      <c r="E417" s="51">
        <v>0.51250010307466298</v>
      </c>
      <c r="F417" s="29">
        <v>59.623104817104299</v>
      </c>
      <c r="G417" s="52">
        <v>4.507103499044212</v>
      </c>
      <c r="H417" s="29">
        <v>60.425996410700272</v>
      </c>
      <c r="I417" s="56">
        <v>1.7549193949853068</v>
      </c>
    </row>
    <row r="418" spans="1:9" x14ac:dyDescent="0.2">
      <c r="A418" s="130">
        <v>49</v>
      </c>
      <c r="B418" s="26" t="s">
        <v>119</v>
      </c>
      <c r="C418" s="218">
        <v>1</v>
      </c>
      <c r="D418" s="40">
        <v>4.8633333333333333</v>
      </c>
      <c r="E418" s="51">
        <v>0.80378458527734931</v>
      </c>
      <c r="F418" s="29">
        <v>10.244950290743587</v>
      </c>
      <c r="G418" s="52">
        <v>6.4276908782732729</v>
      </c>
      <c r="H418" s="29">
        <v>11.857417566295629</v>
      </c>
      <c r="I418" s="56">
        <v>2.8217928661902336</v>
      </c>
    </row>
    <row r="419" spans="1:9" x14ac:dyDescent="0.2">
      <c r="A419" s="130">
        <v>50</v>
      </c>
      <c r="B419" s="26" t="s">
        <v>120</v>
      </c>
      <c r="C419" s="218">
        <v>1</v>
      </c>
      <c r="D419" s="40">
        <v>4.8566666666666665</v>
      </c>
      <c r="E419" s="51">
        <v>0.78713704877621393</v>
      </c>
      <c r="F419" s="29">
        <v>11.300501609356287</v>
      </c>
      <c r="G419" s="52">
        <v>6.5029545168523821</v>
      </c>
      <c r="H419" s="29">
        <v>13.362618533007268</v>
      </c>
      <c r="I419" s="56">
        <v>2.7608187459086784</v>
      </c>
    </row>
    <row r="420" spans="1:9" x14ac:dyDescent="0.2">
      <c r="A420" s="130">
        <v>51</v>
      </c>
      <c r="B420" s="26" t="s">
        <v>121</v>
      </c>
      <c r="C420" s="218">
        <v>1</v>
      </c>
      <c r="D420" s="40">
        <v>4.8499999999999996</v>
      </c>
      <c r="E420" s="51">
        <v>0.82233846631425644</v>
      </c>
      <c r="F420" s="29">
        <v>12.006545445077721</v>
      </c>
      <c r="G420" s="52">
        <v>6.7310712133580441</v>
      </c>
      <c r="H420" s="29">
        <v>14.074587170618113</v>
      </c>
      <c r="I420" s="56">
        <v>2.8897492616579283</v>
      </c>
    </row>
    <row r="421" spans="1:9" x14ac:dyDescent="0.2">
      <c r="A421" s="130">
        <v>52</v>
      </c>
      <c r="B421" s="26" t="s">
        <v>122</v>
      </c>
      <c r="C421" s="218">
        <v>1</v>
      </c>
      <c r="D421" s="40">
        <v>4.8599999999999994</v>
      </c>
      <c r="E421" s="51">
        <v>1.1212624705226226</v>
      </c>
      <c r="F421" s="29">
        <v>19.427616649412009</v>
      </c>
      <c r="G421" s="52">
        <v>7.123572611620089</v>
      </c>
      <c r="H421" s="29">
        <v>18.389096990536128</v>
      </c>
      <c r="I421" s="56">
        <v>3.9846036376433398</v>
      </c>
    </row>
    <row r="422" spans="1:9" x14ac:dyDescent="0.2">
      <c r="A422" s="130">
        <v>53</v>
      </c>
      <c r="B422" s="26" t="s">
        <v>123</v>
      </c>
      <c r="C422" s="218">
        <v>1</v>
      </c>
      <c r="D422" s="40">
        <v>4.8566666666666665</v>
      </c>
      <c r="E422" s="51">
        <v>1.1179257896326888</v>
      </c>
      <c r="F422" s="29">
        <v>18.672056046239444</v>
      </c>
      <c r="G422" s="52">
        <v>7.6260222614045228</v>
      </c>
      <c r="H422" s="29">
        <v>18.445706809564335</v>
      </c>
      <c r="I422" s="56">
        <v>3.9723825392297631</v>
      </c>
    </row>
    <row r="423" spans="1:9" x14ac:dyDescent="0.2">
      <c r="A423" s="130">
        <v>54</v>
      </c>
      <c r="B423" s="26" t="s">
        <v>124</v>
      </c>
      <c r="C423" s="218">
        <v>1</v>
      </c>
      <c r="D423" s="40">
        <v>4.8933333333333335</v>
      </c>
      <c r="E423" s="51">
        <v>17.465051799325938</v>
      </c>
      <c r="F423" s="29">
        <v>93.491603533568608</v>
      </c>
      <c r="G423" s="52">
        <v>142.18293238218288</v>
      </c>
      <c r="H423" s="29">
        <v>92.771968552656745</v>
      </c>
      <c r="I423" s="56">
        <v>63.846203960482754</v>
      </c>
    </row>
    <row r="424" spans="1:9" x14ac:dyDescent="0.2">
      <c r="A424" s="130">
        <v>55</v>
      </c>
      <c r="B424" s="26" t="s">
        <v>125</v>
      </c>
      <c r="C424" s="218">
        <v>1</v>
      </c>
      <c r="D424" s="40">
        <v>4.8566666666666665</v>
      </c>
      <c r="E424" s="51">
        <v>2.774772595827562</v>
      </c>
      <c r="F424" s="29">
        <v>16.295480457146386</v>
      </c>
      <c r="G424" s="52">
        <v>23.866856847149272</v>
      </c>
      <c r="H424" s="29">
        <v>15.5612849215808</v>
      </c>
      <c r="I424" s="56">
        <v>10.040834555667525</v>
      </c>
    </row>
    <row r="425" spans="1:9" x14ac:dyDescent="0.2">
      <c r="A425" s="130">
        <v>56</v>
      </c>
      <c r="B425" s="26" t="s">
        <v>126</v>
      </c>
      <c r="C425" s="218">
        <v>1</v>
      </c>
      <c r="D425" s="40">
        <v>4.8866666666666667</v>
      </c>
      <c r="E425" s="51">
        <v>16.994263193608123</v>
      </c>
      <c r="F425" s="29">
        <v>93.548703987159271</v>
      </c>
      <c r="G425" s="52">
        <v>139.19435074741926</v>
      </c>
      <c r="H425" s="29">
        <v>92.76446882840682</v>
      </c>
      <c r="I425" s="56">
        <v>62.121869487915845</v>
      </c>
    </row>
    <row r="426" spans="1:9" x14ac:dyDescent="0.2">
      <c r="A426" s="130">
        <v>57</v>
      </c>
      <c r="B426" s="26" t="s">
        <v>127</v>
      </c>
      <c r="C426" s="218">
        <v>1</v>
      </c>
      <c r="D426" s="40">
        <v>4.8933333333333335</v>
      </c>
      <c r="E426" s="51">
        <v>17.662875792687117</v>
      </c>
      <c r="F426" s="29">
        <v>94.246263060826124</v>
      </c>
      <c r="G426" s="52">
        <v>143.78835086598252</v>
      </c>
      <c r="H426" s="29">
        <v>93.473435708484161</v>
      </c>
      <c r="I426" s="56">
        <v>64.570764255933028</v>
      </c>
    </row>
    <row r="427" spans="1:9" x14ac:dyDescent="0.2">
      <c r="A427" s="130">
        <v>58</v>
      </c>
      <c r="B427" s="26" t="s">
        <v>128</v>
      </c>
      <c r="C427" s="218">
        <v>1</v>
      </c>
      <c r="D427" s="40">
        <v>4.8966666666666665</v>
      </c>
      <c r="E427" s="51">
        <v>18.289125018771863</v>
      </c>
      <c r="F427" s="29">
        <v>94.112049114406759</v>
      </c>
      <c r="G427" s="52">
        <v>148.58128266356425</v>
      </c>
      <c r="H427" s="29">
        <v>93.504365349842203</v>
      </c>
      <c r="I427" s="56">
        <v>66.864496763137183</v>
      </c>
    </row>
    <row r="428" spans="1:9" x14ac:dyDescent="0.2">
      <c r="A428" s="130">
        <v>59</v>
      </c>
      <c r="B428" s="26" t="s">
        <v>129</v>
      </c>
      <c r="C428" s="218">
        <v>1</v>
      </c>
      <c r="D428" s="40">
        <v>4.8966666666666665</v>
      </c>
      <c r="E428" s="51">
        <v>20.01922866912172</v>
      </c>
      <c r="F428" s="29">
        <v>94.023305394741442</v>
      </c>
      <c r="G428" s="52">
        <v>161.11948543878097</v>
      </c>
      <c r="H428" s="29">
        <v>93.5606606734965</v>
      </c>
      <c r="I428" s="56">
        <v>73.201263050977715</v>
      </c>
    </row>
    <row r="429" spans="1:9" x14ac:dyDescent="0.2">
      <c r="A429" s="130">
        <v>60</v>
      </c>
      <c r="B429" s="26" t="s">
        <v>130</v>
      </c>
      <c r="C429" s="218">
        <v>1</v>
      </c>
      <c r="D429" s="40">
        <v>4.8466666666666667</v>
      </c>
      <c r="E429" s="51">
        <v>5.8566665187148037E-3</v>
      </c>
      <c r="F429" s="29">
        <v>4.4737238110830582</v>
      </c>
      <c r="G429" s="52">
        <v>5.3943635000905488E-2</v>
      </c>
      <c r="H429" s="29">
        <v>5.6684285754590871</v>
      </c>
      <c r="I429" s="56" t="s">
        <v>28</v>
      </c>
    </row>
    <row r="430" spans="1:9" x14ac:dyDescent="0.2">
      <c r="A430" s="130">
        <v>61</v>
      </c>
      <c r="B430" s="26" t="s">
        <v>131</v>
      </c>
      <c r="C430" s="218">
        <v>1</v>
      </c>
      <c r="D430" s="40">
        <v>4.8533333333333335</v>
      </c>
      <c r="E430" s="51">
        <v>6.3787978614568891E-2</v>
      </c>
      <c r="F430" s="29">
        <v>14.628834652467331</v>
      </c>
      <c r="G430" s="52">
        <v>0.54930747456708529</v>
      </c>
      <c r="H430" s="29">
        <v>14.416730865886466</v>
      </c>
      <c r="I430" s="56">
        <v>0.11144337396827309</v>
      </c>
    </row>
    <row r="431" spans="1:9" x14ac:dyDescent="0.2">
      <c r="A431" s="130">
        <v>62</v>
      </c>
      <c r="B431" s="26" t="s">
        <v>132</v>
      </c>
      <c r="C431" s="218">
        <v>1</v>
      </c>
      <c r="D431" s="40">
        <v>4.833333333333333</v>
      </c>
      <c r="E431" s="51">
        <v>2.6921756685890919E-3</v>
      </c>
      <c r="F431" s="29">
        <v>3.142169495983373</v>
      </c>
      <c r="G431" s="52">
        <v>8.7830455715188216E-3</v>
      </c>
      <c r="H431" s="29">
        <v>1.8467900262881254</v>
      </c>
      <c r="I431" s="56" t="s">
        <v>28</v>
      </c>
    </row>
    <row r="432" spans="1:9" x14ac:dyDescent="0.2">
      <c r="A432" s="130">
        <v>63</v>
      </c>
      <c r="B432" s="26" t="s">
        <v>133</v>
      </c>
      <c r="C432" s="218">
        <v>1</v>
      </c>
      <c r="D432" s="40">
        <v>4.8466666666666667</v>
      </c>
      <c r="E432" s="51">
        <v>0.57456417581875874</v>
      </c>
      <c r="F432" s="29">
        <v>5.3236269732568138</v>
      </c>
      <c r="G432" s="52">
        <v>4.7190790912035601</v>
      </c>
      <c r="H432" s="29">
        <v>6.9154092485279834</v>
      </c>
      <c r="I432" s="56">
        <v>1.982238448252051</v>
      </c>
    </row>
    <row r="433" spans="1:9" x14ac:dyDescent="0.2">
      <c r="A433" s="130">
        <v>64</v>
      </c>
      <c r="B433" s="26" t="s">
        <v>134</v>
      </c>
      <c r="C433" s="218">
        <v>1</v>
      </c>
      <c r="D433" s="40">
        <v>4.8466666666666676</v>
      </c>
      <c r="E433" s="51">
        <v>0.58819881262349383</v>
      </c>
      <c r="F433" s="29">
        <v>5.4179817524796823</v>
      </c>
      <c r="G433" s="52">
        <v>4.8830499998906971</v>
      </c>
      <c r="H433" s="29">
        <v>7.1045214880366894</v>
      </c>
      <c r="I433" s="56">
        <v>2.0321773677114279</v>
      </c>
    </row>
    <row r="434" spans="1:9" x14ac:dyDescent="0.2">
      <c r="A434" s="130">
        <v>65</v>
      </c>
      <c r="B434" s="26" t="s">
        <v>135</v>
      </c>
      <c r="C434" s="218">
        <v>1</v>
      </c>
      <c r="D434" s="40">
        <v>4.8533333333333344</v>
      </c>
      <c r="E434" s="51">
        <v>0.55151495114809967</v>
      </c>
      <c r="F434" s="29">
        <v>5.4937312681788049</v>
      </c>
      <c r="G434" s="52">
        <v>4.5548431541657504</v>
      </c>
      <c r="H434" s="29">
        <v>7.0709662066204997</v>
      </c>
      <c r="I434" s="56">
        <v>1.8978171768303302</v>
      </c>
    </row>
    <row r="435" spans="1:9" x14ac:dyDescent="0.2">
      <c r="A435" s="130">
        <v>66</v>
      </c>
      <c r="B435" s="26" t="s">
        <v>136</v>
      </c>
      <c r="C435" s="218">
        <v>1</v>
      </c>
      <c r="D435" s="40">
        <v>4.8533333333333335</v>
      </c>
      <c r="E435" s="51">
        <v>0.35713383331268772</v>
      </c>
      <c r="F435" s="29">
        <v>5.6000321021562574</v>
      </c>
      <c r="G435" s="52">
        <v>2.9935220137333816</v>
      </c>
      <c r="H435" s="29">
        <v>6.9682400957911863</v>
      </c>
      <c r="I435" s="56">
        <v>1.1858669337087031</v>
      </c>
    </row>
    <row r="436" spans="1:9" x14ac:dyDescent="0.2">
      <c r="A436" s="130">
        <v>67</v>
      </c>
      <c r="B436" s="26" t="s">
        <v>137</v>
      </c>
      <c r="C436" s="218">
        <v>1</v>
      </c>
      <c r="D436" s="40">
        <v>4.8466666666666667</v>
      </c>
      <c r="E436" s="51">
        <v>0.40865761532643974</v>
      </c>
      <c r="F436" s="29">
        <v>5.538559167839181</v>
      </c>
      <c r="G436" s="52">
        <v>3.3869944744373206</v>
      </c>
      <c r="H436" s="29">
        <v>6.9138685540872489</v>
      </c>
      <c r="I436" s="56">
        <v>1.3745805780159475</v>
      </c>
    </row>
    <row r="437" spans="1:9" x14ac:dyDescent="0.2">
      <c r="A437" s="130">
        <v>68</v>
      </c>
      <c r="B437" s="26" t="s">
        <v>138</v>
      </c>
      <c r="C437" s="218">
        <v>1</v>
      </c>
      <c r="D437" s="40">
        <v>4.8533333333333335</v>
      </c>
      <c r="E437" s="51">
        <v>0.54514821644519984</v>
      </c>
      <c r="F437" s="29">
        <v>59.22123740869398</v>
      </c>
      <c r="G437" s="52">
        <v>4.7948948382203582</v>
      </c>
      <c r="H437" s="29">
        <v>59.721093006937714</v>
      </c>
      <c r="I437" s="56">
        <v>1.8744980480481899</v>
      </c>
    </row>
    <row r="438" spans="1:9" x14ac:dyDescent="0.2">
      <c r="A438" s="130">
        <v>69</v>
      </c>
      <c r="B438" s="26" t="s">
        <v>139</v>
      </c>
      <c r="C438" s="218">
        <v>1</v>
      </c>
      <c r="D438" s="40">
        <v>4.8566666666666665</v>
      </c>
      <c r="E438" s="51">
        <v>0.51414358701164042</v>
      </c>
      <c r="F438" s="29">
        <v>61.09314179209693</v>
      </c>
      <c r="G438" s="52">
        <v>4.5683853562909889</v>
      </c>
      <c r="H438" s="29">
        <v>61.435100767749951</v>
      </c>
      <c r="I438" s="56">
        <v>1.7609389034721772</v>
      </c>
    </row>
    <row r="439" spans="1:9" x14ac:dyDescent="0.2">
      <c r="A439" s="130">
        <v>70</v>
      </c>
      <c r="B439" s="26" t="s">
        <v>140</v>
      </c>
      <c r="C439" s="218">
        <v>1</v>
      </c>
      <c r="D439" s="40">
        <v>4.8466666666666667</v>
      </c>
      <c r="E439" s="51">
        <v>0.51360497124916538</v>
      </c>
      <c r="F439" s="29">
        <v>61.425395505734457</v>
      </c>
      <c r="G439" s="52">
        <v>4.5451933202932597</v>
      </c>
      <c r="H439" s="29">
        <v>61.93676072076012</v>
      </c>
      <c r="I439" s="56">
        <v>1.7589661417795113</v>
      </c>
    </row>
    <row r="440" spans="1:9" x14ac:dyDescent="0.2">
      <c r="A440" s="130">
        <v>71</v>
      </c>
      <c r="B440" s="26" t="s">
        <v>141</v>
      </c>
      <c r="C440" s="218">
        <v>1</v>
      </c>
      <c r="D440" s="40">
        <v>4.8466666666666667</v>
      </c>
      <c r="E440" s="51">
        <v>0.52816236165749542</v>
      </c>
      <c r="F440" s="29">
        <v>61.406040988991357</v>
      </c>
      <c r="G440" s="52">
        <v>4.6746976162822023</v>
      </c>
      <c r="H440" s="29">
        <v>62.023418242250777</v>
      </c>
      <c r="I440" s="56">
        <v>1.8122847858733406</v>
      </c>
    </row>
    <row r="441" spans="1:9" x14ac:dyDescent="0.2">
      <c r="A441" s="130">
        <v>72</v>
      </c>
      <c r="B441" s="26" t="s">
        <v>142</v>
      </c>
      <c r="C441" s="218">
        <v>1</v>
      </c>
      <c r="D441" s="40">
        <v>4.8433333333333337</v>
      </c>
      <c r="E441" s="51">
        <v>0.50868691338604632</v>
      </c>
      <c r="F441" s="29">
        <v>59.860294489138994</v>
      </c>
      <c r="G441" s="52">
        <v>4.4916807897564031</v>
      </c>
      <c r="H441" s="29">
        <v>60.594196194371989</v>
      </c>
      <c r="I441" s="56">
        <v>1.7409530110272813</v>
      </c>
    </row>
    <row r="442" spans="1:9" x14ac:dyDescent="0.2">
      <c r="A442" s="130">
        <v>73</v>
      </c>
      <c r="B442" s="26" t="s">
        <v>143</v>
      </c>
      <c r="C442" s="218">
        <v>1</v>
      </c>
      <c r="D442" s="40">
        <v>4.8533333333333335</v>
      </c>
      <c r="E442" s="51">
        <v>1.3376614460200376</v>
      </c>
      <c r="F442" s="29">
        <v>25.030325229430808</v>
      </c>
      <c r="G442" s="52">
        <v>9.2200088732584931</v>
      </c>
      <c r="H442" s="29">
        <v>24.14579393146391</v>
      </c>
      <c r="I442" s="56">
        <v>4.7771976145290331</v>
      </c>
    </row>
    <row r="443" spans="1:9" x14ac:dyDescent="0.2">
      <c r="A443" s="130">
        <v>74</v>
      </c>
      <c r="B443" s="26" t="s">
        <v>144</v>
      </c>
      <c r="C443" s="218">
        <v>1</v>
      </c>
      <c r="D443" s="40">
        <v>4.8600000000000003</v>
      </c>
      <c r="E443" s="51">
        <v>1.254342925898277</v>
      </c>
      <c r="F443" s="29">
        <v>32.810177392682455</v>
      </c>
      <c r="G443" s="52">
        <v>9.9244484768566679</v>
      </c>
      <c r="H443" s="29">
        <v>35.266927012993172</v>
      </c>
      <c r="I443" s="56">
        <v>4.472030933126117</v>
      </c>
    </row>
    <row r="444" spans="1:9" x14ac:dyDescent="0.2">
      <c r="A444" s="130">
        <v>75</v>
      </c>
      <c r="B444" s="26" t="s">
        <v>145</v>
      </c>
      <c r="C444" s="218">
        <v>1</v>
      </c>
      <c r="D444" s="40">
        <v>4.8566666666666665</v>
      </c>
      <c r="E444" s="51">
        <v>0.79413895718646388</v>
      </c>
      <c r="F444" s="29">
        <v>11.065476709737448</v>
      </c>
      <c r="G444" s="52">
        <v>6.2181087053225585</v>
      </c>
      <c r="H444" s="29">
        <v>12.432604088816865</v>
      </c>
      <c r="I444" s="56">
        <v>2.7864642944604356</v>
      </c>
    </row>
    <row r="445" spans="1:9" x14ac:dyDescent="0.2">
      <c r="A445" s="130">
        <v>76</v>
      </c>
      <c r="B445" s="26" t="s">
        <v>146</v>
      </c>
      <c r="C445" s="218">
        <v>1</v>
      </c>
      <c r="D445" s="40">
        <v>4.8600000000000003</v>
      </c>
      <c r="E445" s="51">
        <v>1.2434228736400965</v>
      </c>
      <c r="F445" s="29">
        <v>26.422292716726712</v>
      </c>
      <c r="G445" s="52">
        <v>9.1278719801655779</v>
      </c>
      <c r="H445" s="29">
        <v>26.753882039356753</v>
      </c>
      <c r="I445" s="56">
        <v>4.4320345901341227</v>
      </c>
    </row>
    <row r="446" spans="1:9" x14ac:dyDescent="0.2">
      <c r="A446" s="130">
        <v>77</v>
      </c>
      <c r="B446" s="26" t="s">
        <v>147</v>
      </c>
      <c r="C446" s="218">
        <v>1</v>
      </c>
      <c r="D446" s="40">
        <v>4.8566666666666674</v>
      </c>
      <c r="E446" s="51">
        <v>0.73136399825686405</v>
      </c>
      <c r="F446" s="29">
        <v>19.65803522971736</v>
      </c>
      <c r="G446" s="52">
        <v>4.9454453800180334</v>
      </c>
      <c r="H446" s="29">
        <v>18.933002599496</v>
      </c>
      <c r="I446" s="56">
        <v>2.5565415130217506</v>
      </c>
    </row>
    <row r="447" spans="1:9" x14ac:dyDescent="0.2">
      <c r="A447" s="130">
        <v>78</v>
      </c>
      <c r="B447" s="26" t="s">
        <v>148</v>
      </c>
      <c r="C447" s="218">
        <v>1</v>
      </c>
      <c r="D447" s="40">
        <v>4.8933333333333335</v>
      </c>
      <c r="E447" s="51">
        <v>21.172435901178972</v>
      </c>
      <c r="F447" s="29">
        <v>94.795158651715127</v>
      </c>
      <c r="G447" s="52">
        <v>169.17249490622291</v>
      </c>
      <c r="H447" s="29">
        <v>94.121746545422866</v>
      </c>
      <c r="I447" s="56">
        <v>77.425058954487056</v>
      </c>
    </row>
    <row r="448" spans="1:9" x14ac:dyDescent="0.2">
      <c r="A448" s="130">
        <v>79</v>
      </c>
      <c r="B448" s="26" t="s">
        <v>149</v>
      </c>
      <c r="C448" s="218">
        <v>1</v>
      </c>
      <c r="D448" s="40">
        <v>4.9033333333333333</v>
      </c>
      <c r="E448" s="51">
        <v>20.961809839360441</v>
      </c>
      <c r="F448" s="29">
        <v>94.945783651830254</v>
      </c>
      <c r="G448" s="52">
        <v>167.40949492443431</v>
      </c>
      <c r="H448" s="29">
        <v>94.208118817489677</v>
      </c>
      <c r="I448" s="56">
        <v>76.653609147070966</v>
      </c>
    </row>
    <row r="449" spans="1:9" x14ac:dyDescent="0.2">
      <c r="A449" s="130">
        <v>80</v>
      </c>
      <c r="B449" s="26" t="s">
        <v>150</v>
      </c>
      <c r="C449" s="218">
        <v>1</v>
      </c>
      <c r="D449" s="40">
        <v>4.8933333333333335</v>
      </c>
      <c r="E449" s="51">
        <v>18.410486795899072</v>
      </c>
      <c r="F449" s="29">
        <v>94.962728253984366</v>
      </c>
      <c r="G449" s="52">
        <v>149.37034841493809</v>
      </c>
      <c r="H449" s="29">
        <v>94.412699725208142</v>
      </c>
      <c r="I449" s="56">
        <v>67.309002627150946</v>
      </c>
    </row>
    <row r="450" spans="1:9" x14ac:dyDescent="0.2">
      <c r="A450" s="130">
        <v>81</v>
      </c>
      <c r="B450" s="26" t="s">
        <v>151</v>
      </c>
      <c r="C450" s="218">
        <v>1</v>
      </c>
      <c r="D450" s="40">
        <v>4.8933333333333335</v>
      </c>
      <c r="E450" s="51">
        <v>20.132001450900621</v>
      </c>
      <c r="F450" s="29">
        <v>94.844875569974349</v>
      </c>
      <c r="G450" s="52">
        <v>161.90066140327536</v>
      </c>
      <c r="H450" s="29">
        <v>94.114374153159829</v>
      </c>
      <c r="I450" s="56">
        <v>73.614310420491108</v>
      </c>
    </row>
    <row r="451" spans="1:9" x14ac:dyDescent="0.2">
      <c r="A451" s="130">
        <v>82</v>
      </c>
      <c r="B451" s="26" t="s">
        <v>152</v>
      </c>
      <c r="C451" s="218">
        <v>1</v>
      </c>
      <c r="D451" s="40">
        <v>4.8933333333333335</v>
      </c>
      <c r="E451" s="51">
        <v>18.943438470548326</v>
      </c>
      <c r="F451" s="29">
        <v>94.542459323757058</v>
      </c>
      <c r="G451" s="52">
        <v>153.30938034420959</v>
      </c>
      <c r="H451" s="29">
        <v>93.887652979074502</v>
      </c>
      <c r="I451" s="56">
        <v>69.261018741493359</v>
      </c>
    </row>
    <row r="452" spans="1:9" x14ac:dyDescent="0.2">
      <c r="A452" s="130">
        <v>83</v>
      </c>
      <c r="B452" s="26" t="s">
        <v>153</v>
      </c>
      <c r="C452" s="218">
        <v>1</v>
      </c>
      <c r="D452" s="40">
        <v>4.8466666666666667</v>
      </c>
      <c r="E452" s="51">
        <v>5.9318377525375832E-3</v>
      </c>
      <c r="F452" s="29">
        <v>6.215955772861756</v>
      </c>
      <c r="G452" s="52">
        <v>3.5594547387410441E-2</v>
      </c>
      <c r="H452" s="29">
        <v>6.3936161905200715</v>
      </c>
      <c r="I452" s="56" t="s">
        <v>28</v>
      </c>
    </row>
    <row r="453" spans="1:9" x14ac:dyDescent="0.2">
      <c r="A453" s="130">
        <v>84</v>
      </c>
      <c r="B453" s="26" t="s">
        <v>154</v>
      </c>
      <c r="C453" s="218">
        <v>1</v>
      </c>
      <c r="D453" s="40">
        <v>4.8433333333333337</v>
      </c>
      <c r="E453" s="51">
        <v>0.13886592476711604</v>
      </c>
      <c r="F453" s="29">
        <v>15.659036860952066</v>
      </c>
      <c r="G453" s="52">
        <v>1.2123533381138938</v>
      </c>
      <c r="H453" s="29">
        <v>16.106212983815116</v>
      </c>
      <c r="I453" s="56">
        <v>0.38642770686853734</v>
      </c>
    </row>
    <row r="454" spans="1:9" x14ac:dyDescent="0.2">
      <c r="A454" s="130">
        <v>85</v>
      </c>
      <c r="B454" s="26" t="s">
        <v>155</v>
      </c>
      <c r="C454" s="218">
        <v>1</v>
      </c>
      <c r="D454" s="40" t="s">
        <v>28</v>
      </c>
      <c r="E454" s="51" t="s">
        <v>28</v>
      </c>
      <c r="F454" s="29" t="s">
        <v>28</v>
      </c>
      <c r="G454" s="52" t="s">
        <v>28</v>
      </c>
      <c r="H454" s="29" t="s">
        <v>28</v>
      </c>
      <c r="I454" s="56" t="s">
        <v>28</v>
      </c>
    </row>
    <row r="455" spans="1:9" x14ac:dyDescent="0.2">
      <c r="A455" s="130">
        <v>86</v>
      </c>
      <c r="B455" s="26" t="s">
        <v>156</v>
      </c>
      <c r="C455" s="218">
        <v>1</v>
      </c>
      <c r="D455" s="40">
        <v>4.8566666666666665</v>
      </c>
      <c r="E455" s="51">
        <v>0.53069810360024072</v>
      </c>
      <c r="F455" s="29">
        <v>8.9950627321573666</v>
      </c>
      <c r="G455" s="52">
        <v>3.699297869896478</v>
      </c>
      <c r="H455" s="29">
        <v>9.6557283030024958</v>
      </c>
      <c r="I455" s="56">
        <v>1.8215723242553341</v>
      </c>
    </row>
    <row r="456" spans="1:9" x14ac:dyDescent="0.2">
      <c r="A456" s="130">
        <v>87</v>
      </c>
      <c r="B456" s="26" t="s">
        <v>157</v>
      </c>
      <c r="C456" s="218">
        <v>1</v>
      </c>
      <c r="D456" s="40">
        <v>4.8566666666666665</v>
      </c>
      <c r="E456" s="51">
        <v>0.58538040057287222</v>
      </c>
      <c r="F456" s="29">
        <v>9.4580422726077842</v>
      </c>
      <c r="G456" s="52">
        <v>4.2548346141633182</v>
      </c>
      <c r="H456" s="29">
        <v>10.518213842549613</v>
      </c>
      <c r="I456" s="56">
        <v>2.0218545073070748</v>
      </c>
    </row>
    <row r="457" spans="1:9" x14ac:dyDescent="0.2">
      <c r="A457" s="130">
        <v>88</v>
      </c>
      <c r="B457" s="26" t="s">
        <v>158</v>
      </c>
      <c r="C457" s="218">
        <v>1</v>
      </c>
      <c r="D457" s="40">
        <v>4.8499999999999996</v>
      </c>
      <c r="E457" s="51">
        <v>0.62404358377098146</v>
      </c>
      <c r="F457" s="29">
        <v>10.308720639967717</v>
      </c>
      <c r="G457" s="52">
        <v>4.2833633037091268</v>
      </c>
      <c r="H457" s="29">
        <v>10.790142176640941</v>
      </c>
      <c r="I457" s="56">
        <v>2.1634642633588803</v>
      </c>
    </row>
    <row r="458" spans="1:9" x14ac:dyDescent="0.2">
      <c r="A458" s="130">
        <v>89</v>
      </c>
      <c r="B458" s="26" t="s">
        <v>159</v>
      </c>
      <c r="C458" s="218">
        <v>1</v>
      </c>
      <c r="D458" s="40">
        <v>4.8533333333333335</v>
      </c>
      <c r="E458" s="51">
        <v>0.51538261182310763</v>
      </c>
      <c r="F458" s="29">
        <v>8.5191993203866616</v>
      </c>
      <c r="G458" s="52">
        <v>3.5428403058282663</v>
      </c>
      <c r="H458" s="29">
        <v>8.9932818584643321</v>
      </c>
      <c r="I458" s="56">
        <v>1.7654770192397009</v>
      </c>
    </row>
    <row r="459" spans="1:9" x14ac:dyDescent="0.2">
      <c r="A459" s="130">
        <v>90</v>
      </c>
      <c r="B459" s="26" t="s">
        <v>160</v>
      </c>
      <c r="C459" s="218">
        <v>1</v>
      </c>
      <c r="D459" s="40">
        <v>4.8533333333333326</v>
      </c>
      <c r="E459" s="51">
        <v>0.55661330771756312</v>
      </c>
      <c r="F459" s="29">
        <v>8.9802635082071287</v>
      </c>
      <c r="G459" s="52">
        <v>4.0230612773910694</v>
      </c>
      <c r="H459" s="29">
        <v>9.7719018380917788</v>
      </c>
      <c r="I459" s="56">
        <v>1.9164906788637104</v>
      </c>
    </row>
    <row r="460" spans="1:9" x14ac:dyDescent="0.2">
      <c r="A460" s="130">
        <v>91</v>
      </c>
      <c r="B460" s="26" t="s">
        <v>161</v>
      </c>
      <c r="C460" s="218">
        <v>1</v>
      </c>
      <c r="D460" s="40">
        <v>4.8466666666666667</v>
      </c>
      <c r="E460" s="51">
        <v>0.60194258556567637</v>
      </c>
      <c r="F460" s="29">
        <v>54.144083749278131</v>
      </c>
      <c r="G460" s="52">
        <v>5.1314479085158577</v>
      </c>
      <c r="H460" s="29">
        <v>53.389175179907014</v>
      </c>
      <c r="I460" s="56">
        <v>2.082516014780432</v>
      </c>
    </row>
    <row r="461" spans="1:9" x14ac:dyDescent="0.2">
      <c r="A461" s="130">
        <v>92</v>
      </c>
      <c r="B461" s="26" t="s">
        <v>162</v>
      </c>
      <c r="C461" s="218">
        <v>1</v>
      </c>
      <c r="D461" s="40">
        <v>4.8466666666666667</v>
      </c>
      <c r="E461" s="51">
        <v>0.58374781636137263</v>
      </c>
      <c r="F461" s="29">
        <v>52.180669750636405</v>
      </c>
      <c r="G461" s="52">
        <v>4.9515014552960199</v>
      </c>
      <c r="H461" s="29">
        <v>51.490313010829801</v>
      </c>
      <c r="I461" s="56">
        <v>2.0158749207132898</v>
      </c>
    </row>
    <row r="462" spans="1:9" x14ac:dyDescent="0.2">
      <c r="A462" s="130">
        <v>93</v>
      </c>
      <c r="B462" s="26" t="s">
        <v>163</v>
      </c>
      <c r="C462" s="218">
        <v>1</v>
      </c>
      <c r="D462" s="40">
        <v>4.8499999999999996</v>
      </c>
      <c r="E462" s="51">
        <v>0.58249866716297216</v>
      </c>
      <c r="F462" s="29">
        <v>50.785798173043382</v>
      </c>
      <c r="G462" s="52">
        <v>4.9511852228079398</v>
      </c>
      <c r="H462" s="29">
        <v>50.336811539391647</v>
      </c>
      <c r="I462" s="56">
        <v>2.0112997228473661</v>
      </c>
    </row>
    <row r="463" spans="1:9" x14ac:dyDescent="0.2">
      <c r="A463" s="130">
        <v>94</v>
      </c>
      <c r="B463" s="26" t="s">
        <v>164</v>
      </c>
      <c r="C463" s="218">
        <v>1</v>
      </c>
      <c r="D463" s="40">
        <v>4.8499999999999996</v>
      </c>
      <c r="E463" s="51">
        <v>0.5893208502145435</v>
      </c>
      <c r="F463" s="29">
        <v>55.028298319264593</v>
      </c>
      <c r="G463" s="52">
        <v>5.0278171791091006</v>
      </c>
      <c r="H463" s="29">
        <v>54.96431607150501</v>
      </c>
      <c r="I463" s="56">
        <v>2.036287000090514</v>
      </c>
    </row>
    <row r="464" spans="1:9" x14ac:dyDescent="0.2">
      <c r="A464" s="130">
        <v>95</v>
      </c>
      <c r="B464" s="26" t="s">
        <v>165</v>
      </c>
      <c r="C464" s="218">
        <v>1</v>
      </c>
      <c r="D464" s="40">
        <v>4.8500000000000005</v>
      </c>
      <c r="E464" s="51">
        <v>0.59661329118678241</v>
      </c>
      <c r="F464" s="29">
        <v>53.847377251537139</v>
      </c>
      <c r="G464" s="52">
        <v>5.0917954768126004</v>
      </c>
      <c r="H464" s="29">
        <v>53.068191183282103</v>
      </c>
      <c r="I464" s="56">
        <v>2.0629966680919694</v>
      </c>
    </row>
    <row r="465" spans="1:9" x14ac:dyDescent="0.2">
      <c r="A465" s="130">
        <v>96</v>
      </c>
      <c r="B465" s="26" t="s">
        <v>166</v>
      </c>
      <c r="C465" s="218">
        <v>1</v>
      </c>
      <c r="D465" s="40">
        <v>4.8633333333333342</v>
      </c>
      <c r="E465" s="51">
        <v>0.82376639364774096</v>
      </c>
      <c r="F465" s="29">
        <v>17.981156395519356</v>
      </c>
      <c r="G465" s="52">
        <v>5.9141211892848142</v>
      </c>
      <c r="H465" s="29">
        <v>19.681971974614555</v>
      </c>
      <c r="I465" s="56">
        <v>2.8949792614827832</v>
      </c>
    </row>
    <row r="466" spans="1:9" x14ac:dyDescent="0.2">
      <c r="A466" s="130">
        <v>97</v>
      </c>
      <c r="B466" s="26" t="s">
        <v>167</v>
      </c>
      <c r="C466" s="218">
        <v>1</v>
      </c>
      <c r="D466" s="40">
        <v>4.8633333333333333</v>
      </c>
      <c r="E466" s="51">
        <v>0.75391804313026645</v>
      </c>
      <c r="F466" s="29">
        <v>14.32786087046974</v>
      </c>
      <c r="G466" s="52">
        <v>5.6943576550099024</v>
      </c>
      <c r="H466" s="29">
        <v>16.884400137396685</v>
      </c>
      <c r="I466" s="56">
        <v>2.639149113542862</v>
      </c>
    </row>
    <row r="467" spans="1:9" x14ac:dyDescent="0.2">
      <c r="A467" s="130">
        <v>98</v>
      </c>
      <c r="B467" s="26" t="s">
        <v>168</v>
      </c>
      <c r="C467" s="218">
        <v>1</v>
      </c>
      <c r="D467" s="40">
        <v>4.8566666666666665</v>
      </c>
      <c r="E467" s="51">
        <v>1.0230382966905829</v>
      </c>
      <c r="F467" s="29">
        <v>19.160384733380759</v>
      </c>
      <c r="G467" s="52">
        <v>5.9491920887588972</v>
      </c>
      <c r="H467" s="29">
        <v>16.539050288249921</v>
      </c>
      <c r="I467" s="56">
        <v>3.6248427451303438</v>
      </c>
    </row>
    <row r="468" spans="1:9" x14ac:dyDescent="0.2">
      <c r="A468" s="130">
        <v>99</v>
      </c>
      <c r="B468" s="26" t="s">
        <v>169</v>
      </c>
      <c r="C468" s="218">
        <v>1</v>
      </c>
      <c r="D468" s="40">
        <v>4.8566666666666665</v>
      </c>
      <c r="E468" s="51">
        <v>0.74325728936327551</v>
      </c>
      <c r="F468" s="29">
        <v>17.204374231490373</v>
      </c>
      <c r="G468" s="52">
        <v>5.2645668113000657</v>
      </c>
      <c r="H468" s="29">
        <v>19.041102218112066</v>
      </c>
      <c r="I468" s="56">
        <v>2.600102490492286</v>
      </c>
    </row>
    <row r="469" spans="1:9" x14ac:dyDescent="0.2">
      <c r="A469" s="130">
        <v>100</v>
      </c>
      <c r="B469" s="26" t="s">
        <v>170</v>
      </c>
      <c r="C469" s="218">
        <v>1</v>
      </c>
      <c r="D469" s="40">
        <v>4.8566666666666674</v>
      </c>
      <c r="E469" s="51">
        <v>0.8352237487795563</v>
      </c>
      <c r="F469" s="29">
        <v>15.355241921718608</v>
      </c>
      <c r="G469" s="52">
        <v>6.0447593437773106</v>
      </c>
      <c r="H469" s="29">
        <v>16.466724899307334</v>
      </c>
      <c r="I469" s="56">
        <v>2.9369435575134992</v>
      </c>
    </row>
    <row r="470" spans="1:9" x14ac:dyDescent="0.2">
      <c r="A470" s="130">
        <v>101</v>
      </c>
      <c r="B470" s="26" t="s">
        <v>171</v>
      </c>
      <c r="C470" s="218">
        <v>1</v>
      </c>
      <c r="D470" s="40">
        <v>4.8866666666666667</v>
      </c>
      <c r="E470" s="51">
        <v>15.676442691398037</v>
      </c>
      <c r="F470" s="29">
        <v>91.587949574649912</v>
      </c>
      <c r="G470" s="52">
        <v>129.23077952402684</v>
      </c>
      <c r="H470" s="29">
        <v>91.869745772733893</v>
      </c>
      <c r="I470" s="56">
        <v>57.295152585641645</v>
      </c>
    </row>
    <row r="471" spans="1:9" x14ac:dyDescent="0.2">
      <c r="A471" s="130">
        <v>102</v>
      </c>
      <c r="B471" s="26" t="s">
        <v>172</v>
      </c>
      <c r="C471" s="218">
        <v>1</v>
      </c>
      <c r="D471" s="40">
        <v>4.8899999999999997</v>
      </c>
      <c r="E471" s="51">
        <v>17.428937010822768</v>
      </c>
      <c r="F471" s="29">
        <v>92.397706211500122</v>
      </c>
      <c r="G471" s="52">
        <v>142.29929695986658</v>
      </c>
      <c r="H471" s="29">
        <v>92.609870119859224</v>
      </c>
      <c r="I471" s="56">
        <v>63.713928085431505</v>
      </c>
    </row>
    <row r="472" spans="1:9" x14ac:dyDescent="0.2">
      <c r="A472" s="130">
        <v>103</v>
      </c>
      <c r="B472" s="26" t="s">
        <v>173</v>
      </c>
      <c r="C472" s="218">
        <v>1</v>
      </c>
      <c r="D472" s="40">
        <v>4.8933333333333326</v>
      </c>
      <c r="E472" s="51">
        <v>19.780001876593349</v>
      </c>
      <c r="F472" s="29">
        <v>92.535986660526959</v>
      </c>
      <c r="G472" s="52">
        <v>159.69393476253975</v>
      </c>
      <c r="H472" s="29">
        <v>92.802408291462399</v>
      </c>
      <c r="I472" s="56">
        <v>72.325058741637378</v>
      </c>
    </row>
    <row r="473" spans="1:9" x14ac:dyDescent="0.2">
      <c r="A473" s="130">
        <v>104</v>
      </c>
      <c r="B473" s="26" t="s">
        <v>174</v>
      </c>
      <c r="C473" s="218">
        <v>1</v>
      </c>
      <c r="D473" s="40">
        <v>4.8866666666666667</v>
      </c>
      <c r="E473" s="51">
        <v>16.910283229105584</v>
      </c>
      <c r="F473" s="29">
        <v>92.56244395311613</v>
      </c>
      <c r="G473" s="52">
        <v>138.59502579227333</v>
      </c>
      <c r="H473" s="29">
        <v>92.671403864125182</v>
      </c>
      <c r="I473" s="56">
        <v>61.814280166428588</v>
      </c>
    </row>
    <row r="474" spans="1:9" x14ac:dyDescent="0.2">
      <c r="A474" s="130">
        <v>105</v>
      </c>
      <c r="B474" s="26" t="s">
        <v>175</v>
      </c>
      <c r="C474" s="218">
        <v>1</v>
      </c>
      <c r="D474" s="40">
        <v>4.8833333333333337</v>
      </c>
      <c r="E474" s="51">
        <v>15.15120168321241</v>
      </c>
      <c r="F474" s="29">
        <v>93.044885707012881</v>
      </c>
      <c r="G474" s="52">
        <v>124.98904084251117</v>
      </c>
      <c r="H474" s="29">
        <v>93.138585332476026</v>
      </c>
      <c r="I474" s="56">
        <v>55.371377953417152</v>
      </c>
    </row>
    <row r="475" spans="1:9" x14ac:dyDescent="0.2">
      <c r="A475" s="130">
        <v>106</v>
      </c>
      <c r="B475" s="26" t="s">
        <v>176</v>
      </c>
      <c r="C475" s="218">
        <v>1</v>
      </c>
      <c r="D475" s="40">
        <v>4.8433333333333337</v>
      </c>
      <c r="E475" s="51">
        <v>2.9026587995743536E-3</v>
      </c>
      <c r="F475" s="29">
        <v>3.3607660076613328</v>
      </c>
      <c r="G475" s="52">
        <v>1.7302229778736244E-2</v>
      </c>
      <c r="H475" s="29">
        <v>3.1946238823364301</v>
      </c>
      <c r="I475" s="56" t="s">
        <v>28</v>
      </c>
    </row>
    <row r="476" spans="1:9" x14ac:dyDescent="0.2">
      <c r="A476" s="130">
        <v>107</v>
      </c>
      <c r="B476" s="26" t="s">
        <v>177</v>
      </c>
      <c r="C476" s="218">
        <v>1</v>
      </c>
      <c r="D476" s="40">
        <v>4.8466666666666667</v>
      </c>
      <c r="E476" s="51">
        <v>3.202105786615897E-2</v>
      </c>
      <c r="F476" s="29">
        <v>12.960423314666</v>
      </c>
      <c r="G476" s="52">
        <v>0.26764485128288623</v>
      </c>
      <c r="H476" s="29">
        <v>12.874780561946993</v>
      </c>
      <c r="I476" s="56" t="s">
        <v>28</v>
      </c>
    </row>
    <row r="477" spans="1:9" x14ac:dyDescent="0.2">
      <c r="A477" s="130">
        <v>108</v>
      </c>
      <c r="B477" s="26" t="s">
        <v>178</v>
      </c>
      <c r="C477" s="218">
        <v>1</v>
      </c>
      <c r="D477" s="40" t="s">
        <v>28</v>
      </c>
      <c r="E477" s="51" t="s">
        <v>28</v>
      </c>
      <c r="F477" s="29" t="s">
        <v>28</v>
      </c>
      <c r="G477" s="52" t="s">
        <v>28</v>
      </c>
      <c r="H477" s="29" t="s">
        <v>28</v>
      </c>
      <c r="I477" s="56" t="s">
        <v>28</v>
      </c>
    </row>
    <row r="478" spans="1:9" x14ac:dyDescent="0.2">
      <c r="A478" s="130">
        <v>109</v>
      </c>
      <c r="B478" s="26" t="s">
        <v>179</v>
      </c>
      <c r="C478" s="218">
        <v>1</v>
      </c>
      <c r="D478" s="40">
        <v>4.8366666666666669</v>
      </c>
      <c r="E478" s="51">
        <v>4.6564551043818958E-3</v>
      </c>
      <c r="F478" s="29">
        <v>3.8397874651336035</v>
      </c>
      <c r="G478" s="52">
        <v>2.9027485195409458E-2</v>
      </c>
      <c r="H478" s="29">
        <v>3.5865565550227898</v>
      </c>
      <c r="I478" s="56" t="s">
        <v>28</v>
      </c>
    </row>
    <row r="479" spans="1:9" x14ac:dyDescent="0.2">
      <c r="A479" s="130">
        <v>110</v>
      </c>
      <c r="B479" s="26" t="s">
        <v>180</v>
      </c>
      <c r="C479" s="218">
        <v>1</v>
      </c>
      <c r="D479" s="40" t="s">
        <v>28</v>
      </c>
      <c r="E479" s="51" t="s">
        <v>28</v>
      </c>
      <c r="F479" s="29" t="s">
        <v>28</v>
      </c>
      <c r="G479" s="52" t="s">
        <v>28</v>
      </c>
      <c r="H479" s="29" t="s">
        <v>28</v>
      </c>
      <c r="I479" s="56" t="s">
        <v>28</v>
      </c>
    </row>
    <row r="480" spans="1:9" x14ac:dyDescent="0.2">
      <c r="A480" s="130">
        <v>111</v>
      </c>
      <c r="B480" s="26" t="s">
        <v>181</v>
      </c>
      <c r="C480" s="218">
        <v>1</v>
      </c>
      <c r="D480" s="40">
        <v>4.836666666666666</v>
      </c>
      <c r="E480" s="51">
        <v>2.6394506908976045E-3</v>
      </c>
      <c r="F480" s="29">
        <v>3.5048177028031899</v>
      </c>
      <c r="G480" s="52">
        <v>9.0586724984313971E-3</v>
      </c>
      <c r="H480" s="29">
        <v>2.2821959996578212</v>
      </c>
      <c r="I480" s="56" t="s">
        <v>28</v>
      </c>
    </row>
    <row r="481" spans="1:9" x14ac:dyDescent="0.2">
      <c r="A481" s="130">
        <v>112</v>
      </c>
      <c r="B481" s="26" t="s">
        <v>182</v>
      </c>
      <c r="C481" s="218">
        <v>1</v>
      </c>
      <c r="D481" s="40">
        <v>4.8333333333333339</v>
      </c>
      <c r="E481" s="51">
        <v>2.3869189873204077E-3</v>
      </c>
      <c r="F481" s="29">
        <v>3.2229704827180465</v>
      </c>
      <c r="G481" s="52">
        <v>7.6385712356048796E-3</v>
      </c>
      <c r="H481" s="29">
        <v>1.9603071322523276</v>
      </c>
      <c r="I481" s="56" t="s">
        <v>28</v>
      </c>
    </row>
    <row r="482" spans="1:9" x14ac:dyDescent="0.2">
      <c r="A482" s="130">
        <v>113</v>
      </c>
      <c r="B482" s="26" t="s">
        <v>125</v>
      </c>
      <c r="C482" s="218">
        <v>1</v>
      </c>
      <c r="D482" s="40">
        <v>4.8500000000000005</v>
      </c>
      <c r="E482" s="51">
        <v>2.7743908929670478</v>
      </c>
      <c r="F482" s="29">
        <v>16.301315556531083</v>
      </c>
      <c r="G482" s="52">
        <v>23.889451725479383</v>
      </c>
      <c r="H482" s="29">
        <v>15.56967360964927</v>
      </c>
      <c r="I482" s="56">
        <v>10.039436511210484</v>
      </c>
    </row>
    <row r="483" spans="1:9" x14ac:dyDescent="0.2">
      <c r="A483" s="33"/>
      <c r="B483" s="53" t="s">
        <v>183</v>
      </c>
      <c r="C483" s="217"/>
      <c r="D483" s="54">
        <f t="shared" ref="D483:I483" si="9">SUM(D370:D482)</f>
        <v>524.84716666666714</v>
      </c>
      <c r="E483" s="54">
        <f t="shared" si="9"/>
        <v>426.03522941238646</v>
      </c>
      <c r="F483" s="54">
        <f t="shared" si="9"/>
        <v>3859.3850788952536</v>
      </c>
      <c r="G483" s="54">
        <f t="shared" si="9"/>
        <v>3479.3809448013244</v>
      </c>
      <c r="H483" s="54">
        <f t="shared" si="9"/>
        <v>3903.264906028407</v>
      </c>
      <c r="I483" s="55">
        <f t="shared" si="9"/>
        <v>1548.2645185416229</v>
      </c>
    </row>
    <row r="484" spans="1:9" x14ac:dyDescent="0.2">
      <c r="A484" s="32"/>
      <c r="B484" s="42" t="s">
        <v>184</v>
      </c>
      <c r="C484" s="42"/>
      <c r="D484" s="40">
        <f t="shared" ref="D484:I484" si="10">AVERAGE(D370:D482)</f>
        <v>4.8596959876543258</v>
      </c>
      <c r="E484" s="40">
        <f t="shared" si="10"/>
        <v>3.9447706427072822</v>
      </c>
      <c r="F484" s="40">
        <f t="shared" si="10"/>
        <v>35.735047026807905</v>
      </c>
      <c r="G484" s="40">
        <f t="shared" si="10"/>
        <v>32.216490229641892</v>
      </c>
      <c r="H484" s="40">
        <f t="shared" si="10"/>
        <v>36.141341722485251</v>
      </c>
      <c r="I484" s="41">
        <f t="shared" si="10"/>
        <v>16.127755401475238</v>
      </c>
    </row>
    <row r="485" spans="1:9" x14ac:dyDescent="0.2">
      <c r="A485" s="34"/>
      <c r="B485" s="43" t="s">
        <v>185</v>
      </c>
      <c r="C485" s="43"/>
      <c r="D485" s="44">
        <f t="shared" ref="D485:I485" si="11">STDEV(D370:D482)/AVERAGE(D370:D482)</f>
        <v>3.5852174267122033E-3</v>
      </c>
      <c r="E485" s="44">
        <f t="shared" si="11"/>
        <v>1.6750884939770621</v>
      </c>
      <c r="F485" s="44">
        <f t="shared" si="11"/>
        <v>0.94829071709880031</v>
      </c>
      <c r="G485" s="44">
        <f t="shared" si="11"/>
        <v>1.6692533373551033</v>
      </c>
      <c r="H485" s="44">
        <f t="shared" si="11"/>
        <v>0.92531953157107383</v>
      </c>
      <c r="I485" s="45">
        <f t="shared" si="11"/>
        <v>1.5565773935338223</v>
      </c>
    </row>
    <row r="487" spans="1:9" x14ac:dyDescent="0.2">
      <c r="A487" s="57" t="s">
        <v>13</v>
      </c>
      <c r="B487" s="58" t="s">
        <v>72</v>
      </c>
      <c r="C487" s="216" t="s">
        <v>73</v>
      </c>
      <c r="D487" s="59" t="s">
        <v>74</v>
      </c>
      <c r="E487" s="35" t="s">
        <v>17</v>
      </c>
      <c r="F487" s="35" t="s">
        <v>75</v>
      </c>
      <c r="G487" s="35" t="s">
        <v>18</v>
      </c>
      <c r="H487" s="35" t="s">
        <v>76</v>
      </c>
      <c r="I487" s="36" t="s">
        <v>19</v>
      </c>
    </row>
    <row r="488" spans="1:9" x14ac:dyDescent="0.2">
      <c r="A488" s="37" t="s">
        <v>20</v>
      </c>
      <c r="B488" s="38" t="s">
        <v>20</v>
      </c>
      <c r="C488" s="38" t="s">
        <v>20</v>
      </c>
      <c r="D488" s="38" t="s">
        <v>21</v>
      </c>
      <c r="E488" s="38" t="s">
        <v>77</v>
      </c>
      <c r="F488" s="38" t="s">
        <v>49</v>
      </c>
      <c r="G488" s="38" t="s">
        <v>78</v>
      </c>
      <c r="H488" s="38" t="s">
        <v>49</v>
      </c>
      <c r="I488" s="39" t="s">
        <v>24</v>
      </c>
    </row>
    <row r="489" spans="1:9" x14ac:dyDescent="0.2">
      <c r="A489" s="37" t="s">
        <v>20</v>
      </c>
      <c r="B489" s="38" t="s">
        <v>20</v>
      </c>
      <c r="C489" s="38" t="s">
        <v>20</v>
      </c>
      <c r="D489" s="38" t="s">
        <v>79</v>
      </c>
      <c r="E489" s="38" t="s">
        <v>79</v>
      </c>
      <c r="F489" s="38" t="s">
        <v>79</v>
      </c>
      <c r="G489" s="38" t="s">
        <v>79</v>
      </c>
      <c r="H489" s="38" t="s">
        <v>79</v>
      </c>
      <c r="I489" s="39" t="s">
        <v>79</v>
      </c>
    </row>
    <row r="490" spans="1:9" x14ac:dyDescent="0.2">
      <c r="A490" s="37" t="s">
        <v>20</v>
      </c>
      <c r="B490" s="38" t="s">
        <v>20</v>
      </c>
      <c r="C490" s="38" t="s">
        <v>20</v>
      </c>
      <c r="D490" s="46" t="s">
        <v>188</v>
      </c>
      <c r="E490" s="47" t="s">
        <v>188</v>
      </c>
      <c r="F490" s="48" t="s">
        <v>188</v>
      </c>
      <c r="G490" s="49" t="s">
        <v>188</v>
      </c>
      <c r="H490" s="48" t="s">
        <v>188</v>
      </c>
      <c r="I490" s="50" t="s">
        <v>188</v>
      </c>
    </row>
    <row r="491" spans="1:9" x14ac:dyDescent="0.2">
      <c r="A491" s="130">
        <v>1</v>
      </c>
      <c r="B491" s="26" t="s">
        <v>81</v>
      </c>
      <c r="C491" s="218">
        <v>1</v>
      </c>
      <c r="D491" s="40" t="s">
        <v>28</v>
      </c>
      <c r="E491" s="51" t="s">
        <v>28</v>
      </c>
      <c r="F491" s="29" t="s">
        <v>28</v>
      </c>
      <c r="G491" s="52" t="s">
        <v>28</v>
      </c>
      <c r="H491" s="29" t="s">
        <v>28</v>
      </c>
      <c r="I491" s="56" t="s">
        <v>28</v>
      </c>
    </row>
    <row r="492" spans="1:9" x14ac:dyDescent="0.2">
      <c r="A492" s="130">
        <v>2</v>
      </c>
      <c r="B492" s="26" t="s">
        <v>82</v>
      </c>
      <c r="C492" s="218">
        <v>1</v>
      </c>
      <c r="D492" s="40">
        <v>6.2766666666666673</v>
      </c>
      <c r="E492" s="51">
        <v>1.6685478221837984</v>
      </c>
      <c r="F492" s="29">
        <v>9.5138848643363882</v>
      </c>
      <c r="G492" s="52">
        <v>13.024765978306178</v>
      </c>
      <c r="H492" s="29">
        <v>8.2669645674845231</v>
      </c>
      <c r="I492" s="56">
        <v>10.399922303954076</v>
      </c>
    </row>
    <row r="493" spans="1:9" x14ac:dyDescent="0.2">
      <c r="A493" s="130">
        <v>3</v>
      </c>
      <c r="B493" s="26" t="s">
        <v>83</v>
      </c>
      <c r="C493" s="218">
        <v>1</v>
      </c>
      <c r="D493" s="40" t="s">
        <v>28</v>
      </c>
      <c r="E493" s="51" t="s">
        <v>28</v>
      </c>
      <c r="F493" s="29" t="s">
        <v>28</v>
      </c>
      <c r="G493" s="52" t="s">
        <v>28</v>
      </c>
      <c r="H493" s="29" t="s">
        <v>28</v>
      </c>
      <c r="I493" s="56" t="s">
        <v>28</v>
      </c>
    </row>
    <row r="494" spans="1:9" x14ac:dyDescent="0.2">
      <c r="A494" s="130">
        <v>4</v>
      </c>
      <c r="B494" s="26" t="s">
        <v>56</v>
      </c>
      <c r="C494" s="218">
        <v>1</v>
      </c>
      <c r="D494" s="40">
        <v>6.293333333333333</v>
      </c>
      <c r="E494" s="51">
        <v>7.8154687044111187E-3</v>
      </c>
      <c r="F494" s="29">
        <v>4.2677640970952133</v>
      </c>
      <c r="G494" s="52">
        <v>6.2314692303349434E-2</v>
      </c>
      <c r="H494" s="29">
        <v>4.3827964484212183</v>
      </c>
      <c r="I494" s="56" t="s">
        <v>28</v>
      </c>
    </row>
    <row r="495" spans="1:9" x14ac:dyDescent="0.2">
      <c r="A495" s="130">
        <v>5</v>
      </c>
      <c r="B495" s="26" t="s">
        <v>57</v>
      </c>
      <c r="C495" s="218">
        <v>1</v>
      </c>
      <c r="D495" s="40">
        <v>6.2900000000000009</v>
      </c>
      <c r="E495" s="51">
        <v>1.6155128708352964E-2</v>
      </c>
      <c r="F495" s="29">
        <v>6.1347970336246673</v>
      </c>
      <c r="G495" s="52">
        <v>0.12949710516236282</v>
      </c>
      <c r="H495" s="29">
        <v>5.9737176218310823</v>
      </c>
      <c r="I495" s="56" t="s">
        <v>28</v>
      </c>
    </row>
    <row r="496" spans="1:9" x14ac:dyDescent="0.2">
      <c r="A496" s="130">
        <v>6</v>
      </c>
      <c r="B496" s="26" t="s">
        <v>58</v>
      </c>
      <c r="C496" s="218">
        <v>1</v>
      </c>
      <c r="D496" s="40">
        <v>6.2966666666666669</v>
      </c>
      <c r="E496" s="51">
        <v>3.4455084900462743E-2</v>
      </c>
      <c r="F496" s="29">
        <v>7.7151427923055609</v>
      </c>
      <c r="G496" s="52">
        <v>0.27578943544613538</v>
      </c>
      <c r="H496" s="29">
        <v>7.0552432609883269</v>
      </c>
      <c r="I496" s="56">
        <v>0.11374542881944238</v>
      </c>
    </row>
    <row r="497" spans="1:9" x14ac:dyDescent="0.2">
      <c r="A497" s="130">
        <v>7</v>
      </c>
      <c r="B497" s="26" t="s">
        <v>59</v>
      </c>
      <c r="C497" s="218">
        <v>1</v>
      </c>
      <c r="D497" s="40">
        <v>6.2900000000000009</v>
      </c>
      <c r="E497" s="51">
        <v>7.7178606753524462E-2</v>
      </c>
      <c r="F497" s="29">
        <v>8.5682330054314964</v>
      </c>
      <c r="G497" s="52">
        <v>0.61673745178282535</v>
      </c>
      <c r="H497" s="29">
        <v>8.0168800300295544</v>
      </c>
      <c r="I497" s="56">
        <v>0.38267857593070959</v>
      </c>
    </row>
    <row r="498" spans="1:9" x14ac:dyDescent="0.2">
      <c r="A498" s="130">
        <v>8</v>
      </c>
      <c r="B498" s="26" t="s">
        <v>60</v>
      </c>
      <c r="C498" s="218">
        <v>1</v>
      </c>
      <c r="D498" s="40">
        <v>6.2866666666666671</v>
      </c>
      <c r="E498" s="51">
        <v>0.82063429172832725</v>
      </c>
      <c r="F498" s="29">
        <v>9.5922756918822625</v>
      </c>
      <c r="G498" s="52">
        <v>6.4098666454197639</v>
      </c>
      <c r="H498" s="29">
        <v>8.6327637323088737</v>
      </c>
      <c r="I498" s="56">
        <v>5.0625333356971538</v>
      </c>
    </row>
    <row r="499" spans="1:9" x14ac:dyDescent="0.2">
      <c r="A499" s="130">
        <v>9</v>
      </c>
      <c r="B499" s="26" t="s">
        <v>61</v>
      </c>
      <c r="C499" s="218">
        <v>1</v>
      </c>
      <c r="D499" s="40">
        <v>6.26</v>
      </c>
      <c r="E499" s="51">
        <v>3.191489725033736</v>
      </c>
      <c r="F499" s="29">
        <v>9.8358186257670717</v>
      </c>
      <c r="G499" s="52">
        <v>24.941994982501178</v>
      </c>
      <c r="H499" s="29">
        <v>9.338650837730496</v>
      </c>
      <c r="I499" s="56">
        <v>19.986434394639883</v>
      </c>
    </row>
    <row r="500" spans="1:9" x14ac:dyDescent="0.2">
      <c r="A500" s="130">
        <v>10</v>
      </c>
      <c r="B500" s="26" t="s">
        <v>82</v>
      </c>
      <c r="C500" s="218">
        <v>1</v>
      </c>
      <c r="D500" s="40">
        <v>6.2833333333333332</v>
      </c>
      <c r="E500" s="51">
        <v>1.6673927359967253</v>
      </c>
      <c r="F500" s="29">
        <v>9.4985133136952786</v>
      </c>
      <c r="G500" s="52">
        <v>13.021437186388244</v>
      </c>
      <c r="H500" s="29">
        <v>8.2505187698175053</v>
      </c>
      <c r="I500" s="56">
        <v>10.392651345240919</v>
      </c>
    </row>
    <row r="501" spans="1:9" x14ac:dyDescent="0.2">
      <c r="A501" s="130">
        <v>11</v>
      </c>
      <c r="B501" s="26" t="s">
        <v>84</v>
      </c>
      <c r="C501" s="218">
        <v>1</v>
      </c>
      <c r="D501" s="40" t="s">
        <v>28</v>
      </c>
      <c r="E501" s="51" t="s">
        <v>28</v>
      </c>
      <c r="F501" s="29" t="s">
        <v>28</v>
      </c>
      <c r="G501" s="52" t="s">
        <v>28</v>
      </c>
      <c r="H501" s="29" t="s">
        <v>28</v>
      </c>
      <c r="I501" s="56" t="s">
        <v>28</v>
      </c>
    </row>
    <row r="502" spans="1:9" x14ac:dyDescent="0.2">
      <c r="A502" s="130">
        <v>12</v>
      </c>
      <c r="B502" s="26" t="s">
        <v>85</v>
      </c>
      <c r="C502" s="218">
        <v>1</v>
      </c>
      <c r="D502" s="40" t="s">
        <v>28</v>
      </c>
      <c r="E502" s="51" t="s">
        <v>28</v>
      </c>
      <c r="F502" s="29" t="s">
        <v>28</v>
      </c>
      <c r="G502" s="52" t="s">
        <v>28</v>
      </c>
      <c r="H502" s="29" t="s">
        <v>28</v>
      </c>
      <c r="I502" s="56" t="s">
        <v>28</v>
      </c>
    </row>
    <row r="503" spans="1:9" x14ac:dyDescent="0.2">
      <c r="A503" s="130">
        <v>13</v>
      </c>
      <c r="B503" s="26" t="s">
        <v>86</v>
      </c>
      <c r="C503" s="218">
        <v>1</v>
      </c>
      <c r="D503" s="40" t="s">
        <v>28</v>
      </c>
      <c r="E503" s="51" t="s">
        <v>28</v>
      </c>
      <c r="F503" s="29" t="s">
        <v>28</v>
      </c>
      <c r="G503" s="52" t="s">
        <v>28</v>
      </c>
      <c r="H503" s="29" t="s">
        <v>28</v>
      </c>
      <c r="I503" s="56" t="s">
        <v>28</v>
      </c>
    </row>
    <row r="504" spans="1:9" x14ac:dyDescent="0.2">
      <c r="A504" s="130">
        <v>14</v>
      </c>
      <c r="B504" s="26" t="s">
        <v>82</v>
      </c>
      <c r="C504" s="218">
        <v>1</v>
      </c>
      <c r="D504" s="40">
        <v>6.2733333333333334</v>
      </c>
      <c r="E504" s="51">
        <v>1.6184006719510082</v>
      </c>
      <c r="F504" s="29">
        <v>9.5234667482602813</v>
      </c>
      <c r="G504" s="52">
        <v>12.650360599965232</v>
      </c>
      <c r="H504" s="29">
        <v>8.2888854698627608</v>
      </c>
      <c r="I504" s="56">
        <v>10.084259401041981</v>
      </c>
    </row>
    <row r="505" spans="1:9" x14ac:dyDescent="0.2">
      <c r="A505" s="130">
        <v>15</v>
      </c>
      <c r="B505" s="26" t="s">
        <v>82</v>
      </c>
      <c r="C505" s="218">
        <v>1</v>
      </c>
      <c r="D505" s="40">
        <v>6.2766666666666673</v>
      </c>
      <c r="E505" s="51">
        <v>1.6154594151900616</v>
      </c>
      <c r="F505" s="29">
        <v>9.50636875754447</v>
      </c>
      <c r="G505" s="52">
        <v>12.635552019260638</v>
      </c>
      <c r="H505" s="29">
        <v>8.2775150714350954</v>
      </c>
      <c r="I505" s="56">
        <v>10.065744976133283</v>
      </c>
    </row>
    <row r="506" spans="1:9" x14ac:dyDescent="0.2">
      <c r="A506" s="130">
        <v>16</v>
      </c>
      <c r="B506" s="26" t="s">
        <v>2</v>
      </c>
      <c r="C506" s="218">
        <v>1</v>
      </c>
      <c r="D506" s="40" t="s">
        <v>28</v>
      </c>
      <c r="E506" s="51" t="s">
        <v>28</v>
      </c>
      <c r="F506" s="29" t="s">
        <v>28</v>
      </c>
      <c r="G506" s="52" t="s">
        <v>28</v>
      </c>
      <c r="H506" s="29" t="s">
        <v>28</v>
      </c>
      <c r="I506" s="56" t="s">
        <v>28</v>
      </c>
    </row>
    <row r="507" spans="1:9" x14ac:dyDescent="0.2">
      <c r="A507" s="130">
        <v>17</v>
      </c>
      <c r="B507" s="26" t="s">
        <v>87</v>
      </c>
      <c r="C507" s="218">
        <v>1</v>
      </c>
      <c r="D507" s="40" t="s">
        <v>28</v>
      </c>
      <c r="E507" s="51" t="s">
        <v>28</v>
      </c>
      <c r="F507" s="29" t="s">
        <v>28</v>
      </c>
      <c r="G507" s="52" t="s">
        <v>28</v>
      </c>
      <c r="H507" s="29" t="s">
        <v>28</v>
      </c>
      <c r="I507" s="56" t="s">
        <v>28</v>
      </c>
    </row>
    <row r="508" spans="1:9" x14ac:dyDescent="0.2">
      <c r="A508" s="130">
        <v>18</v>
      </c>
      <c r="B508" s="26" t="s">
        <v>88</v>
      </c>
      <c r="C508" s="218">
        <v>1</v>
      </c>
      <c r="D508" s="40" t="s">
        <v>28</v>
      </c>
      <c r="E508" s="51" t="s">
        <v>28</v>
      </c>
      <c r="F508" s="29" t="s">
        <v>28</v>
      </c>
      <c r="G508" s="52" t="s">
        <v>28</v>
      </c>
      <c r="H508" s="29" t="s">
        <v>28</v>
      </c>
      <c r="I508" s="56" t="s">
        <v>28</v>
      </c>
    </row>
    <row r="509" spans="1:9" x14ac:dyDescent="0.2">
      <c r="A509" s="130">
        <v>19</v>
      </c>
      <c r="B509" s="26" t="s">
        <v>89</v>
      </c>
      <c r="C509" s="218">
        <v>1</v>
      </c>
      <c r="D509" s="40" t="s">
        <v>28</v>
      </c>
      <c r="E509" s="51" t="s">
        <v>28</v>
      </c>
      <c r="F509" s="29" t="s">
        <v>28</v>
      </c>
      <c r="G509" s="52" t="s">
        <v>28</v>
      </c>
      <c r="H509" s="29" t="s">
        <v>28</v>
      </c>
      <c r="I509" s="56" t="s">
        <v>28</v>
      </c>
    </row>
    <row r="510" spans="1:9" x14ac:dyDescent="0.2">
      <c r="A510" s="130">
        <v>20</v>
      </c>
      <c r="B510" s="26" t="s">
        <v>90</v>
      </c>
      <c r="C510" s="218">
        <v>1</v>
      </c>
      <c r="D510" s="40" t="s">
        <v>28</v>
      </c>
      <c r="E510" s="51" t="s">
        <v>28</v>
      </c>
      <c r="F510" s="29" t="s">
        <v>28</v>
      </c>
      <c r="G510" s="52" t="s">
        <v>28</v>
      </c>
      <c r="H510" s="29" t="s">
        <v>28</v>
      </c>
      <c r="I510" s="56" t="s">
        <v>28</v>
      </c>
    </row>
    <row r="511" spans="1:9" x14ac:dyDescent="0.2">
      <c r="A511" s="130">
        <v>21</v>
      </c>
      <c r="B511" s="26" t="s">
        <v>91</v>
      </c>
      <c r="C511" s="218">
        <v>1</v>
      </c>
      <c r="D511" s="40" t="s">
        <v>28</v>
      </c>
      <c r="E511" s="51" t="s">
        <v>28</v>
      </c>
      <c r="F511" s="29" t="s">
        <v>28</v>
      </c>
      <c r="G511" s="52" t="s">
        <v>28</v>
      </c>
      <c r="H511" s="29" t="s">
        <v>28</v>
      </c>
      <c r="I511" s="56" t="s">
        <v>28</v>
      </c>
    </row>
    <row r="512" spans="1:9" x14ac:dyDescent="0.2">
      <c r="A512" s="130">
        <v>22</v>
      </c>
      <c r="B512" s="26" t="s">
        <v>92</v>
      </c>
      <c r="C512" s="218">
        <v>1</v>
      </c>
      <c r="D512" s="40" t="s">
        <v>28</v>
      </c>
      <c r="E512" s="51" t="s">
        <v>28</v>
      </c>
      <c r="F512" s="29" t="s">
        <v>28</v>
      </c>
      <c r="G512" s="52" t="s">
        <v>28</v>
      </c>
      <c r="H512" s="29" t="s">
        <v>28</v>
      </c>
      <c r="I512" s="56" t="s">
        <v>28</v>
      </c>
    </row>
    <row r="513" spans="1:9" x14ac:dyDescent="0.2">
      <c r="A513" s="130">
        <v>23</v>
      </c>
      <c r="B513" s="26" t="s">
        <v>93</v>
      </c>
      <c r="C513" s="218">
        <v>1</v>
      </c>
      <c r="D513" s="40" t="s">
        <v>28</v>
      </c>
      <c r="E513" s="51" t="s">
        <v>28</v>
      </c>
      <c r="F513" s="29" t="s">
        <v>28</v>
      </c>
      <c r="G513" s="52" t="s">
        <v>28</v>
      </c>
      <c r="H513" s="29" t="s">
        <v>28</v>
      </c>
      <c r="I513" s="56" t="s">
        <v>28</v>
      </c>
    </row>
    <row r="514" spans="1:9" x14ac:dyDescent="0.2">
      <c r="A514" s="130">
        <v>24</v>
      </c>
      <c r="B514" s="26" t="s">
        <v>94</v>
      </c>
      <c r="C514" s="218">
        <v>1</v>
      </c>
      <c r="D514" s="40" t="s">
        <v>28</v>
      </c>
      <c r="E514" s="51" t="s">
        <v>28</v>
      </c>
      <c r="F514" s="29" t="s">
        <v>28</v>
      </c>
      <c r="G514" s="52" t="s">
        <v>28</v>
      </c>
      <c r="H514" s="29" t="s">
        <v>28</v>
      </c>
      <c r="I514" s="56" t="s">
        <v>28</v>
      </c>
    </row>
    <row r="515" spans="1:9" x14ac:dyDescent="0.2">
      <c r="A515" s="130">
        <v>25</v>
      </c>
      <c r="B515" s="26" t="s">
        <v>95</v>
      </c>
      <c r="C515" s="218">
        <v>1</v>
      </c>
      <c r="D515" s="40" t="s">
        <v>28</v>
      </c>
      <c r="E515" s="51" t="s">
        <v>28</v>
      </c>
      <c r="F515" s="29" t="s">
        <v>28</v>
      </c>
      <c r="G515" s="52" t="s">
        <v>28</v>
      </c>
      <c r="H515" s="29" t="s">
        <v>28</v>
      </c>
      <c r="I515" s="56" t="s">
        <v>28</v>
      </c>
    </row>
    <row r="516" spans="1:9" x14ac:dyDescent="0.2">
      <c r="A516" s="130">
        <v>26</v>
      </c>
      <c r="B516" s="26" t="s">
        <v>96</v>
      </c>
      <c r="C516" s="218">
        <v>1</v>
      </c>
      <c r="D516" s="40" t="s">
        <v>28</v>
      </c>
      <c r="E516" s="51" t="s">
        <v>28</v>
      </c>
      <c r="F516" s="29" t="s">
        <v>28</v>
      </c>
      <c r="G516" s="52" t="s">
        <v>28</v>
      </c>
      <c r="H516" s="29" t="s">
        <v>28</v>
      </c>
      <c r="I516" s="56" t="s">
        <v>28</v>
      </c>
    </row>
    <row r="517" spans="1:9" x14ac:dyDescent="0.2">
      <c r="A517" s="130">
        <v>27</v>
      </c>
      <c r="B517" s="26" t="s">
        <v>97</v>
      </c>
      <c r="C517" s="218">
        <v>1</v>
      </c>
      <c r="D517" s="40" t="s">
        <v>28</v>
      </c>
      <c r="E517" s="51" t="s">
        <v>28</v>
      </c>
      <c r="F517" s="29" t="s">
        <v>28</v>
      </c>
      <c r="G517" s="52" t="s">
        <v>28</v>
      </c>
      <c r="H517" s="29" t="s">
        <v>28</v>
      </c>
      <c r="I517" s="56" t="s">
        <v>28</v>
      </c>
    </row>
    <row r="518" spans="1:9" x14ac:dyDescent="0.2">
      <c r="A518" s="130">
        <v>28</v>
      </c>
      <c r="B518" s="26" t="s">
        <v>98</v>
      </c>
      <c r="C518" s="218">
        <v>1</v>
      </c>
      <c r="D518" s="40" t="s">
        <v>28</v>
      </c>
      <c r="E518" s="51" t="s">
        <v>28</v>
      </c>
      <c r="F518" s="29" t="s">
        <v>28</v>
      </c>
      <c r="G518" s="52" t="s">
        <v>28</v>
      </c>
      <c r="H518" s="29" t="s">
        <v>28</v>
      </c>
      <c r="I518" s="56" t="s">
        <v>28</v>
      </c>
    </row>
    <row r="519" spans="1:9" x14ac:dyDescent="0.2">
      <c r="A519" s="130">
        <v>29</v>
      </c>
      <c r="B519" s="26" t="s">
        <v>99</v>
      </c>
      <c r="C519" s="218">
        <v>1</v>
      </c>
      <c r="D519" s="40" t="s">
        <v>28</v>
      </c>
      <c r="E519" s="51" t="s">
        <v>28</v>
      </c>
      <c r="F519" s="29" t="s">
        <v>28</v>
      </c>
      <c r="G519" s="52" t="s">
        <v>28</v>
      </c>
      <c r="H519" s="29" t="s">
        <v>28</v>
      </c>
      <c r="I519" s="56" t="s">
        <v>28</v>
      </c>
    </row>
    <row r="520" spans="1:9" x14ac:dyDescent="0.2">
      <c r="A520" s="130">
        <v>30</v>
      </c>
      <c r="B520" s="26" t="s">
        <v>100</v>
      </c>
      <c r="C520" s="218">
        <v>1</v>
      </c>
      <c r="D520" s="40" t="s">
        <v>28</v>
      </c>
      <c r="E520" s="51" t="s">
        <v>28</v>
      </c>
      <c r="F520" s="29" t="s">
        <v>28</v>
      </c>
      <c r="G520" s="52" t="s">
        <v>28</v>
      </c>
      <c r="H520" s="29" t="s">
        <v>28</v>
      </c>
      <c r="I520" s="56" t="s">
        <v>28</v>
      </c>
    </row>
    <row r="521" spans="1:9" x14ac:dyDescent="0.2">
      <c r="A521" s="130">
        <v>31</v>
      </c>
      <c r="B521" s="26" t="s">
        <v>101</v>
      </c>
      <c r="C521" s="218">
        <v>1</v>
      </c>
      <c r="D521" s="40" t="s">
        <v>28</v>
      </c>
      <c r="E521" s="51" t="s">
        <v>28</v>
      </c>
      <c r="F521" s="29" t="s">
        <v>28</v>
      </c>
      <c r="G521" s="52" t="s">
        <v>28</v>
      </c>
      <c r="H521" s="29" t="s">
        <v>28</v>
      </c>
      <c r="I521" s="56" t="s">
        <v>28</v>
      </c>
    </row>
    <row r="522" spans="1:9" x14ac:dyDescent="0.2">
      <c r="A522" s="130">
        <v>32</v>
      </c>
      <c r="B522" s="26" t="s">
        <v>102</v>
      </c>
      <c r="C522" s="218">
        <v>1</v>
      </c>
      <c r="D522" s="40" t="s">
        <v>28</v>
      </c>
      <c r="E522" s="51" t="s">
        <v>28</v>
      </c>
      <c r="F522" s="29" t="s">
        <v>28</v>
      </c>
      <c r="G522" s="52" t="s">
        <v>28</v>
      </c>
      <c r="H522" s="29" t="s">
        <v>28</v>
      </c>
      <c r="I522" s="56" t="s">
        <v>28</v>
      </c>
    </row>
    <row r="523" spans="1:9" x14ac:dyDescent="0.2">
      <c r="A523" s="130">
        <v>33</v>
      </c>
      <c r="B523" s="26" t="s">
        <v>103</v>
      </c>
      <c r="C523" s="218">
        <v>1</v>
      </c>
      <c r="D523" s="40" t="s">
        <v>28</v>
      </c>
      <c r="E523" s="51" t="s">
        <v>28</v>
      </c>
      <c r="F523" s="29" t="s">
        <v>28</v>
      </c>
      <c r="G523" s="52" t="s">
        <v>28</v>
      </c>
      <c r="H523" s="29" t="s">
        <v>28</v>
      </c>
      <c r="I523" s="56" t="s">
        <v>28</v>
      </c>
    </row>
    <row r="524" spans="1:9" x14ac:dyDescent="0.2">
      <c r="A524" s="130">
        <v>34</v>
      </c>
      <c r="B524" s="26" t="s">
        <v>104</v>
      </c>
      <c r="C524" s="218">
        <v>1</v>
      </c>
      <c r="D524" s="40" t="s">
        <v>28</v>
      </c>
      <c r="E524" s="51" t="s">
        <v>28</v>
      </c>
      <c r="F524" s="29" t="s">
        <v>28</v>
      </c>
      <c r="G524" s="52" t="s">
        <v>28</v>
      </c>
      <c r="H524" s="29" t="s">
        <v>28</v>
      </c>
      <c r="I524" s="56" t="s">
        <v>28</v>
      </c>
    </row>
    <row r="525" spans="1:9" x14ac:dyDescent="0.2">
      <c r="A525" s="130">
        <v>35</v>
      </c>
      <c r="B525" s="26" t="s">
        <v>105</v>
      </c>
      <c r="C525" s="218">
        <v>1</v>
      </c>
      <c r="D525" s="40" t="s">
        <v>28</v>
      </c>
      <c r="E525" s="51" t="s">
        <v>28</v>
      </c>
      <c r="F525" s="29" t="s">
        <v>28</v>
      </c>
      <c r="G525" s="52" t="s">
        <v>28</v>
      </c>
      <c r="H525" s="29" t="s">
        <v>28</v>
      </c>
      <c r="I525" s="56" t="s">
        <v>28</v>
      </c>
    </row>
    <row r="526" spans="1:9" x14ac:dyDescent="0.2">
      <c r="A526" s="130">
        <v>36</v>
      </c>
      <c r="B526" s="26" t="s">
        <v>106</v>
      </c>
      <c r="C526" s="218">
        <v>1</v>
      </c>
      <c r="D526" s="40" t="s">
        <v>28</v>
      </c>
      <c r="E526" s="51" t="s">
        <v>28</v>
      </c>
      <c r="F526" s="29" t="s">
        <v>28</v>
      </c>
      <c r="G526" s="52" t="s">
        <v>28</v>
      </c>
      <c r="H526" s="29" t="s">
        <v>28</v>
      </c>
      <c r="I526" s="56" t="s">
        <v>28</v>
      </c>
    </row>
    <row r="527" spans="1:9" x14ac:dyDescent="0.2">
      <c r="A527" s="130">
        <v>37</v>
      </c>
      <c r="B527" s="26" t="s">
        <v>107</v>
      </c>
      <c r="C527" s="218">
        <v>1</v>
      </c>
      <c r="D527" s="40">
        <v>6.26</v>
      </c>
      <c r="E527" s="51">
        <v>3.1961745061599451</v>
      </c>
      <c r="F527" s="29">
        <v>9.8636352140517882</v>
      </c>
      <c r="G527" s="52">
        <v>24.97586881143565</v>
      </c>
      <c r="H527" s="29">
        <v>9.3756767847100235</v>
      </c>
      <c r="I527" s="56">
        <v>20.015923839263198</v>
      </c>
    </row>
    <row r="528" spans="1:9" x14ac:dyDescent="0.2">
      <c r="A528" s="130">
        <v>38</v>
      </c>
      <c r="B528" s="26" t="s">
        <v>108</v>
      </c>
      <c r="C528" s="218">
        <v>1</v>
      </c>
      <c r="D528" s="40" t="s">
        <v>28</v>
      </c>
      <c r="E528" s="51" t="s">
        <v>28</v>
      </c>
      <c r="F528" s="29" t="s">
        <v>28</v>
      </c>
      <c r="G528" s="52" t="s">
        <v>28</v>
      </c>
      <c r="H528" s="29" t="s">
        <v>28</v>
      </c>
      <c r="I528" s="56" t="s">
        <v>28</v>
      </c>
    </row>
    <row r="529" spans="1:9" x14ac:dyDescent="0.2">
      <c r="A529" s="130">
        <v>39</v>
      </c>
      <c r="B529" s="26" t="s">
        <v>109</v>
      </c>
      <c r="C529" s="218">
        <v>1</v>
      </c>
      <c r="D529" s="40" t="s">
        <v>28</v>
      </c>
      <c r="E529" s="51" t="s">
        <v>28</v>
      </c>
      <c r="F529" s="29" t="s">
        <v>28</v>
      </c>
      <c r="G529" s="52" t="s">
        <v>28</v>
      </c>
      <c r="H529" s="29" t="s">
        <v>28</v>
      </c>
      <c r="I529" s="56" t="s">
        <v>28</v>
      </c>
    </row>
    <row r="530" spans="1:9" x14ac:dyDescent="0.2">
      <c r="A530" s="130">
        <v>40</v>
      </c>
      <c r="B530" s="26" t="s">
        <v>110</v>
      </c>
      <c r="C530" s="218">
        <v>1</v>
      </c>
      <c r="D530" s="40" t="s">
        <v>28</v>
      </c>
      <c r="E530" s="51" t="s">
        <v>28</v>
      </c>
      <c r="F530" s="29" t="s">
        <v>28</v>
      </c>
      <c r="G530" s="52" t="s">
        <v>28</v>
      </c>
      <c r="H530" s="29" t="s">
        <v>28</v>
      </c>
      <c r="I530" s="56" t="s">
        <v>28</v>
      </c>
    </row>
    <row r="531" spans="1:9" x14ac:dyDescent="0.2">
      <c r="A531" s="130">
        <v>41</v>
      </c>
      <c r="B531" s="26" t="s">
        <v>111</v>
      </c>
      <c r="C531" s="218">
        <v>1</v>
      </c>
      <c r="D531" s="40" t="s">
        <v>28</v>
      </c>
      <c r="E531" s="51" t="s">
        <v>28</v>
      </c>
      <c r="F531" s="29" t="s">
        <v>28</v>
      </c>
      <c r="G531" s="52" t="s">
        <v>28</v>
      </c>
      <c r="H531" s="29" t="s">
        <v>28</v>
      </c>
      <c r="I531" s="56" t="s">
        <v>28</v>
      </c>
    </row>
    <row r="532" spans="1:9" x14ac:dyDescent="0.2">
      <c r="A532" s="130">
        <v>42</v>
      </c>
      <c r="B532" s="26" t="s">
        <v>112</v>
      </c>
      <c r="C532" s="218">
        <v>1</v>
      </c>
      <c r="D532" s="40" t="s">
        <v>28</v>
      </c>
      <c r="E532" s="51" t="s">
        <v>28</v>
      </c>
      <c r="F532" s="29" t="s">
        <v>28</v>
      </c>
      <c r="G532" s="52" t="s">
        <v>28</v>
      </c>
      <c r="H532" s="29" t="s">
        <v>28</v>
      </c>
      <c r="I532" s="56" t="s">
        <v>28</v>
      </c>
    </row>
    <row r="533" spans="1:9" x14ac:dyDescent="0.2">
      <c r="A533" s="130">
        <v>43</v>
      </c>
      <c r="B533" s="26" t="s">
        <v>113</v>
      </c>
      <c r="C533" s="218">
        <v>1</v>
      </c>
      <c r="D533" s="40" t="s">
        <v>28</v>
      </c>
      <c r="E533" s="51" t="s">
        <v>28</v>
      </c>
      <c r="F533" s="29" t="s">
        <v>28</v>
      </c>
      <c r="G533" s="52" t="s">
        <v>28</v>
      </c>
      <c r="H533" s="29" t="s">
        <v>28</v>
      </c>
      <c r="I533" s="56" t="s">
        <v>28</v>
      </c>
    </row>
    <row r="534" spans="1:9" x14ac:dyDescent="0.2">
      <c r="A534" s="130">
        <v>44</v>
      </c>
      <c r="B534" s="26" t="s">
        <v>114</v>
      </c>
      <c r="C534" s="218">
        <v>1</v>
      </c>
      <c r="D534" s="40" t="s">
        <v>28</v>
      </c>
      <c r="E534" s="51" t="s">
        <v>28</v>
      </c>
      <c r="F534" s="29" t="s">
        <v>28</v>
      </c>
      <c r="G534" s="52" t="s">
        <v>28</v>
      </c>
      <c r="H534" s="29" t="s">
        <v>28</v>
      </c>
      <c r="I534" s="56" t="s">
        <v>28</v>
      </c>
    </row>
    <row r="535" spans="1:9" x14ac:dyDescent="0.2">
      <c r="A535" s="130">
        <v>45</v>
      </c>
      <c r="B535" s="26" t="s">
        <v>115</v>
      </c>
      <c r="C535" s="218">
        <v>1</v>
      </c>
      <c r="D535" s="40" t="s">
        <v>28</v>
      </c>
      <c r="E535" s="51" t="s">
        <v>28</v>
      </c>
      <c r="F535" s="29" t="s">
        <v>28</v>
      </c>
      <c r="G535" s="52" t="s">
        <v>28</v>
      </c>
      <c r="H535" s="29" t="s">
        <v>28</v>
      </c>
      <c r="I535" s="56" t="s">
        <v>28</v>
      </c>
    </row>
    <row r="536" spans="1:9" x14ac:dyDescent="0.2">
      <c r="A536" s="130">
        <v>46</v>
      </c>
      <c r="B536" s="26" t="s">
        <v>116</v>
      </c>
      <c r="C536" s="218">
        <v>1</v>
      </c>
      <c r="D536" s="40" t="s">
        <v>28</v>
      </c>
      <c r="E536" s="51" t="s">
        <v>28</v>
      </c>
      <c r="F536" s="29" t="s">
        <v>28</v>
      </c>
      <c r="G536" s="52" t="s">
        <v>28</v>
      </c>
      <c r="H536" s="29" t="s">
        <v>28</v>
      </c>
      <c r="I536" s="56" t="s">
        <v>28</v>
      </c>
    </row>
    <row r="537" spans="1:9" x14ac:dyDescent="0.2">
      <c r="A537" s="130">
        <v>47</v>
      </c>
      <c r="B537" s="26" t="s">
        <v>117</v>
      </c>
      <c r="C537" s="218">
        <v>1</v>
      </c>
      <c r="D537" s="40" t="s">
        <v>28</v>
      </c>
      <c r="E537" s="51" t="s">
        <v>28</v>
      </c>
      <c r="F537" s="29" t="s">
        <v>28</v>
      </c>
      <c r="G537" s="52" t="s">
        <v>28</v>
      </c>
      <c r="H537" s="29" t="s">
        <v>28</v>
      </c>
      <c r="I537" s="56" t="s">
        <v>28</v>
      </c>
    </row>
    <row r="538" spans="1:9" x14ac:dyDescent="0.2">
      <c r="A538" s="130">
        <v>48</v>
      </c>
      <c r="B538" s="26" t="s">
        <v>118</v>
      </c>
      <c r="C538" s="218">
        <v>1</v>
      </c>
      <c r="D538" s="40" t="s">
        <v>28</v>
      </c>
      <c r="E538" s="51" t="s">
        <v>28</v>
      </c>
      <c r="F538" s="29" t="s">
        <v>28</v>
      </c>
      <c r="G538" s="52" t="s">
        <v>28</v>
      </c>
      <c r="H538" s="29" t="s">
        <v>28</v>
      </c>
      <c r="I538" s="56" t="s">
        <v>28</v>
      </c>
    </row>
    <row r="539" spans="1:9" x14ac:dyDescent="0.2">
      <c r="A539" s="130">
        <v>49</v>
      </c>
      <c r="B539" s="26" t="s">
        <v>119</v>
      </c>
      <c r="C539" s="218">
        <v>1</v>
      </c>
      <c r="D539" s="40" t="s">
        <v>28</v>
      </c>
      <c r="E539" s="51" t="s">
        <v>28</v>
      </c>
      <c r="F539" s="29" t="s">
        <v>28</v>
      </c>
      <c r="G539" s="52" t="s">
        <v>28</v>
      </c>
      <c r="H539" s="29" t="s">
        <v>28</v>
      </c>
      <c r="I539" s="56" t="s">
        <v>28</v>
      </c>
    </row>
    <row r="540" spans="1:9" x14ac:dyDescent="0.2">
      <c r="A540" s="130">
        <v>50</v>
      </c>
      <c r="B540" s="26" t="s">
        <v>120</v>
      </c>
      <c r="C540" s="218">
        <v>1</v>
      </c>
      <c r="D540" s="40" t="s">
        <v>28</v>
      </c>
      <c r="E540" s="51" t="s">
        <v>28</v>
      </c>
      <c r="F540" s="29" t="s">
        <v>28</v>
      </c>
      <c r="G540" s="52" t="s">
        <v>28</v>
      </c>
      <c r="H540" s="29" t="s">
        <v>28</v>
      </c>
      <c r="I540" s="56" t="s">
        <v>28</v>
      </c>
    </row>
    <row r="541" spans="1:9" x14ac:dyDescent="0.2">
      <c r="A541" s="130">
        <v>51</v>
      </c>
      <c r="B541" s="26" t="s">
        <v>121</v>
      </c>
      <c r="C541" s="218">
        <v>1</v>
      </c>
      <c r="D541" s="40" t="s">
        <v>28</v>
      </c>
      <c r="E541" s="51" t="s">
        <v>28</v>
      </c>
      <c r="F541" s="29" t="s">
        <v>28</v>
      </c>
      <c r="G541" s="52" t="s">
        <v>28</v>
      </c>
      <c r="H541" s="29" t="s">
        <v>28</v>
      </c>
      <c r="I541" s="56" t="s">
        <v>28</v>
      </c>
    </row>
    <row r="542" spans="1:9" x14ac:dyDescent="0.2">
      <c r="A542" s="130">
        <v>52</v>
      </c>
      <c r="B542" s="26" t="s">
        <v>122</v>
      </c>
      <c r="C542" s="218">
        <v>1</v>
      </c>
      <c r="D542" s="40" t="s">
        <v>28</v>
      </c>
      <c r="E542" s="51" t="s">
        <v>28</v>
      </c>
      <c r="F542" s="29" t="s">
        <v>28</v>
      </c>
      <c r="G542" s="52" t="s">
        <v>28</v>
      </c>
      <c r="H542" s="29" t="s">
        <v>28</v>
      </c>
      <c r="I542" s="56" t="s">
        <v>28</v>
      </c>
    </row>
    <row r="543" spans="1:9" x14ac:dyDescent="0.2">
      <c r="A543" s="130">
        <v>53</v>
      </c>
      <c r="B543" s="26" t="s">
        <v>123</v>
      </c>
      <c r="C543" s="218">
        <v>1</v>
      </c>
      <c r="D543" s="40" t="s">
        <v>28</v>
      </c>
      <c r="E543" s="51" t="s">
        <v>28</v>
      </c>
      <c r="F543" s="29" t="s">
        <v>28</v>
      </c>
      <c r="G543" s="52" t="s">
        <v>28</v>
      </c>
      <c r="H543" s="29" t="s">
        <v>28</v>
      </c>
      <c r="I543" s="56" t="s">
        <v>28</v>
      </c>
    </row>
    <row r="544" spans="1:9" x14ac:dyDescent="0.2">
      <c r="A544" s="130">
        <v>54</v>
      </c>
      <c r="B544" s="26" t="s">
        <v>124</v>
      </c>
      <c r="C544" s="218">
        <v>1</v>
      </c>
      <c r="D544" s="40" t="s">
        <v>28</v>
      </c>
      <c r="E544" s="51" t="s">
        <v>28</v>
      </c>
      <c r="F544" s="29" t="s">
        <v>28</v>
      </c>
      <c r="G544" s="52" t="s">
        <v>28</v>
      </c>
      <c r="H544" s="29" t="s">
        <v>28</v>
      </c>
      <c r="I544" s="56" t="s">
        <v>28</v>
      </c>
    </row>
    <row r="545" spans="1:9" x14ac:dyDescent="0.2">
      <c r="A545" s="130">
        <v>55</v>
      </c>
      <c r="B545" s="26" t="s">
        <v>125</v>
      </c>
      <c r="C545" s="218">
        <v>1</v>
      </c>
      <c r="D545" s="40">
        <v>6.2700000000000005</v>
      </c>
      <c r="E545" s="51">
        <v>1.6192708607578823</v>
      </c>
      <c r="F545" s="29">
        <v>9.5095348375519571</v>
      </c>
      <c r="G545" s="52">
        <v>12.67321184574635</v>
      </c>
      <c r="H545" s="29">
        <v>8.2629841736687411</v>
      </c>
      <c r="I545" s="56">
        <v>10.08973700691957</v>
      </c>
    </row>
    <row r="546" spans="1:9" x14ac:dyDescent="0.2">
      <c r="A546" s="130">
        <v>56</v>
      </c>
      <c r="B546" s="26" t="s">
        <v>126</v>
      </c>
      <c r="C546" s="218">
        <v>1</v>
      </c>
      <c r="D546" s="40" t="s">
        <v>28</v>
      </c>
      <c r="E546" s="51" t="s">
        <v>28</v>
      </c>
      <c r="F546" s="29" t="s">
        <v>28</v>
      </c>
      <c r="G546" s="52" t="s">
        <v>28</v>
      </c>
      <c r="H546" s="29" t="s">
        <v>28</v>
      </c>
      <c r="I546" s="56" t="s">
        <v>28</v>
      </c>
    </row>
    <row r="547" spans="1:9" x14ac:dyDescent="0.2">
      <c r="A547" s="130">
        <v>57</v>
      </c>
      <c r="B547" s="26" t="s">
        <v>127</v>
      </c>
      <c r="C547" s="218">
        <v>1</v>
      </c>
      <c r="D547" s="40" t="s">
        <v>28</v>
      </c>
      <c r="E547" s="51" t="s">
        <v>28</v>
      </c>
      <c r="F547" s="29" t="s">
        <v>28</v>
      </c>
      <c r="G547" s="52" t="s">
        <v>28</v>
      </c>
      <c r="H547" s="29" t="s">
        <v>28</v>
      </c>
      <c r="I547" s="56" t="s">
        <v>28</v>
      </c>
    </row>
    <row r="548" spans="1:9" x14ac:dyDescent="0.2">
      <c r="A548" s="130">
        <v>58</v>
      </c>
      <c r="B548" s="26" t="s">
        <v>128</v>
      </c>
      <c r="C548" s="218">
        <v>1</v>
      </c>
      <c r="D548" s="40" t="s">
        <v>28</v>
      </c>
      <c r="E548" s="51" t="s">
        <v>28</v>
      </c>
      <c r="F548" s="29" t="s">
        <v>28</v>
      </c>
      <c r="G548" s="52" t="s">
        <v>28</v>
      </c>
      <c r="H548" s="29" t="s">
        <v>28</v>
      </c>
      <c r="I548" s="56" t="s">
        <v>28</v>
      </c>
    </row>
    <row r="549" spans="1:9" x14ac:dyDescent="0.2">
      <c r="A549" s="130">
        <v>59</v>
      </c>
      <c r="B549" s="26" t="s">
        <v>129</v>
      </c>
      <c r="C549" s="218">
        <v>1</v>
      </c>
      <c r="D549" s="40" t="s">
        <v>28</v>
      </c>
      <c r="E549" s="51" t="s">
        <v>28</v>
      </c>
      <c r="F549" s="29" t="s">
        <v>28</v>
      </c>
      <c r="G549" s="52" t="s">
        <v>28</v>
      </c>
      <c r="H549" s="29" t="s">
        <v>28</v>
      </c>
      <c r="I549" s="56" t="s">
        <v>28</v>
      </c>
    </row>
    <row r="550" spans="1:9" x14ac:dyDescent="0.2">
      <c r="A550" s="130">
        <v>60</v>
      </c>
      <c r="B550" s="26" t="s">
        <v>130</v>
      </c>
      <c r="C550" s="218">
        <v>1</v>
      </c>
      <c r="D550" s="40" t="s">
        <v>28</v>
      </c>
      <c r="E550" s="51" t="s">
        <v>28</v>
      </c>
      <c r="F550" s="29" t="s">
        <v>28</v>
      </c>
      <c r="G550" s="52" t="s">
        <v>28</v>
      </c>
      <c r="H550" s="29" t="s">
        <v>28</v>
      </c>
      <c r="I550" s="56" t="s">
        <v>28</v>
      </c>
    </row>
    <row r="551" spans="1:9" x14ac:dyDescent="0.2">
      <c r="A551" s="130">
        <v>61</v>
      </c>
      <c r="B551" s="26" t="s">
        <v>131</v>
      </c>
      <c r="C551" s="218">
        <v>1</v>
      </c>
      <c r="D551" s="40">
        <v>6.29</v>
      </c>
      <c r="E551" s="51">
        <v>3.3964318263802154E-2</v>
      </c>
      <c r="F551" s="29">
        <v>7.7892168204160299</v>
      </c>
      <c r="G551" s="52">
        <v>0.27390696191905484</v>
      </c>
      <c r="H551" s="29">
        <v>7.1887661011562773</v>
      </c>
      <c r="I551" s="56">
        <v>0.11065618405754585</v>
      </c>
    </row>
    <row r="552" spans="1:9" x14ac:dyDescent="0.2">
      <c r="A552" s="130">
        <v>62</v>
      </c>
      <c r="B552" s="26" t="s">
        <v>132</v>
      </c>
      <c r="C552" s="218">
        <v>1</v>
      </c>
      <c r="D552" s="40" t="s">
        <v>28</v>
      </c>
      <c r="E552" s="51" t="s">
        <v>28</v>
      </c>
      <c r="F552" s="29" t="s">
        <v>28</v>
      </c>
      <c r="G552" s="52" t="s">
        <v>28</v>
      </c>
      <c r="H552" s="29" t="s">
        <v>28</v>
      </c>
      <c r="I552" s="56" t="s">
        <v>28</v>
      </c>
    </row>
    <row r="553" spans="1:9" x14ac:dyDescent="0.2">
      <c r="A553" s="130">
        <v>63</v>
      </c>
      <c r="B553" s="26" t="s">
        <v>133</v>
      </c>
      <c r="C553" s="218">
        <v>1</v>
      </c>
      <c r="D553" s="40" t="s">
        <v>28</v>
      </c>
      <c r="E553" s="51" t="s">
        <v>28</v>
      </c>
      <c r="F553" s="29" t="s">
        <v>28</v>
      </c>
      <c r="G553" s="52" t="s">
        <v>28</v>
      </c>
      <c r="H553" s="29" t="s">
        <v>28</v>
      </c>
      <c r="I553" s="56" t="s">
        <v>28</v>
      </c>
    </row>
    <row r="554" spans="1:9" x14ac:dyDescent="0.2">
      <c r="A554" s="130">
        <v>64</v>
      </c>
      <c r="B554" s="26" t="s">
        <v>134</v>
      </c>
      <c r="C554" s="218">
        <v>1</v>
      </c>
      <c r="D554" s="40" t="s">
        <v>28</v>
      </c>
      <c r="E554" s="51" t="s">
        <v>28</v>
      </c>
      <c r="F554" s="29" t="s">
        <v>28</v>
      </c>
      <c r="G554" s="52" t="s">
        <v>28</v>
      </c>
      <c r="H554" s="29" t="s">
        <v>28</v>
      </c>
      <c r="I554" s="56" t="s">
        <v>28</v>
      </c>
    </row>
    <row r="555" spans="1:9" x14ac:dyDescent="0.2">
      <c r="A555" s="130">
        <v>65</v>
      </c>
      <c r="B555" s="26" t="s">
        <v>135</v>
      </c>
      <c r="C555" s="218">
        <v>1</v>
      </c>
      <c r="D555" s="40" t="s">
        <v>28</v>
      </c>
      <c r="E555" s="51" t="s">
        <v>28</v>
      </c>
      <c r="F555" s="29" t="s">
        <v>28</v>
      </c>
      <c r="G555" s="52" t="s">
        <v>28</v>
      </c>
      <c r="H555" s="29" t="s">
        <v>28</v>
      </c>
      <c r="I555" s="56" t="s">
        <v>28</v>
      </c>
    </row>
    <row r="556" spans="1:9" x14ac:dyDescent="0.2">
      <c r="A556" s="130">
        <v>66</v>
      </c>
      <c r="B556" s="26" t="s">
        <v>136</v>
      </c>
      <c r="C556" s="218">
        <v>1</v>
      </c>
      <c r="D556" s="40" t="s">
        <v>28</v>
      </c>
      <c r="E556" s="51" t="s">
        <v>28</v>
      </c>
      <c r="F556" s="29" t="s">
        <v>28</v>
      </c>
      <c r="G556" s="52" t="s">
        <v>28</v>
      </c>
      <c r="H556" s="29" t="s">
        <v>28</v>
      </c>
      <c r="I556" s="56" t="s">
        <v>28</v>
      </c>
    </row>
    <row r="557" spans="1:9" x14ac:dyDescent="0.2">
      <c r="A557" s="130">
        <v>67</v>
      </c>
      <c r="B557" s="26" t="s">
        <v>137</v>
      </c>
      <c r="C557" s="218">
        <v>1</v>
      </c>
      <c r="D557" s="40" t="s">
        <v>28</v>
      </c>
      <c r="E557" s="51" t="s">
        <v>28</v>
      </c>
      <c r="F557" s="29" t="s">
        <v>28</v>
      </c>
      <c r="G557" s="52" t="s">
        <v>28</v>
      </c>
      <c r="H557" s="29" t="s">
        <v>28</v>
      </c>
      <c r="I557" s="56" t="s">
        <v>28</v>
      </c>
    </row>
    <row r="558" spans="1:9" x14ac:dyDescent="0.2">
      <c r="A558" s="130">
        <v>68</v>
      </c>
      <c r="B558" s="26" t="s">
        <v>138</v>
      </c>
      <c r="C558" s="218">
        <v>1</v>
      </c>
      <c r="D558" s="40" t="s">
        <v>28</v>
      </c>
      <c r="E558" s="51" t="s">
        <v>28</v>
      </c>
      <c r="F558" s="29" t="s">
        <v>28</v>
      </c>
      <c r="G558" s="52" t="s">
        <v>28</v>
      </c>
      <c r="H558" s="29" t="s">
        <v>28</v>
      </c>
      <c r="I558" s="56" t="s">
        <v>28</v>
      </c>
    </row>
    <row r="559" spans="1:9" x14ac:dyDescent="0.2">
      <c r="A559" s="130">
        <v>69</v>
      </c>
      <c r="B559" s="26" t="s">
        <v>139</v>
      </c>
      <c r="C559" s="218">
        <v>1</v>
      </c>
      <c r="D559" s="40" t="s">
        <v>28</v>
      </c>
      <c r="E559" s="51" t="s">
        <v>28</v>
      </c>
      <c r="F559" s="29" t="s">
        <v>28</v>
      </c>
      <c r="G559" s="52" t="s">
        <v>28</v>
      </c>
      <c r="H559" s="29" t="s">
        <v>28</v>
      </c>
      <c r="I559" s="56" t="s">
        <v>28</v>
      </c>
    </row>
    <row r="560" spans="1:9" x14ac:dyDescent="0.2">
      <c r="A560" s="130">
        <v>70</v>
      </c>
      <c r="B560" s="26" t="s">
        <v>140</v>
      </c>
      <c r="C560" s="218">
        <v>1</v>
      </c>
      <c r="D560" s="40" t="s">
        <v>28</v>
      </c>
      <c r="E560" s="51" t="s">
        <v>28</v>
      </c>
      <c r="F560" s="29" t="s">
        <v>28</v>
      </c>
      <c r="G560" s="52" t="s">
        <v>28</v>
      </c>
      <c r="H560" s="29" t="s">
        <v>28</v>
      </c>
      <c r="I560" s="56" t="s">
        <v>28</v>
      </c>
    </row>
    <row r="561" spans="1:9" x14ac:dyDescent="0.2">
      <c r="A561" s="130">
        <v>71</v>
      </c>
      <c r="B561" s="26" t="s">
        <v>141</v>
      </c>
      <c r="C561" s="218">
        <v>1</v>
      </c>
      <c r="D561" s="40" t="s">
        <v>28</v>
      </c>
      <c r="E561" s="51" t="s">
        <v>28</v>
      </c>
      <c r="F561" s="29" t="s">
        <v>28</v>
      </c>
      <c r="G561" s="52" t="s">
        <v>28</v>
      </c>
      <c r="H561" s="29" t="s">
        <v>28</v>
      </c>
      <c r="I561" s="56" t="s">
        <v>28</v>
      </c>
    </row>
    <row r="562" spans="1:9" x14ac:dyDescent="0.2">
      <c r="A562" s="130">
        <v>72</v>
      </c>
      <c r="B562" s="26" t="s">
        <v>142</v>
      </c>
      <c r="C562" s="218">
        <v>1</v>
      </c>
      <c r="D562" s="40" t="s">
        <v>28</v>
      </c>
      <c r="E562" s="51" t="s">
        <v>28</v>
      </c>
      <c r="F562" s="29" t="s">
        <v>28</v>
      </c>
      <c r="G562" s="52" t="s">
        <v>28</v>
      </c>
      <c r="H562" s="29" t="s">
        <v>28</v>
      </c>
      <c r="I562" s="56" t="s">
        <v>28</v>
      </c>
    </row>
    <row r="563" spans="1:9" x14ac:dyDescent="0.2">
      <c r="A563" s="130">
        <v>73</v>
      </c>
      <c r="B563" s="26" t="s">
        <v>143</v>
      </c>
      <c r="C563" s="218">
        <v>1</v>
      </c>
      <c r="D563" s="40" t="s">
        <v>28</v>
      </c>
      <c r="E563" s="51" t="s">
        <v>28</v>
      </c>
      <c r="F563" s="29" t="s">
        <v>28</v>
      </c>
      <c r="G563" s="52" t="s">
        <v>28</v>
      </c>
      <c r="H563" s="29" t="s">
        <v>28</v>
      </c>
      <c r="I563" s="56" t="s">
        <v>28</v>
      </c>
    </row>
    <row r="564" spans="1:9" x14ac:dyDescent="0.2">
      <c r="A564" s="130">
        <v>74</v>
      </c>
      <c r="B564" s="26" t="s">
        <v>144</v>
      </c>
      <c r="C564" s="218">
        <v>1</v>
      </c>
      <c r="D564" s="40" t="s">
        <v>28</v>
      </c>
      <c r="E564" s="51" t="s">
        <v>28</v>
      </c>
      <c r="F564" s="29" t="s">
        <v>28</v>
      </c>
      <c r="G564" s="52" t="s">
        <v>28</v>
      </c>
      <c r="H564" s="29" t="s">
        <v>28</v>
      </c>
      <c r="I564" s="56" t="s">
        <v>28</v>
      </c>
    </row>
    <row r="565" spans="1:9" x14ac:dyDescent="0.2">
      <c r="A565" s="130">
        <v>75</v>
      </c>
      <c r="B565" s="26" t="s">
        <v>145</v>
      </c>
      <c r="C565" s="218">
        <v>1</v>
      </c>
      <c r="D565" s="40" t="s">
        <v>28</v>
      </c>
      <c r="E565" s="51" t="s">
        <v>28</v>
      </c>
      <c r="F565" s="29" t="s">
        <v>28</v>
      </c>
      <c r="G565" s="52" t="s">
        <v>28</v>
      </c>
      <c r="H565" s="29" t="s">
        <v>28</v>
      </c>
      <c r="I565" s="56" t="s">
        <v>28</v>
      </c>
    </row>
    <row r="566" spans="1:9" x14ac:dyDescent="0.2">
      <c r="A566" s="130">
        <v>76</v>
      </c>
      <c r="B566" s="26" t="s">
        <v>146</v>
      </c>
      <c r="C566" s="218">
        <v>1</v>
      </c>
      <c r="D566" s="40" t="s">
        <v>28</v>
      </c>
      <c r="E566" s="51" t="s">
        <v>28</v>
      </c>
      <c r="F566" s="29" t="s">
        <v>28</v>
      </c>
      <c r="G566" s="52" t="s">
        <v>28</v>
      </c>
      <c r="H566" s="29" t="s">
        <v>28</v>
      </c>
      <c r="I566" s="56" t="s">
        <v>28</v>
      </c>
    </row>
    <row r="567" spans="1:9" x14ac:dyDescent="0.2">
      <c r="A567" s="130">
        <v>77</v>
      </c>
      <c r="B567" s="26" t="s">
        <v>147</v>
      </c>
      <c r="C567" s="218">
        <v>1</v>
      </c>
      <c r="D567" s="40" t="s">
        <v>28</v>
      </c>
      <c r="E567" s="51" t="s">
        <v>28</v>
      </c>
      <c r="F567" s="29" t="s">
        <v>28</v>
      </c>
      <c r="G567" s="52" t="s">
        <v>28</v>
      </c>
      <c r="H567" s="29" t="s">
        <v>28</v>
      </c>
      <c r="I567" s="56" t="s">
        <v>28</v>
      </c>
    </row>
    <row r="568" spans="1:9" x14ac:dyDescent="0.2">
      <c r="A568" s="130">
        <v>78</v>
      </c>
      <c r="B568" s="26" t="s">
        <v>148</v>
      </c>
      <c r="C568" s="218">
        <v>1</v>
      </c>
      <c r="D568" s="40" t="s">
        <v>28</v>
      </c>
      <c r="E568" s="51" t="s">
        <v>28</v>
      </c>
      <c r="F568" s="29" t="s">
        <v>28</v>
      </c>
      <c r="G568" s="52" t="s">
        <v>28</v>
      </c>
      <c r="H568" s="29" t="s">
        <v>28</v>
      </c>
      <c r="I568" s="56" t="s">
        <v>28</v>
      </c>
    </row>
    <row r="569" spans="1:9" x14ac:dyDescent="0.2">
      <c r="A569" s="130">
        <v>79</v>
      </c>
      <c r="B569" s="26" t="s">
        <v>149</v>
      </c>
      <c r="C569" s="218">
        <v>1</v>
      </c>
      <c r="D569" s="40" t="s">
        <v>28</v>
      </c>
      <c r="E569" s="51" t="s">
        <v>28</v>
      </c>
      <c r="F569" s="29" t="s">
        <v>28</v>
      </c>
      <c r="G569" s="52" t="s">
        <v>28</v>
      </c>
      <c r="H569" s="29" t="s">
        <v>28</v>
      </c>
      <c r="I569" s="56" t="s">
        <v>28</v>
      </c>
    </row>
    <row r="570" spans="1:9" x14ac:dyDescent="0.2">
      <c r="A570" s="130">
        <v>80</v>
      </c>
      <c r="B570" s="26" t="s">
        <v>150</v>
      </c>
      <c r="C570" s="218">
        <v>1</v>
      </c>
      <c r="D570" s="40" t="s">
        <v>28</v>
      </c>
      <c r="E570" s="51" t="s">
        <v>28</v>
      </c>
      <c r="F570" s="29" t="s">
        <v>28</v>
      </c>
      <c r="G570" s="52" t="s">
        <v>28</v>
      </c>
      <c r="H570" s="29" t="s">
        <v>28</v>
      </c>
      <c r="I570" s="56" t="s">
        <v>28</v>
      </c>
    </row>
    <row r="571" spans="1:9" x14ac:dyDescent="0.2">
      <c r="A571" s="130">
        <v>81</v>
      </c>
      <c r="B571" s="26" t="s">
        <v>151</v>
      </c>
      <c r="C571" s="218">
        <v>1</v>
      </c>
      <c r="D571" s="40" t="s">
        <v>28</v>
      </c>
      <c r="E571" s="51" t="s">
        <v>28</v>
      </c>
      <c r="F571" s="29" t="s">
        <v>28</v>
      </c>
      <c r="G571" s="52" t="s">
        <v>28</v>
      </c>
      <c r="H571" s="29" t="s">
        <v>28</v>
      </c>
      <c r="I571" s="56" t="s">
        <v>28</v>
      </c>
    </row>
    <row r="572" spans="1:9" x14ac:dyDescent="0.2">
      <c r="A572" s="130">
        <v>82</v>
      </c>
      <c r="B572" s="26" t="s">
        <v>152</v>
      </c>
      <c r="C572" s="218">
        <v>1</v>
      </c>
      <c r="D572" s="40" t="s">
        <v>28</v>
      </c>
      <c r="E572" s="51" t="s">
        <v>28</v>
      </c>
      <c r="F572" s="29" t="s">
        <v>28</v>
      </c>
      <c r="G572" s="52" t="s">
        <v>28</v>
      </c>
      <c r="H572" s="29" t="s">
        <v>28</v>
      </c>
      <c r="I572" s="56" t="s">
        <v>28</v>
      </c>
    </row>
    <row r="573" spans="1:9" x14ac:dyDescent="0.2">
      <c r="A573" s="130">
        <v>83</v>
      </c>
      <c r="B573" s="26" t="s">
        <v>153</v>
      </c>
      <c r="C573" s="218">
        <v>1</v>
      </c>
      <c r="D573" s="40" t="s">
        <v>28</v>
      </c>
      <c r="E573" s="51" t="s">
        <v>28</v>
      </c>
      <c r="F573" s="29" t="s">
        <v>28</v>
      </c>
      <c r="G573" s="52" t="s">
        <v>28</v>
      </c>
      <c r="H573" s="29" t="s">
        <v>28</v>
      </c>
      <c r="I573" s="56" t="s">
        <v>28</v>
      </c>
    </row>
    <row r="574" spans="1:9" x14ac:dyDescent="0.2">
      <c r="A574" s="130">
        <v>84</v>
      </c>
      <c r="B574" s="26" t="s">
        <v>154</v>
      </c>
      <c r="C574" s="218">
        <v>1</v>
      </c>
      <c r="D574" s="40">
        <v>6.28</v>
      </c>
      <c r="E574" s="51">
        <v>7.6755031583732036E-2</v>
      </c>
      <c r="F574" s="29">
        <v>8.6551821179231183</v>
      </c>
      <c r="G574" s="52">
        <v>0.61667083669431122</v>
      </c>
      <c r="H574" s="29">
        <v>8.1925223649386023</v>
      </c>
      <c r="I574" s="56">
        <v>0.38001228348781951</v>
      </c>
    </row>
    <row r="575" spans="1:9" x14ac:dyDescent="0.2">
      <c r="A575" s="130">
        <v>85</v>
      </c>
      <c r="B575" s="26" t="s">
        <v>155</v>
      </c>
      <c r="C575" s="218">
        <v>1</v>
      </c>
      <c r="D575" s="40" t="s">
        <v>28</v>
      </c>
      <c r="E575" s="51" t="s">
        <v>28</v>
      </c>
      <c r="F575" s="29" t="s">
        <v>28</v>
      </c>
      <c r="G575" s="52" t="s">
        <v>28</v>
      </c>
      <c r="H575" s="29" t="s">
        <v>28</v>
      </c>
      <c r="I575" s="56" t="s">
        <v>28</v>
      </c>
    </row>
    <row r="576" spans="1:9" x14ac:dyDescent="0.2">
      <c r="A576" s="130">
        <v>86</v>
      </c>
      <c r="B576" s="26" t="s">
        <v>156</v>
      </c>
      <c r="C576" s="218">
        <v>1</v>
      </c>
      <c r="D576" s="40">
        <v>6.2700000000000005</v>
      </c>
      <c r="E576" s="51">
        <v>6.7667484893379898E-3</v>
      </c>
      <c r="F576" s="29">
        <v>0.11469294263801608</v>
      </c>
      <c r="G576" s="52">
        <v>4.6164751020369182E-2</v>
      </c>
      <c r="H576" s="29">
        <v>0.12049699935110014</v>
      </c>
      <c r="I576" s="56" t="s">
        <v>28</v>
      </c>
    </row>
    <row r="577" spans="1:9" x14ac:dyDescent="0.2">
      <c r="A577" s="130">
        <v>87</v>
      </c>
      <c r="B577" s="26" t="s">
        <v>157</v>
      </c>
      <c r="C577" s="218">
        <v>1</v>
      </c>
      <c r="D577" s="40">
        <v>6.2666666666666675</v>
      </c>
      <c r="E577" s="51">
        <v>6.1779362356847792E-3</v>
      </c>
      <c r="F577" s="29">
        <v>9.98174554826219E-2</v>
      </c>
      <c r="G577" s="52">
        <v>4.2197998933988845E-2</v>
      </c>
      <c r="H577" s="29">
        <v>0.104316058499175</v>
      </c>
      <c r="I577" s="56" t="s">
        <v>28</v>
      </c>
    </row>
    <row r="578" spans="1:9" x14ac:dyDescent="0.2">
      <c r="A578" s="130">
        <v>88</v>
      </c>
      <c r="B578" s="26" t="s">
        <v>158</v>
      </c>
      <c r="C578" s="218">
        <v>1</v>
      </c>
      <c r="D578" s="40">
        <v>6.2700000000000005</v>
      </c>
      <c r="E578" s="51">
        <v>5.6679412841625226E-3</v>
      </c>
      <c r="F578" s="29">
        <v>9.3630036141216608E-2</v>
      </c>
      <c r="G578" s="52">
        <v>4.0383505195000419E-2</v>
      </c>
      <c r="H578" s="29">
        <v>0.1017293495202346</v>
      </c>
      <c r="I578" s="56" t="s">
        <v>28</v>
      </c>
    </row>
    <row r="579" spans="1:9" x14ac:dyDescent="0.2">
      <c r="A579" s="130">
        <v>89</v>
      </c>
      <c r="B579" s="26" t="s">
        <v>159</v>
      </c>
      <c r="C579" s="218">
        <v>1</v>
      </c>
      <c r="D579" s="40">
        <v>6.2633333333333345</v>
      </c>
      <c r="E579" s="51">
        <v>6.6390006259355108E-3</v>
      </c>
      <c r="F579" s="29">
        <v>0.10974171096002923</v>
      </c>
      <c r="G579" s="52">
        <v>4.6074437290688913E-2</v>
      </c>
      <c r="H579" s="29">
        <v>0.1169571206310507</v>
      </c>
      <c r="I579" s="56" t="s">
        <v>28</v>
      </c>
    </row>
    <row r="580" spans="1:9" x14ac:dyDescent="0.2">
      <c r="A580" s="130">
        <v>90</v>
      </c>
      <c r="B580" s="26" t="s">
        <v>160</v>
      </c>
      <c r="C580" s="218">
        <v>1</v>
      </c>
      <c r="D580" s="40">
        <v>6.2633333333333328</v>
      </c>
      <c r="E580" s="51">
        <v>6.2097559930099841E-3</v>
      </c>
      <c r="F580" s="29">
        <v>0.10018669041092078</v>
      </c>
      <c r="G580" s="52">
        <v>4.2710650822417207E-2</v>
      </c>
      <c r="H580" s="29">
        <v>0.10374296052192698</v>
      </c>
      <c r="I580" s="56" t="s">
        <v>28</v>
      </c>
    </row>
    <row r="581" spans="1:9" x14ac:dyDescent="0.2">
      <c r="A581" s="130">
        <v>91</v>
      </c>
      <c r="B581" s="26" t="s">
        <v>161</v>
      </c>
      <c r="C581" s="218">
        <v>1</v>
      </c>
      <c r="D581" s="40" t="s">
        <v>28</v>
      </c>
      <c r="E581" s="51" t="s">
        <v>28</v>
      </c>
      <c r="F581" s="29" t="s">
        <v>28</v>
      </c>
      <c r="G581" s="52" t="s">
        <v>28</v>
      </c>
      <c r="H581" s="29" t="s">
        <v>28</v>
      </c>
      <c r="I581" s="56" t="s">
        <v>28</v>
      </c>
    </row>
    <row r="582" spans="1:9" x14ac:dyDescent="0.2">
      <c r="A582" s="130">
        <v>92</v>
      </c>
      <c r="B582" s="26" t="s">
        <v>162</v>
      </c>
      <c r="C582" s="218">
        <v>1</v>
      </c>
      <c r="D582" s="40" t="s">
        <v>28</v>
      </c>
      <c r="E582" s="51" t="s">
        <v>28</v>
      </c>
      <c r="F582" s="29" t="s">
        <v>28</v>
      </c>
      <c r="G582" s="52" t="s">
        <v>28</v>
      </c>
      <c r="H582" s="29" t="s">
        <v>28</v>
      </c>
      <c r="I582" s="56" t="s">
        <v>28</v>
      </c>
    </row>
    <row r="583" spans="1:9" x14ac:dyDescent="0.2">
      <c r="A583" s="130">
        <v>93</v>
      </c>
      <c r="B583" s="26" t="s">
        <v>163</v>
      </c>
      <c r="C583" s="218">
        <v>1</v>
      </c>
      <c r="D583" s="40" t="s">
        <v>28</v>
      </c>
      <c r="E583" s="51" t="s">
        <v>28</v>
      </c>
      <c r="F583" s="29" t="s">
        <v>28</v>
      </c>
      <c r="G583" s="52" t="s">
        <v>28</v>
      </c>
      <c r="H583" s="29" t="s">
        <v>28</v>
      </c>
      <c r="I583" s="56" t="s">
        <v>28</v>
      </c>
    </row>
    <row r="584" spans="1:9" x14ac:dyDescent="0.2">
      <c r="A584" s="130">
        <v>94</v>
      </c>
      <c r="B584" s="26" t="s">
        <v>164</v>
      </c>
      <c r="C584" s="218">
        <v>1</v>
      </c>
      <c r="D584" s="40" t="s">
        <v>28</v>
      </c>
      <c r="E584" s="51" t="s">
        <v>28</v>
      </c>
      <c r="F584" s="29" t="s">
        <v>28</v>
      </c>
      <c r="G584" s="52" t="s">
        <v>28</v>
      </c>
      <c r="H584" s="29" t="s">
        <v>28</v>
      </c>
      <c r="I584" s="56" t="s">
        <v>28</v>
      </c>
    </row>
    <row r="585" spans="1:9" x14ac:dyDescent="0.2">
      <c r="A585" s="130">
        <v>95</v>
      </c>
      <c r="B585" s="26" t="s">
        <v>165</v>
      </c>
      <c r="C585" s="218">
        <v>1</v>
      </c>
      <c r="D585" s="40" t="s">
        <v>28</v>
      </c>
      <c r="E585" s="51" t="s">
        <v>28</v>
      </c>
      <c r="F585" s="29" t="s">
        <v>28</v>
      </c>
      <c r="G585" s="52" t="s">
        <v>28</v>
      </c>
      <c r="H585" s="29" t="s">
        <v>28</v>
      </c>
      <c r="I585" s="56" t="s">
        <v>28</v>
      </c>
    </row>
    <row r="586" spans="1:9" x14ac:dyDescent="0.2">
      <c r="A586" s="130">
        <v>96</v>
      </c>
      <c r="B586" s="26" t="s">
        <v>166</v>
      </c>
      <c r="C586" s="218">
        <v>1</v>
      </c>
      <c r="D586" s="40" t="s">
        <v>28</v>
      </c>
      <c r="E586" s="51" t="s">
        <v>28</v>
      </c>
      <c r="F586" s="29" t="s">
        <v>28</v>
      </c>
      <c r="G586" s="52" t="s">
        <v>28</v>
      </c>
      <c r="H586" s="29" t="s">
        <v>28</v>
      </c>
      <c r="I586" s="56" t="s">
        <v>28</v>
      </c>
    </row>
    <row r="587" spans="1:9" x14ac:dyDescent="0.2">
      <c r="A587" s="130">
        <v>97</v>
      </c>
      <c r="B587" s="26" t="s">
        <v>167</v>
      </c>
      <c r="C587" s="218">
        <v>1</v>
      </c>
      <c r="D587" s="40" t="s">
        <v>28</v>
      </c>
      <c r="E587" s="51" t="s">
        <v>28</v>
      </c>
      <c r="F587" s="29" t="s">
        <v>28</v>
      </c>
      <c r="G587" s="52" t="s">
        <v>28</v>
      </c>
      <c r="H587" s="29" t="s">
        <v>28</v>
      </c>
      <c r="I587" s="56" t="s">
        <v>28</v>
      </c>
    </row>
    <row r="588" spans="1:9" x14ac:dyDescent="0.2">
      <c r="A588" s="130">
        <v>98</v>
      </c>
      <c r="B588" s="26" t="s">
        <v>168</v>
      </c>
      <c r="C588" s="218">
        <v>1</v>
      </c>
      <c r="D588" s="40">
        <v>6.2766666666666664</v>
      </c>
      <c r="E588" s="51">
        <v>9.1282076565482664E-3</v>
      </c>
      <c r="F588" s="29">
        <v>0.17096131317022936</v>
      </c>
      <c r="G588" s="52">
        <v>5.8063119138935027E-2</v>
      </c>
      <c r="H588" s="29">
        <v>0.16141836286409597</v>
      </c>
      <c r="I588" s="56" t="s">
        <v>28</v>
      </c>
    </row>
    <row r="589" spans="1:9" x14ac:dyDescent="0.2">
      <c r="A589" s="130">
        <v>99</v>
      </c>
      <c r="B589" s="26" t="s">
        <v>169</v>
      </c>
      <c r="C589" s="218">
        <v>1</v>
      </c>
      <c r="D589" s="40">
        <v>6.2733333333333325</v>
      </c>
      <c r="E589" s="51">
        <v>1.0389120613697955E-2</v>
      </c>
      <c r="F589" s="29">
        <v>0.24047973902451719</v>
      </c>
      <c r="G589" s="52">
        <v>6.2149165547340707E-2</v>
      </c>
      <c r="H589" s="29">
        <v>0.22478366338085273</v>
      </c>
      <c r="I589" s="56" t="s">
        <v>28</v>
      </c>
    </row>
    <row r="590" spans="1:9" x14ac:dyDescent="0.2">
      <c r="A590" s="130">
        <v>100</v>
      </c>
      <c r="B590" s="26" t="s">
        <v>170</v>
      </c>
      <c r="C590" s="218">
        <v>1</v>
      </c>
      <c r="D590" s="40">
        <v>6.2766666666666682</v>
      </c>
      <c r="E590" s="51">
        <v>8.6982752449806106E-3</v>
      </c>
      <c r="F590" s="29">
        <v>0.15991417974349956</v>
      </c>
      <c r="G590" s="52">
        <v>7.0905352837908386E-2</v>
      </c>
      <c r="H590" s="29">
        <v>0.19315557041523995</v>
      </c>
      <c r="I590" s="56" t="s">
        <v>28</v>
      </c>
    </row>
    <row r="591" spans="1:9" x14ac:dyDescent="0.2">
      <c r="A591" s="130">
        <v>101</v>
      </c>
      <c r="B591" s="26" t="s">
        <v>171</v>
      </c>
      <c r="C591" s="218">
        <v>1</v>
      </c>
      <c r="D591" s="40">
        <v>6.2666666666666675</v>
      </c>
      <c r="E591" s="51">
        <v>6.3710611680294904E-3</v>
      </c>
      <c r="F591" s="29">
        <v>3.7222247449970235E-2</v>
      </c>
      <c r="G591" s="52">
        <v>3.3010827052786573E-2</v>
      </c>
      <c r="H591" s="29">
        <v>2.3467290844000087E-2</v>
      </c>
      <c r="I591" s="56" t="s">
        <v>28</v>
      </c>
    </row>
    <row r="592" spans="1:9" x14ac:dyDescent="0.2">
      <c r="A592" s="130">
        <v>102</v>
      </c>
      <c r="B592" s="26" t="s">
        <v>172</v>
      </c>
      <c r="C592" s="218">
        <v>1</v>
      </c>
      <c r="D592" s="40">
        <v>6.2633333333333336</v>
      </c>
      <c r="E592" s="51">
        <v>7.5865693117004307E-3</v>
      </c>
      <c r="F592" s="29">
        <v>4.0219412232679122E-2</v>
      </c>
      <c r="G592" s="52">
        <v>3.820353356453321E-2</v>
      </c>
      <c r="H592" s="29">
        <v>2.4863259040056609E-2</v>
      </c>
      <c r="I592" s="56" t="s">
        <v>28</v>
      </c>
    </row>
    <row r="593" spans="1:9" x14ac:dyDescent="0.2">
      <c r="A593" s="130">
        <v>103</v>
      </c>
      <c r="B593" s="26" t="s">
        <v>173</v>
      </c>
      <c r="C593" s="218">
        <v>1</v>
      </c>
      <c r="D593" s="40">
        <v>6.2633333333333328</v>
      </c>
      <c r="E593" s="51">
        <v>8.8374593702429394E-3</v>
      </c>
      <c r="F593" s="29">
        <v>4.1343930475834414E-2</v>
      </c>
      <c r="G593" s="52">
        <v>4.4889267158684631E-2</v>
      </c>
      <c r="H593" s="29">
        <v>2.6086351400629315E-2</v>
      </c>
      <c r="I593" s="56" t="s">
        <v>28</v>
      </c>
    </row>
    <row r="594" spans="1:9" x14ac:dyDescent="0.2">
      <c r="A594" s="130">
        <v>104</v>
      </c>
      <c r="B594" s="26" t="s">
        <v>174</v>
      </c>
      <c r="C594" s="218">
        <v>1</v>
      </c>
      <c r="D594" s="40">
        <v>6.2566666666666668</v>
      </c>
      <c r="E594" s="51">
        <v>6.0954961503626032E-3</v>
      </c>
      <c r="F594" s="29">
        <v>3.3365143158173807E-2</v>
      </c>
      <c r="G594" s="52">
        <v>3.1336102469253002E-2</v>
      </c>
      <c r="H594" s="29">
        <v>2.0952848710517367E-2</v>
      </c>
      <c r="I594" s="56" t="s">
        <v>28</v>
      </c>
    </row>
    <row r="595" spans="1:9" x14ac:dyDescent="0.2">
      <c r="A595" s="130">
        <v>105</v>
      </c>
      <c r="B595" s="26" t="s">
        <v>175</v>
      </c>
      <c r="C595" s="218">
        <v>1</v>
      </c>
      <c r="D595" s="40">
        <v>6.2600000000000007</v>
      </c>
      <c r="E595" s="51">
        <v>5.5528843281908158E-3</v>
      </c>
      <c r="F595" s="29">
        <v>3.4100759693090683E-2</v>
      </c>
      <c r="G595" s="52">
        <v>2.8486572253341613E-2</v>
      </c>
      <c r="H595" s="29">
        <v>2.1227453405220451E-2</v>
      </c>
      <c r="I595" s="56" t="s">
        <v>28</v>
      </c>
    </row>
    <row r="596" spans="1:9" x14ac:dyDescent="0.2">
      <c r="A596" s="130">
        <v>106</v>
      </c>
      <c r="B596" s="26" t="s">
        <v>176</v>
      </c>
      <c r="C596" s="218">
        <v>1</v>
      </c>
      <c r="D596" s="40" t="s">
        <v>28</v>
      </c>
      <c r="E596" s="51" t="s">
        <v>28</v>
      </c>
      <c r="F596" s="29" t="s">
        <v>28</v>
      </c>
      <c r="G596" s="52" t="s">
        <v>28</v>
      </c>
      <c r="H596" s="29" t="s">
        <v>28</v>
      </c>
      <c r="I596" s="56" t="s">
        <v>28</v>
      </c>
    </row>
    <row r="597" spans="1:9" x14ac:dyDescent="0.2">
      <c r="A597" s="130">
        <v>107</v>
      </c>
      <c r="B597" s="26" t="s">
        <v>177</v>
      </c>
      <c r="C597" s="218">
        <v>1</v>
      </c>
      <c r="D597" s="40">
        <v>6.2833333333333332</v>
      </c>
      <c r="E597" s="51">
        <v>1.6004953762347507E-2</v>
      </c>
      <c r="F597" s="29">
        <v>6.4779551243652271</v>
      </c>
      <c r="G597" s="52">
        <v>0.12887894411266498</v>
      </c>
      <c r="H597" s="29">
        <v>6.1995891815315121</v>
      </c>
      <c r="I597" s="56" t="s">
        <v>28</v>
      </c>
    </row>
    <row r="598" spans="1:9" x14ac:dyDescent="0.2">
      <c r="A598" s="130">
        <v>108</v>
      </c>
      <c r="B598" s="26" t="s">
        <v>178</v>
      </c>
      <c r="C598" s="218">
        <v>1</v>
      </c>
      <c r="D598" s="40" t="s">
        <v>28</v>
      </c>
      <c r="E598" s="51" t="s">
        <v>28</v>
      </c>
      <c r="F598" s="29" t="s">
        <v>28</v>
      </c>
      <c r="G598" s="52" t="s">
        <v>28</v>
      </c>
      <c r="H598" s="29" t="s">
        <v>28</v>
      </c>
      <c r="I598" s="56" t="s">
        <v>28</v>
      </c>
    </row>
    <row r="599" spans="1:9" x14ac:dyDescent="0.2">
      <c r="A599" s="130">
        <v>109</v>
      </c>
      <c r="B599" s="26" t="s">
        <v>179</v>
      </c>
      <c r="C599" s="218">
        <v>1</v>
      </c>
      <c r="D599" s="40" t="s">
        <v>28</v>
      </c>
      <c r="E599" s="51" t="s">
        <v>28</v>
      </c>
      <c r="F599" s="29" t="s">
        <v>28</v>
      </c>
      <c r="G599" s="52" t="s">
        <v>28</v>
      </c>
      <c r="H599" s="29" t="s">
        <v>28</v>
      </c>
      <c r="I599" s="56" t="s">
        <v>28</v>
      </c>
    </row>
    <row r="600" spans="1:9" x14ac:dyDescent="0.2">
      <c r="A600" s="130">
        <v>110</v>
      </c>
      <c r="B600" s="26" t="s">
        <v>180</v>
      </c>
      <c r="C600" s="218">
        <v>1</v>
      </c>
      <c r="D600" s="40" t="s">
        <v>28</v>
      </c>
      <c r="E600" s="51" t="s">
        <v>28</v>
      </c>
      <c r="F600" s="29" t="s">
        <v>28</v>
      </c>
      <c r="G600" s="52" t="s">
        <v>28</v>
      </c>
      <c r="H600" s="29" t="s">
        <v>28</v>
      </c>
      <c r="I600" s="56" t="s">
        <v>28</v>
      </c>
    </row>
    <row r="601" spans="1:9" x14ac:dyDescent="0.2">
      <c r="A601" s="130">
        <v>111</v>
      </c>
      <c r="B601" s="26" t="s">
        <v>181</v>
      </c>
      <c r="C601" s="218">
        <v>1</v>
      </c>
      <c r="D601" s="40" t="s">
        <v>28</v>
      </c>
      <c r="E601" s="51" t="s">
        <v>28</v>
      </c>
      <c r="F601" s="29" t="s">
        <v>28</v>
      </c>
      <c r="G601" s="52" t="s">
        <v>28</v>
      </c>
      <c r="H601" s="29" t="s">
        <v>28</v>
      </c>
      <c r="I601" s="56" t="s">
        <v>28</v>
      </c>
    </row>
    <row r="602" spans="1:9" x14ac:dyDescent="0.2">
      <c r="A602" s="130">
        <v>112</v>
      </c>
      <c r="B602" s="26" t="s">
        <v>182</v>
      </c>
      <c r="C602" s="218">
        <v>1</v>
      </c>
      <c r="D602" s="40" t="s">
        <v>28</v>
      </c>
      <c r="E602" s="51" t="s">
        <v>28</v>
      </c>
      <c r="F602" s="29" t="s">
        <v>28</v>
      </c>
      <c r="G602" s="52" t="s">
        <v>28</v>
      </c>
      <c r="H602" s="29" t="s">
        <v>28</v>
      </c>
      <c r="I602" s="56" t="s">
        <v>28</v>
      </c>
    </row>
    <row r="603" spans="1:9" x14ac:dyDescent="0.2">
      <c r="A603" s="130">
        <v>113</v>
      </c>
      <c r="B603" s="26" t="s">
        <v>125</v>
      </c>
      <c r="C603" s="218">
        <v>1</v>
      </c>
      <c r="D603" s="40">
        <v>6.2666666666666675</v>
      </c>
      <c r="E603" s="51">
        <v>1.6152975473314799</v>
      </c>
      <c r="F603" s="29">
        <v>9.4909030675851156</v>
      </c>
      <c r="G603" s="52">
        <v>12.662300994496922</v>
      </c>
      <c r="H603" s="29">
        <v>8.2525080900532188</v>
      </c>
      <c r="I603" s="56">
        <v>10.06472606124199</v>
      </c>
    </row>
    <row r="604" spans="1:9" x14ac:dyDescent="0.2">
      <c r="A604" s="33"/>
      <c r="B604" s="53" t="s">
        <v>183</v>
      </c>
      <c r="C604" s="217"/>
      <c r="D604" s="54">
        <f t="shared" ref="D604:I604" si="12">SUM(D491:D603)</f>
        <v>181.94666666666666</v>
      </c>
      <c r="E604" s="54">
        <f t="shared" si="12"/>
        <v>17.369116625481485</v>
      </c>
      <c r="F604" s="54">
        <f t="shared" si="12"/>
        <v>137.21836767241669</v>
      </c>
      <c r="G604" s="54">
        <f t="shared" si="12"/>
        <v>135.68372977422609</v>
      </c>
      <c r="H604" s="54">
        <f t="shared" si="12"/>
        <v>125.19917979455192</v>
      </c>
      <c r="I604" s="55">
        <f t="shared" si="12"/>
        <v>107.14902513642757</v>
      </c>
    </row>
    <row r="605" spans="1:9" x14ac:dyDescent="0.2">
      <c r="A605" s="32"/>
      <c r="B605" s="42" t="s">
        <v>184</v>
      </c>
      <c r="C605" s="42"/>
      <c r="D605" s="40">
        <f t="shared" ref="D605:I605" si="13">AVERAGE(D491:D603)</f>
        <v>6.274022988505747</v>
      </c>
      <c r="E605" s="40">
        <f t="shared" si="13"/>
        <v>0.59893505605108566</v>
      </c>
      <c r="F605" s="40">
        <f t="shared" si="13"/>
        <v>4.7316678507729897</v>
      </c>
      <c r="G605" s="40">
        <f t="shared" si="13"/>
        <v>4.6787493025595204</v>
      </c>
      <c r="H605" s="40">
        <f t="shared" si="13"/>
        <v>4.3172130963638597</v>
      </c>
      <c r="I605" s="41">
        <f t="shared" si="13"/>
        <v>8.2422327028021201</v>
      </c>
    </row>
    <row r="606" spans="1:9" x14ac:dyDescent="0.2">
      <c r="A606" s="34"/>
      <c r="B606" s="43" t="s">
        <v>185</v>
      </c>
      <c r="C606" s="43"/>
      <c r="D606" s="44">
        <f t="shared" ref="D606:I606" si="14">STDEV(D491:D603)/AVERAGE(D491:D603)</f>
        <v>1.8093974256163398E-3</v>
      </c>
      <c r="E606" s="44">
        <f t="shared" si="14"/>
        <v>1.6307608809127965</v>
      </c>
      <c r="F606" s="44">
        <f t="shared" si="14"/>
        <v>0.93291511480791345</v>
      </c>
      <c r="G606" s="44">
        <f t="shared" si="14"/>
        <v>1.6322239747504017</v>
      </c>
      <c r="H606" s="44">
        <f t="shared" si="14"/>
        <v>0.92392735530895986</v>
      </c>
      <c r="I606" s="45">
        <f t="shared" si="14"/>
        <v>0.83263490125357831</v>
      </c>
    </row>
    <row r="608" spans="1:9" x14ac:dyDescent="0.2">
      <c r="A608" s="57" t="s">
        <v>13</v>
      </c>
      <c r="B608" s="58" t="s">
        <v>72</v>
      </c>
      <c r="C608" s="216" t="s">
        <v>73</v>
      </c>
      <c r="D608" s="59" t="s">
        <v>74</v>
      </c>
      <c r="E608" s="35" t="s">
        <v>17</v>
      </c>
      <c r="F608" s="35" t="s">
        <v>75</v>
      </c>
      <c r="G608" s="35" t="s">
        <v>18</v>
      </c>
      <c r="H608" s="35" t="s">
        <v>76</v>
      </c>
      <c r="I608" s="36" t="s">
        <v>19</v>
      </c>
    </row>
    <row r="609" spans="1:9" x14ac:dyDescent="0.2">
      <c r="A609" s="37" t="s">
        <v>20</v>
      </c>
      <c r="B609" s="38" t="s">
        <v>20</v>
      </c>
      <c r="C609" s="38" t="s">
        <v>20</v>
      </c>
      <c r="D609" s="38" t="s">
        <v>21</v>
      </c>
      <c r="E609" s="38" t="s">
        <v>22</v>
      </c>
      <c r="F609" s="38" t="s">
        <v>49</v>
      </c>
      <c r="G609" s="38" t="s">
        <v>23</v>
      </c>
      <c r="H609" s="38" t="s">
        <v>49</v>
      </c>
      <c r="I609" s="39" t="s">
        <v>24</v>
      </c>
    </row>
    <row r="610" spans="1:9" x14ac:dyDescent="0.2">
      <c r="A610" s="37" t="s">
        <v>20</v>
      </c>
      <c r="B610" s="38" t="s">
        <v>20</v>
      </c>
      <c r="C610" s="38" t="s">
        <v>20</v>
      </c>
      <c r="D610" s="38" t="s">
        <v>25</v>
      </c>
      <c r="E610" s="38" t="s">
        <v>25</v>
      </c>
      <c r="F610" s="38" t="s">
        <v>25</v>
      </c>
      <c r="G610" s="38" t="s">
        <v>25</v>
      </c>
      <c r="H610" s="38" t="s">
        <v>25</v>
      </c>
      <c r="I610" s="39" t="s">
        <v>25</v>
      </c>
    </row>
    <row r="611" spans="1:9" x14ac:dyDescent="0.2">
      <c r="A611" s="37" t="s">
        <v>20</v>
      </c>
      <c r="B611" s="38" t="s">
        <v>20</v>
      </c>
      <c r="C611" s="38" t="s">
        <v>20</v>
      </c>
      <c r="D611" s="46" t="s">
        <v>31</v>
      </c>
      <c r="E611" s="47" t="s">
        <v>31</v>
      </c>
      <c r="F611" s="48" t="s">
        <v>31</v>
      </c>
      <c r="G611" s="49" t="s">
        <v>31</v>
      </c>
      <c r="H611" s="48" t="s">
        <v>31</v>
      </c>
      <c r="I611" s="50" t="s">
        <v>31</v>
      </c>
    </row>
    <row r="612" spans="1:9" x14ac:dyDescent="0.2">
      <c r="A612" s="130">
        <v>1</v>
      </c>
      <c r="B612" s="26" t="s">
        <v>81</v>
      </c>
      <c r="C612" s="218">
        <v>1</v>
      </c>
      <c r="D612" s="40" t="s">
        <v>28</v>
      </c>
      <c r="E612" s="51" t="s">
        <v>28</v>
      </c>
      <c r="F612" s="29" t="s">
        <v>28</v>
      </c>
      <c r="G612" s="52" t="s">
        <v>28</v>
      </c>
      <c r="H612" s="29" t="s">
        <v>28</v>
      </c>
      <c r="I612" s="56" t="s">
        <v>28</v>
      </c>
    </row>
    <row r="613" spans="1:9" x14ac:dyDescent="0.2">
      <c r="A613" s="130">
        <v>2</v>
      </c>
      <c r="B613" s="26" t="s">
        <v>82</v>
      </c>
      <c r="C613" s="218">
        <v>1</v>
      </c>
      <c r="D613" s="40">
        <v>6.6859666666666673</v>
      </c>
      <c r="E613" s="51">
        <v>35.191528496738329</v>
      </c>
      <c r="F613" s="29">
        <v>45.555309290640523</v>
      </c>
      <c r="G613" s="52">
        <v>220.89682867183339</v>
      </c>
      <c r="H613" s="29">
        <v>41.541402193047787</v>
      </c>
      <c r="I613" s="56">
        <v>10.340279538483362</v>
      </c>
    </row>
    <row r="614" spans="1:9" x14ac:dyDescent="0.2">
      <c r="A614" s="130">
        <v>3</v>
      </c>
      <c r="B614" s="26" t="s">
        <v>83</v>
      </c>
      <c r="C614" s="218">
        <v>1</v>
      </c>
      <c r="D614" s="40" t="s">
        <v>28</v>
      </c>
      <c r="E614" s="51" t="s">
        <v>28</v>
      </c>
      <c r="F614" s="29" t="s">
        <v>28</v>
      </c>
      <c r="G614" s="52" t="s">
        <v>28</v>
      </c>
      <c r="H614" s="29" t="s">
        <v>28</v>
      </c>
      <c r="I614" s="56" t="s">
        <v>28</v>
      </c>
    </row>
    <row r="615" spans="1:9" x14ac:dyDescent="0.2">
      <c r="A615" s="130">
        <v>4</v>
      </c>
      <c r="B615" s="26" t="s">
        <v>56</v>
      </c>
      <c r="C615" s="218">
        <v>1</v>
      </c>
      <c r="D615" s="40">
        <v>6.7068000000000003</v>
      </c>
      <c r="E615" s="51">
        <v>0.45449021762538877</v>
      </c>
      <c r="F615" s="29">
        <v>58.340472421887497</v>
      </c>
      <c r="G615" s="52">
        <v>3.0427796029252976</v>
      </c>
      <c r="H615" s="29">
        <v>53.470057414258513</v>
      </c>
      <c r="I615" s="56" t="s">
        <v>28</v>
      </c>
    </row>
    <row r="616" spans="1:9" x14ac:dyDescent="0.2">
      <c r="A616" s="130">
        <v>5</v>
      </c>
      <c r="B616" s="26" t="s">
        <v>57</v>
      </c>
      <c r="C616" s="218">
        <v>1</v>
      </c>
      <c r="D616" s="40">
        <v>6.7151333333333341</v>
      </c>
      <c r="E616" s="51">
        <v>0.60323927083333362</v>
      </c>
      <c r="F616" s="29">
        <v>49.304500666260317</v>
      </c>
      <c r="G616" s="52">
        <v>3.9205862500000004</v>
      </c>
      <c r="H616" s="29">
        <v>44.145193511000635</v>
      </c>
      <c r="I616" s="56" t="s">
        <v>28</v>
      </c>
    </row>
    <row r="617" spans="1:9" x14ac:dyDescent="0.2">
      <c r="A617" s="130">
        <v>6</v>
      </c>
      <c r="B617" s="26" t="s">
        <v>58</v>
      </c>
      <c r="C617" s="218">
        <v>1</v>
      </c>
      <c r="D617" s="40">
        <v>6.7110000000000003</v>
      </c>
      <c r="E617" s="51">
        <v>1.0103124583333327</v>
      </c>
      <c r="F617" s="29">
        <v>42.158707124233736</v>
      </c>
      <c r="G617" s="52">
        <v>6.4824025821596249</v>
      </c>
      <c r="H617" s="29">
        <v>38.22066278563706</v>
      </c>
      <c r="I617" s="56">
        <v>8.372025233528374E-2</v>
      </c>
    </row>
    <row r="618" spans="1:9" x14ac:dyDescent="0.2">
      <c r="A618" s="130">
        <v>7</v>
      </c>
      <c r="B618" s="26" t="s">
        <v>59</v>
      </c>
      <c r="C618" s="218">
        <v>1</v>
      </c>
      <c r="D618" s="40">
        <v>6.7110333333333339</v>
      </c>
      <c r="E618" s="51">
        <v>2.0330646731366455</v>
      </c>
      <c r="F618" s="29">
        <v>41.007972705346866</v>
      </c>
      <c r="G618" s="52">
        <v>12.580338322981367</v>
      </c>
      <c r="H618" s="29">
        <v>37.193387375454783</v>
      </c>
      <c r="I618" s="56">
        <v>0.39061157868199037</v>
      </c>
    </row>
    <row r="619" spans="1:9" x14ac:dyDescent="0.2">
      <c r="A619" s="130">
        <v>8</v>
      </c>
      <c r="B619" s="26" t="s">
        <v>60</v>
      </c>
      <c r="C619" s="218">
        <v>1</v>
      </c>
      <c r="D619" s="40">
        <v>6.6901666666666673</v>
      </c>
      <c r="E619" s="51">
        <v>17.991642774881868</v>
      </c>
      <c r="F619" s="29">
        <v>43.865260305645315</v>
      </c>
      <c r="G619" s="52">
        <v>113.9727517527747</v>
      </c>
      <c r="H619" s="29">
        <v>40.311178605767104</v>
      </c>
      <c r="I619" s="56">
        <v>5.1792095688549615</v>
      </c>
    </row>
    <row r="620" spans="1:9" x14ac:dyDescent="0.2">
      <c r="A620" s="130">
        <v>9</v>
      </c>
      <c r="B620" s="26" t="s">
        <v>61</v>
      </c>
      <c r="C620" s="218">
        <v>1</v>
      </c>
      <c r="D620" s="40">
        <v>6.6568666666666667</v>
      </c>
      <c r="E620" s="51">
        <v>67.243565915512775</v>
      </c>
      <c r="F620" s="29">
        <v>46.686485597984607</v>
      </c>
      <c r="G620" s="52">
        <v>409.15348461708743</v>
      </c>
      <c r="H620" s="29">
        <v>42.747910456273267</v>
      </c>
      <c r="I620" s="56">
        <v>19.957948542948564</v>
      </c>
    </row>
    <row r="621" spans="1:9" x14ac:dyDescent="0.2">
      <c r="A621" s="130">
        <v>10</v>
      </c>
      <c r="B621" s="26" t="s">
        <v>82</v>
      </c>
      <c r="C621" s="218">
        <v>1</v>
      </c>
      <c r="D621" s="40">
        <v>6.6777000000000006</v>
      </c>
      <c r="E621" s="51">
        <v>35.240899721319465</v>
      </c>
      <c r="F621" s="29">
        <v>45.664075615809708</v>
      </c>
      <c r="G621" s="52">
        <v>220.83970537503933</v>
      </c>
      <c r="H621" s="29">
        <v>41.485602834802798</v>
      </c>
      <c r="I621" s="56">
        <v>10.355094075548898</v>
      </c>
    </row>
    <row r="622" spans="1:9" x14ac:dyDescent="0.2">
      <c r="A622" s="130">
        <v>11</v>
      </c>
      <c r="B622" s="26" t="s">
        <v>84</v>
      </c>
      <c r="C622" s="218">
        <v>1</v>
      </c>
      <c r="D622" s="40" t="s">
        <v>28</v>
      </c>
      <c r="E622" s="51" t="s">
        <v>28</v>
      </c>
      <c r="F622" s="29" t="s">
        <v>28</v>
      </c>
      <c r="G622" s="52" t="s">
        <v>28</v>
      </c>
      <c r="H622" s="29" t="s">
        <v>28</v>
      </c>
      <c r="I622" s="56" t="s">
        <v>28</v>
      </c>
    </row>
    <row r="623" spans="1:9" x14ac:dyDescent="0.2">
      <c r="A623" s="130">
        <v>12</v>
      </c>
      <c r="B623" s="26" t="s">
        <v>85</v>
      </c>
      <c r="C623" s="218">
        <v>1</v>
      </c>
      <c r="D623" s="40">
        <v>6.6193666666666671</v>
      </c>
      <c r="E623" s="51">
        <v>137.86622762714859</v>
      </c>
      <c r="F623" s="29">
        <v>98.80570259794321</v>
      </c>
      <c r="G623" s="52">
        <v>792.92245800921171</v>
      </c>
      <c r="H623" s="29">
        <v>98.803512327927635</v>
      </c>
      <c r="I623" s="56">
        <v>41.149281115116842</v>
      </c>
    </row>
    <row r="624" spans="1:9" x14ac:dyDescent="0.2">
      <c r="A624" s="130">
        <v>13</v>
      </c>
      <c r="B624" s="26" t="s">
        <v>86</v>
      </c>
      <c r="C624" s="218">
        <v>1</v>
      </c>
      <c r="D624" s="40">
        <v>6.6485000000000003</v>
      </c>
      <c r="E624" s="51">
        <v>79.015528621893111</v>
      </c>
      <c r="F624" s="29">
        <v>99.234596083051812</v>
      </c>
      <c r="G624" s="52">
        <v>484.97229291062661</v>
      </c>
      <c r="H624" s="29">
        <v>99.53721898753372</v>
      </c>
      <c r="I624" s="56">
        <v>23.490293128836161</v>
      </c>
    </row>
    <row r="625" spans="1:9" x14ac:dyDescent="0.2">
      <c r="A625" s="130">
        <v>14</v>
      </c>
      <c r="B625" s="26" t="s">
        <v>82</v>
      </c>
      <c r="C625" s="218">
        <v>1</v>
      </c>
      <c r="D625" s="40">
        <v>6.6817666666666673</v>
      </c>
      <c r="E625" s="51">
        <v>35.291280784417793</v>
      </c>
      <c r="F625" s="29">
        <v>46.24179181041081</v>
      </c>
      <c r="G625" s="52">
        <v>222.05457031522303</v>
      </c>
      <c r="H625" s="29">
        <v>42.132041551790607</v>
      </c>
      <c r="I625" s="56">
        <v>10.370211629002426</v>
      </c>
    </row>
    <row r="626" spans="1:9" x14ac:dyDescent="0.2">
      <c r="A626" s="130">
        <v>15</v>
      </c>
      <c r="B626" s="26" t="s">
        <v>82</v>
      </c>
      <c r="C626" s="218">
        <v>1</v>
      </c>
      <c r="D626" s="40">
        <v>6.6859666666666673</v>
      </c>
      <c r="E626" s="51">
        <v>35.257815745139496</v>
      </c>
      <c r="F626" s="29">
        <v>46.297023995227413</v>
      </c>
      <c r="G626" s="52">
        <v>221.72289731156306</v>
      </c>
      <c r="H626" s="29">
        <v>42.084530545057156</v>
      </c>
      <c r="I626" s="56">
        <v>10.360169968723708</v>
      </c>
    </row>
    <row r="627" spans="1:9" x14ac:dyDescent="0.2">
      <c r="A627" s="130">
        <v>16</v>
      </c>
      <c r="B627" s="26" t="s">
        <v>2</v>
      </c>
      <c r="C627" s="218">
        <v>1</v>
      </c>
      <c r="D627" s="40">
        <v>6.6158666666666672</v>
      </c>
      <c r="E627" s="51">
        <v>140.74645834897973</v>
      </c>
      <c r="F627" s="29">
        <v>99.384100602657981</v>
      </c>
      <c r="G627" s="52">
        <v>807.58247249005979</v>
      </c>
      <c r="H627" s="29">
        <v>99.704228784121923</v>
      </c>
      <c r="I627" s="56">
        <v>42.013535245895987</v>
      </c>
    </row>
    <row r="628" spans="1:9" x14ac:dyDescent="0.2">
      <c r="A628" s="130">
        <v>17</v>
      </c>
      <c r="B628" s="26" t="s">
        <v>87</v>
      </c>
      <c r="C628" s="218">
        <v>1</v>
      </c>
      <c r="D628" s="40">
        <v>6.6241666666666674</v>
      </c>
      <c r="E628" s="51">
        <v>136.28926073444273</v>
      </c>
      <c r="F628" s="29">
        <v>99.26305489869786</v>
      </c>
      <c r="G628" s="52">
        <v>785.59411840800328</v>
      </c>
      <c r="H628" s="29">
        <v>99.626626654654416</v>
      </c>
      <c r="I628" s="56">
        <v>40.676089804159467</v>
      </c>
    </row>
    <row r="629" spans="1:9" x14ac:dyDescent="0.2">
      <c r="A629" s="130">
        <v>18</v>
      </c>
      <c r="B629" s="26" t="s">
        <v>88</v>
      </c>
      <c r="C629" s="218">
        <v>1</v>
      </c>
      <c r="D629" s="40">
        <v>6.62</v>
      </c>
      <c r="E629" s="51">
        <v>133.20916405677144</v>
      </c>
      <c r="F629" s="29">
        <v>99.176044069310024</v>
      </c>
      <c r="G629" s="52">
        <v>770.23045886823104</v>
      </c>
      <c r="H629" s="29">
        <v>99.515936516222666</v>
      </c>
      <c r="I629" s="56">
        <v>39.751863054996747</v>
      </c>
    </row>
    <row r="630" spans="1:9" x14ac:dyDescent="0.2">
      <c r="A630" s="130">
        <v>19</v>
      </c>
      <c r="B630" s="26" t="s">
        <v>89</v>
      </c>
      <c r="C630" s="218">
        <v>1</v>
      </c>
      <c r="D630" s="40">
        <v>6.6158333333333337</v>
      </c>
      <c r="E630" s="51">
        <v>142.56316557702021</v>
      </c>
      <c r="F630" s="29">
        <v>99.281776508324427</v>
      </c>
      <c r="G630" s="52">
        <v>816.87777430199048</v>
      </c>
      <c r="H630" s="29">
        <v>99.624524064279171</v>
      </c>
      <c r="I630" s="56">
        <v>42.558664049067751</v>
      </c>
    </row>
    <row r="631" spans="1:9" x14ac:dyDescent="0.2">
      <c r="A631" s="130">
        <v>20</v>
      </c>
      <c r="B631" s="26" t="s">
        <v>90</v>
      </c>
      <c r="C631" s="218">
        <v>1</v>
      </c>
      <c r="D631" s="40">
        <v>6.6158333333333337</v>
      </c>
      <c r="E631" s="51">
        <v>141.60422855582991</v>
      </c>
      <c r="F631" s="29">
        <v>99.293828717179949</v>
      </c>
      <c r="G631" s="52">
        <v>811.74202101434776</v>
      </c>
      <c r="H631" s="29">
        <v>99.555657754468655</v>
      </c>
      <c r="I631" s="56">
        <v>42.270921377816094</v>
      </c>
    </row>
    <row r="632" spans="1:9" x14ac:dyDescent="0.2">
      <c r="A632" s="130">
        <v>21</v>
      </c>
      <c r="B632" s="26" t="s">
        <v>91</v>
      </c>
      <c r="C632" s="218">
        <v>1</v>
      </c>
      <c r="D632" s="40">
        <v>6.703333333333334</v>
      </c>
      <c r="E632" s="51">
        <v>2.5231628541666682</v>
      </c>
      <c r="F632" s="29">
        <v>74.999023951051939</v>
      </c>
      <c r="G632" s="52">
        <v>16.748738333333336</v>
      </c>
      <c r="H632" s="29">
        <v>86.1275759415864</v>
      </c>
      <c r="I632" s="56">
        <v>0.53767249787573368</v>
      </c>
    </row>
    <row r="633" spans="1:9" x14ac:dyDescent="0.2">
      <c r="A633" s="130">
        <v>22</v>
      </c>
      <c r="B633" s="26" t="s">
        <v>92</v>
      </c>
      <c r="C633" s="218">
        <v>1</v>
      </c>
      <c r="D633" s="40">
        <v>6.7033666666666667</v>
      </c>
      <c r="E633" s="51">
        <v>2.7946424665000018</v>
      </c>
      <c r="F633" s="29">
        <v>76.653293876476027</v>
      </c>
      <c r="G633" s="52">
        <v>18.460156490452615</v>
      </c>
      <c r="H633" s="29">
        <v>87.5139082875626</v>
      </c>
      <c r="I633" s="56">
        <v>0.61913381088896324</v>
      </c>
    </row>
    <row r="634" spans="1:9" x14ac:dyDescent="0.2">
      <c r="A634" s="130">
        <v>23</v>
      </c>
      <c r="B634" s="26" t="s">
        <v>93</v>
      </c>
      <c r="C634" s="218">
        <v>1</v>
      </c>
      <c r="D634" s="40">
        <v>6.7033000000000005</v>
      </c>
      <c r="E634" s="51">
        <v>3.1600295581931817</v>
      </c>
      <c r="F634" s="29">
        <v>77.173482209954358</v>
      </c>
      <c r="G634" s="52">
        <v>19.265695759674291</v>
      </c>
      <c r="H634" s="29">
        <v>88.325635924674742</v>
      </c>
      <c r="I634" s="56">
        <v>0.72877339668174523</v>
      </c>
    </row>
    <row r="635" spans="1:9" x14ac:dyDescent="0.2">
      <c r="A635" s="130">
        <v>24</v>
      </c>
      <c r="B635" s="26" t="s">
        <v>94</v>
      </c>
      <c r="C635" s="218">
        <v>1</v>
      </c>
      <c r="D635" s="40">
        <v>6.7032666666666669</v>
      </c>
      <c r="E635" s="51">
        <v>2.9782137499999992</v>
      </c>
      <c r="F635" s="29">
        <v>76.359411644540785</v>
      </c>
      <c r="G635" s="52">
        <v>19.769106363636364</v>
      </c>
      <c r="H635" s="29">
        <v>87.066323617673973</v>
      </c>
      <c r="I635" s="56">
        <v>0.67421698143317532</v>
      </c>
    </row>
    <row r="636" spans="1:9" x14ac:dyDescent="0.2">
      <c r="A636" s="130">
        <v>25</v>
      </c>
      <c r="B636" s="26" t="s">
        <v>95</v>
      </c>
      <c r="C636" s="218">
        <v>1</v>
      </c>
      <c r="D636" s="40">
        <v>6.7075000000000005</v>
      </c>
      <c r="E636" s="51">
        <v>2.8410952989714793</v>
      </c>
      <c r="F636" s="29">
        <v>76.479717964271103</v>
      </c>
      <c r="G636" s="52">
        <v>17.580725063113604</v>
      </c>
      <c r="H636" s="29">
        <v>87.283522570847182</v>
      </c>
      <c r="I636" s="56">
        <v>0.63307264295736865</v>
      </c>
    </row>
    <row r="637" spans="1:9" x14ac:dyDescent="0.2">
      <c r="A637" s="130">
        <v>26</v>
      </c>
      <c r="B637" s="26" t="s">
        <v>96</v>
      </c>
      <c r="C637" s="218">
        <v>1</v>
      </c>
      <c r="D637" s="40">
        <v>6.6574666666666671</v>
      </c>
      <c r="E637" s="51">
        <v>70.902362006470412</v>
      </c>
      <c r="F637" s="29">
        <v>98.73480762685783</v>
      </c>
      <c r="G637" s="52">
        <v>438.585935594749</v>
      </c>
      <c r="H637" s="29">
        <v>99.422590988236465</v>
      </c>
      <c r="I637" s="56">
        <v>21.05582226928615</v>
      </c>
    </row>
    <row r="638" spans="1:9" x14ac:dyDescent="0.2">
      <c r="A638" s="130">
        <v>27</v>
      </c>
      <c r="B638" s="26" t="s">
        <v>97</v>
      </c>
      <c r="C638" s="218">
        <v>1</v>
      </c>
      <c r="D638" s="40">
        <v>6.6574666666666671</v>
      </c>
      <c r="E638" s="51">
        <v>63.960342250000068</v>
      </c>
      <c r="F638" s="29">
        <v>98.979844318579566</v>
      </c>
      <c r="G638" s="52">
        <v>400.82392143576828</v>
      </c>
      <c r="H638" s="29">
        <v>99.449302420992424</v>
      </c>
      <c r="I638" s="56">
        <v>18.972770656439796</v>
      </c>
    </row>
    <row r="639" spans="1:9" x14ac:dyDescent="0.2">
      <c r="A639" s="130">
        <v>28</v>
      </c>
      <c r="B639" s="26" t="s">
        <v>98</v>
      </c>
      <c r="C639" s="218">
        <v>1</v>
      </c>
      <c r="D639" s="40">
        <v>6.67</v>
      </c>
      <c r="E639" s="51">
        <v>53.447819438261426</v>
      </c>
      <c r="F639" s="29">
        <v>98.098016728116235</v>
      </c>
      <c r="G639" s="52">
        <v>337.21307163574608</v>
      </c>
      <c r="H639" s="29">
        <v>99.069391040451549</v>
      </c>
      <c r="I639" s="56">
        <v>15.818338896480302</v>
      </c>
    </row>
    <row r="640" spans="1:9" x14ac:dyDescent="0.2">
      <c r="A640" s="130">
        <v>29</v>
      </c>
      <c r="B640" s="26" t="s">
        <v>99</v>
      </c>
      <c r="C640" s="218">
        <v>1</v>
      </c>
      <c r="D640" s="40">
        <v>6.6700333333333335</v>
      </c>
      <c r="E640" s="51">
        <v>49.320438770833348</v>
      </c>
      <c r="F640" s="29">
        <v>98.038469264413322</v>
      </c>
      <c r="G640" s="52">
        <v>313.99431848167546</v>
      </c>
      <c r="H640" s="29">
        <v>98.969922916481593</v>
      </c>
      <c r="I640" s="56">
        <v>14.579859713515786</v>
      </c>
    </row>
    <row r="641" spans="1:9" x14ac:dyDescent="0.2">
      <c r="A641" s="130">
        <v>30</v>
      </c>
      <c r="B641" s="26" t="s">
        <v>100</v>
      </c>
      <c r="C641" s="218">
        <v>1</v>
      </c>
      <c r="D641" s="40">
        <v>6.6699666666666673</v>
      </c>
      <c r="E641" s="51">
        <v>49.179254128806505</v>
      </c>
      <c r="F641" s="29">
        <v>98.304321941818188</v>
      </c>
      <c r="G641" s="52">
        <v>311.92942592525225</v>
      </c>
      <c r="H641" s="29">
        <v>99.22916852611489</v>
      </c>
      <c r="I641" s="56">
        <v>14.537495256686196</v>
      </c>
    </row>
    <row r="642" spans="1:9" x14ac:dyDescent="0.2">
      <c r="A642" s="130">
        <v>31</v>
      </c>
      <c r="B642" s="26" t="s">
        <v>101</v>
      </c>
      <c r="C642" s="218">
        <v>1</v>
      </c>
      <c r="D642" s="40">
        <v>6.7116666666666669</v>
      </c>
      <c r="E642" s="51">
        <v>0.50103291083142198</v>
      </c>
      <c r="F642" s="29">
        <v>34.758665397408123</v>
      </c>
      <c r="G642" s="52">
        <v>2.8118804765659724</v>
      </c>
      <c r="H642" s="29">
        <v>57.733880945417887</v>
      </c>
      <c r="I642" s="56" t="s">
        <v>28</v>
      </c>
    </row>
    <row r="643" spans="1:9" x14ac:dyDescent="0.2">
      <c r="A643" s="130">
        <v>32</v>
      </c>
      <c r="B643" s="26" t="s">
        <v>102</v>
      </c>
      <c r="C643" s="218">
        <v>1</v>
      </c>
      <c r="D643" s="40">
        <v>6.7033000000000005</v>
      </c>
      <c r="E643" s="51">
        <v>0.93936314800000065</v>
      </c>
      <c r="F643" s="29">
        <v>52.633328679185666</v>
      </c>
      <c r="G643" s="52">
        <v>3.5251627036987996</v>
      </c>
      <c r="H643" s="29">
        <v>62.631952926445464</v>
      </c>
      <c r="I643" s="56">
        <v>6.2430904205377474E-2</v>
      </c>
    </row>
    <row r="644" spans="1:9" x14ac:dyDescent="0.2">
      <c r="A644" s="130">
        <v>33</v>
      </c>
      <c r="B644" s="26" t="s">
        <v>103</v>
      </c>
      <c r="C644" s="218">
        <v>1</v>
      </c>
      <c r="D644" s="40">
        <v>6.7033000000000005</v>
      </c>
      <c r="E644" s="51">
        <v>0.80659429633333302</v>
      </c>
      <c r="F644" s="29">
        <v>49.23898173284276</v>
      </c>
      <c r="G644" s="52">
        <v>3.7265023498979986</v>
      </c>
      <c r="H644" s="29">
        <v>64.877543263040593</v>
      </c>
      <c r="I644" s="56">
        <v>2.2591724787566492E-2</v>
      </c>
    </row>
    <row r="645" spans="1:9" x14ac:dyDescent="0.2">
      <c r="A645" s="130">
        <v>34</v>
      </c>
      <c r="B645" s="26" t="s">
        <v>104</v>
      </c>
      <c r="C645" s="218">
        <v>1</v>
      </c>
      <c r="D645" s="40">
        <v>6.7074666666666669</v>
      </c>
      <c r="E645" s="51">
        <v>1.8456753921227393</v>
      </c>
      <c r="F645" s="29">
        <v>63.75266091476049</v>
      </c>
      <c r="G645" s="52">
        <v>10.902997329791523</v>
      </c>
      <c r="H645" s="29">
        <v>84.743307990531633</v>
      </c>
      <c r="I645" s="56">
        <v>0.33438276376363502</v>
      </c>
    </row>
    <row r="646" spans="1:9" x14ac:dyDescent="0.2">
      <c r="A646" s="130">
        <v>35</v>
      </c>
      <c r="B646" s="26" t="s">
        <v>105</v>
      </c>
      <c r="C646" s="218">
        <v>1</v>
      </c>
      <c r="D646" s="40">
        <v>6.7116333333333333</v>
      </c>
      <c r="E646" s="51">
        <v>1.4170615030202249</v>
      </c>
      <c r="F646" s="29">
        <v>58.380504154394025</v>
      </c>
      <c r="G646" s="52">
        <v>7.582437907190867</v>
      </c>
      <c r="H646" s="29">
        <v>78.916908830674743</v>
      </c>
      <c r="I646" s="56">
        <v>0.2057710795126387</v>
      </c>
    </row>
    <row r="647" spans="1:9" x14ac:dyDescent="0.2">
      <c r="A647" s="130">
        <v>36</v>
      </c>
      <c r="B647" s="26" t="s">
        <v>106</v>
      </c>
      <c r="C647" s="218">
        <v>1</v>
      </c>
      <c r="D647" s="40">
        <v>6.703333333333334</v>
      </c>
      <c r="E647" s="51">
        <v>0.13223916666666669</v>
      </c>
      <c r="F647" s="29">
        <v>100</v>
      </c>
      <c r="G647" s="52">
        <v>0.88151818181818187</v>
      </c>
      <c r="H647" s="29">
        <v>100</v>
      </c>
      <c r="I647" s="56" t="s">
        <v>28</v>
      </c>
    </row>
    <row r="648" spans="1:9" x14ac:dyDescent="0.2">
      <c r="A648" s="130">
        <v>37</v>
      </c>
      <c r="B648" s="26" t="s">
        <v>107</v>
      </c>
      <c r="C648" s="218">
        <v>1</v>
      </c>
      <c r="D648" s="40">
        <v>6.6533333333333333</v>
      </c>
      <c r="E648" s="51">
        <v>71.984510994466063</v>
      </c>
      <c r="F648" s="29">
        <v>49.151336857185427</v>
      </c>
      <c r="G648" s="52">
        <v>422.67621768900045</v>
      </c>
      <c r="H648" s="29">
        <v>43.668225864903825</v>
      </c>
      <c r="I648" s="56">
        <v>21.380536440933874</v>
      </c>
    </row>
    <row r="649" spans="1:9" x14ac:dyDescent="0.2">
      <c r="A649" s="130">
        <v>38</v>
      </c>
      <c r="B649" s="26" t="s">
        <v>108</v>
      </c>
      <c r="C649" s="218">
        <v>1</v>
      </c>
      <c r="D649" s="40">
        <v>6.7075000000000005</v>
      </c>
      <c r="E649" s="51">
        <v>6.6924104166666665E-2</v>
      </c>
      <c r="F649" s="29">
        <v>100</v>
      </c>
      <c r="G649" s="52">
        <v>0.44507563829787239</v>
      </c>
      <c r="H649" s="29">
        <v>100</v>
      </c>
      <c r="I649" s="56" t="s">
        <v>28</v>
      </c>
    </row>
    <row r="650" spans="1:9" x14ac:dyDescent="0.2">
      <c r="A650" s="130">
        <v>39</v>
      </c>
      <c r="B650" s="26" t="s">
        <v>109</v>
      </c>
      <c r="C650" s="218">
        <v>1</v>
      </c>
      <c r="D650" s="40">
        <v>6.6116333333333337</v>
      </c>
      <c r="E650" s="51">
        <v>149.39476458333328</v>
      </c>
      <c r="F650" s="29">
        <v>99.443914140905392</v>
      </c>
      <c r="G650" s="52">
        <v>851.8698172149534</v>
      </c>
      <c r="H650" s="29">
        <v>99.472670602719987</v>
      </c>
      <c r="I650" s="56">
        <v>44.608582347723747</v>
      </c>
    </row>
    <row r="651" spans="1:9" x14ac:dyDescent="0.2">
      <c r="A651" s="130">
        <v>40</v>
      </c>
      <c r="B651" s="26" t="s">
        <v>110</v>
      </c>
      <c r="C651" s="218">
        <v>1</v>
      </c>
      <c r="D651" s="40">
        <v>6.6158666666666672</v>
      </c>
      <c r="E651" s="51">
        <v>151.91898341627447</v>
      </c>
      <c r="F651" s="29">
        <v>99.33052881788312</v>
      </c>
      <c r="G651" s="52">
        <v>862.36280726348423</v>
      </c>
      <c r="H651" s="29">
        <v>99.617551572672525</v>
      </c>
      <c r="I651" s="56">
        <v>45.366010055450232</v>
      </c>
    </row>
    <row r="652" spans="1:9" x14ac:dyDescent="0.2">
      <c r="A652" s="130">
        <v>41</v>
      </c>
      <c r="B652" s="26" t="s">
        <v>111</v>
      </c>
      <c r="C652" s="218">
        <v>1</v>
      </c>
      <c r="D652" s="40">
        <v>6.6158000000000001</v>
      </c>
      <c r="E652" s="51">
        <v>152.1934141784501</v>
      </c>
      <c r="F652" s="29">
        <v>99.186680026311237</v>
      </c>
      <c r="G652" s="52">
        <v>864.13586577312356</v>
      </c>
      <c r="H652" s="29">
        <v>99.419842287614898</v>
      </c>
      <c r="I652" s="56">
        <v>45.448356902883468</v>
      </c>
    </row>
    <row r="653" spans="1:9" x14ac:dyDescent="0.2">
      <c r="A653" s="130">
        <v>42</v>
      </c>
      <c r="B653" s="26" t="s">
        <v>112</v>
      </c>
      <c r="C653" s="218">
        <v>1</v>
      </c>
      <c r="D653" s="40">
        <v>6.6158000000000001</v>
      </c>
      <c r="E653" s="51">
        <v>150.62486519722151</v>
      </c>
      <c r="F653" s="29">
        <v>99.257503009429527</v>
      </c>
      <c r="G653" s="52">
        <v>855.14064077661305</v>
      </c>
      <c r="H653" s="29">
        <v>99.484372373078102</v>
      </c>
      <c r="I653" s="56">
        <v>44.977691505809169</v>
      </c>
    </row>
    <row r="654" spans="1:9" x14ac:dyDescent="0.2">
      <c r="A654" s="130">
        <v>43</v>
      </c>
      <c r="B654" s="26" t="s">
        <v>113</v>
      </c>
      <c r="C654" s="218">
        <v>1</v>
      </c>
      <c r="D654" s="40">
        <v>6.62</v>
      </c>
      <c r="E654" s="51">
        <v>149.13085018953004</v>
      </c>
      <c r="F654" s="29">
        <v>99.221707033425304</v>
      </c>
      <c r="G654" s="52">
        <v>848.86395732914787</v>
      </c>
      <c r="H654" s="29">
        <v>99.449217836662683</v>
      </c>
      <c r="I654" s="56">
        <v>44.52939108596555</v>
      </c>
    </row>
    <row r="655" spans="1:9" x14ac:dyDescent="0.2">
      <c r="A655" s="130">
        <v>44</v>
      </c>
      <c r="B655" s="26" t="s">
        <v>114</v>
      </c>
      <c r="C655" s="218">
        <v>1</v>
      </c>
      <c r="D655" s="40">
        <v>6.703333333333334</v>
      </c>
      <c r="E655" s="51">
        <v>2.3649365833333333</v>
      </c>
      <c r="F655" s="29">
        <v>72.426912924093372</v>
      </c>
      <c r="G655" s="52">
        <v>15.72071918918919</v>
      </c>
      <c r="H655" s="29">
        <v>83.906682243412831</v>
      </c>
      <c r="I655" s="56">
        <v>0.49019445831140601</v>
      </c>
    </row>
    <row r="656" spans="1:9" x14ac:dyDescent="0.2">
      <c r="A656" s="130">
        <v>45</v>
      </c>
      <c r="B656" s="26" t="s">
        <v>115</v>
      </c>
      <c r="C656" s="218">
        <v>1</v>
      </c>
      <c r="D656" s="40">
        <v>6.6991666666666667</v>
      </c>
      <c r="E656" s="51">
        <v>2.2726333443333346</v>
      </c>
      <c r="F656" s="29">
        <v>70.692604669750921</v>
      </c>
      <c r="G656" s="52">
        <v>15.06068313605164</v>
      </c>
      <c r="H656" s="29">
        <v>82.017139358606471</v>
      </c>
      <c r="I656" s="56">
        <v>0.46249756063394243</v>
      </c>
    </row>
    <row r="657" spans="1:9" x14ac:dyDescent="0.2">
      <c r="A657" s="130">
        <v>46</v>
      </c>
      <c r="B657" s="26" t="s">
        <v>116</v>
      </c>
      <c r="C657" s="218">
        <v>1</v>
      </c>
      <c r="D657" s="40">
        <v>6.707533333333334</v>
      </c>
      <c r="E657" s="51">
        <v>2.5849292499999992</v>
      </c>
      <c r="F657" s="29">
        <v>74.569585721659337</v>
      </c>
      <c r="G657" s="52">
        <v>17.154575605095545</v>
      </c>
      <c r="H657" s="29">
        <v>84.593446114190201</v>
      </c>
      <c r="I657" s="56">
        <v>0.55620638210163287</v>
      </c>
    </row>
    <row r="658" spans="1:9" x14ac:dyDescent="0.2">
      <c r="A658" s="130">
        <v>47</v>
      </c>
      <c r="B658" s="26" t="s">
        <v>117</v>
      </c>
      <c r="C658" s="218">
        <v>1</v>
      </c>
      <c r="D658" s="40">
        <v>6.7033000000000005</v>
      </c>
      <c r="E658" s="51">
        <v>3.0567431504393978</v>
      </c>
      <c r="F658" s="29">
        <v>73.822783957375037</v>
      </c>
      <c r="G658" s="52">
        <v>18.812702628377611</v>
      </c>
      <c r="H658" s="29">
        <v>84.757775092436518</v>
      </c>
      <c r="I658" s="56">
        <v>0.69778084324568024</v>
      </c>
    </row>
    <row r="659" spans="1:9" x14ac:dyDescent="0.2">
      <c r="A659" s="130">
        <v>48</v>
      </c>
      <c r="B659" s="26" t="s">
        <v>118</v>
      </c>
      <c r="C659" s="218">
        <v>1</v>
      </c>
      <c r="D659" s="40">
        <v>6.7033666666666667</v>
      </c>
      <c r="E659" s="51">
        <v>2.9309428083752875</v>
      </c>
      <c r="F659" s="29">
        <v>72.512667311997802</v>
      </c>
      <c r="G659" s="52">
        <v>17.291554629941352</v>
      </c>
      <c r="H659" s="29">
        <v>85.067964765844479</v>
      </c>
      <c r="I659" s="56">
        <v>0.66003266409522121</v>
      </c>
    </row>
    <row r="660" spans="1:9" x14ac:dyDescent="0.2">
      <c r="A660" s="130">
        <v>49</v>
      </c>
      <c r="B660" s="26" t="s">
        <v>119</v>
      </c>
      <c r="C660" s="218">
        <v>1</v>
      </c>
      <c r="D660" s="40">
        <v>6.6408000000000005</v>
      </c>
      <c r="E660" s="51">
        <v>92.744367456525168</v>
      </c>
      <c r="F660" s="29">
        <v>98.556728511631377</v>
      </c>
      <c r="G660" s="52">
        <v>560.29288192282388</v>
      </c>
      <c r="H660" s="29">
        <v>99.205858864246707</v>
      </c>
      <c r="I660" s="56">
        <v>27.609826186968586</v>
      </c>
    </row>
    <row r="661" spans="1:9" x14ac:dyDescent="0.2">
      <c r="A661" s="130">
        <v>50</v>
      </c>
      <c r="B661" s="26" t="s">
        <v>120</v>
      </c>
      <c r="C661" s="218">
        <v>1</v>
      </c>
      <c r="D661" s="40">
        <v>6.6492000000000004</v>
      </c>
      <c r="E661" s="51">
        <v>78.942049625000109</v>
      </c>
      <c r="F661" s="29">
        <v>98.743766631776666</v>
      </c>
      <c r="G661" s="52">
        <v>486.11192188436837</v>
      </c>
      <c r="H661" s="29">
        <v>99.083009888165961</v>
      </c>
      <c r="I661" s="56">
        <v>23.468244712329472</v>
      </c>
    </row>
    <row r="662" spans="1:9" x14ac:dyDescent="0.2">
      <c r="A662" s="130">
        <v>51</v>
      </c>
      <c r="B662" s="26" t="s">
        <v>121</v>
      </c>
      <c r="C662" s="218">
        <v>1</v>
      </c>
      <c r="D662" s="40">
        <v>6.6533000000000007</v>
      </c>
      <c r="E662" s="51">
        <v>74.851389687499818</v>
      </c>
      <c r="F662" s="29">
        <v>97.547706689705095</v>
      </c>
      <c r="G662" s="52">
        <v>463.15265708860767</v>
      </c>
      <c r="H662" s="29">
        <v>97.463690493812635</v>
      </c>
      <c r="I662" s="56">
        <v>22.240784105857724</v>
      </c>
    </row>
    <row r="663" spans="1:9" x14ac:dyDescent="0.2">
      <c r="A663" s="130">
        <v>52</v>
      </c>
      <c r="B663" s="26" t="s">
        <v>122</v>
      </c>
      <c r="C663" s="218">
        <v>1</v>
      </c>
      <c r="D663" s="40">
        <v>6.6658666666666671</v>
      </c>
      <c r="E663" s="51">
        <v>51.732924125000039</v>
      </c>
      <c r="F663" s="29">
        <v>97.54829175377705</v>
      </c>
      <c r="G663" s="52">
        <v>328.70456028368801</v>
      </c>
      <c r="H663" s="29">
        <v>97.51733531282288</v>
      </c>
      <c r="I663" s="56">
        <v>15.303760204188007</v>
      </c>
    </row>
    <row r="664" spans="1:9" x14ac:dyDescent="0.2">
      <c r="A664" s="130">
        <v>53</v>
      </c>
      <c r="B664" s="26" t="s">
        <v>123</v>
      </c>
      <c r="C664" s="218">
        <v>1</v>
      </c>
      <c r="D664" s="40">
        <v>6.6617000000000006</v>
      </c>
      <c r="E664" s="51">
        <v>57.030035458333366</v>
      </c>
      <c r="F664" s="29">
        <v>97.176064213921194</v>
      </c>
      <c r="G664" s="52">
        <v>360.01741840294841</v>
      </c>
      <c r="H664" s="29">
        <v>97.117895744930848</v>
      </c>
      <c r="I664" s="56">
        <v>16.893233685020768</v>
      </c>
    </row>
    <row r="665" spans="1:9" x14ac:dyDescent="0.2">
      <c r="A665" s="130">
        <v>54</v>
      </c>
      <c r="B665" s="26" t="s">
        <v>124</v>
      </c>
      <c r="C665" s="218">
        <v>1</v>
      </c>
      <c r="D665" s="40">
        <v>6.7033000000000005</v>
      </c>
      <c r="E665" s="51">
        <v>3.0176891021943257</v>
      </c>
      <c r="F665" s="29">
        <v>74.399005227451795</v>
      </c>
      <c r="G665" s="52">
        <v>18.160797185912109</v>
      </c>
      <c r="H665" s="29">
        <v>90.607704637906082</v>
      </c>
      <c r="I665" s="56">
        <v>0.6860621214559226</v>
      </c>
    </row>
    <row r="666" spans="1:9" x14ac:dyDescent="0.2">
      <c r="A666" s="130">
        <v>55</v>
      </c>
      <c r="B666" s="26" t="s">
        <v>125</v>
      </c>
      <c r="C666" s="218">
        <v>1</v>
      </c>
      <c r="D666" s="40">
        <v>6.6741666666666672</v>
      </c>
      <c r="E666" s="51">
        <v>35.265900261870286</v>
      </c>
      <c r="F666" s="29">
        <v>46.47207880496034</v>
      </c>
      <c r="G666" s="52">
        <v>222.24308493820831</v>
      </c>
      <c r="H666" s="29">
        <v>42.04461127700786</v>
      </c>
      <c r="I666" s="56">
        <v>10.362595842778511</v>
      </c>
    </row>
    <row r="667" spans="1:9" x14ac:dyDescent="0.2">
      <c r="A667" s="130">
        <v>56</v>
      </c>
      <c r="B667" s="26" t="s">
        <v>126</v>
      </c>
      <c r="C667" s="218">
        <v>1</v>
      </c>
      <c r="D667" s="40">
        <v>6.6991666666666667</v>
      </c>
      <c r="E667" s="51">
        <v>2.6138761390695486</v>
      </c>
      <c r="F667" s="29">
        <v>73.208853616527719</v>
      </c>
      <c r="G667" s="52">
        <v>15.895095283244721</v>
      </c>
      <c r="H667" s="29">
        <v>90.251734507814803</v>
      </c>
      <c r="I667" s="56">
        <v>0.56489230724712225</v>
      </c>
    </row>
    <row r="668" spans="1:9" x14ac:dyDescent="0.2">
      <c r="A668" s="130">
        <v>57</v>
      </c>
      <c r="B668" s="26" t="s">
        <v>127</v>
      </c>
      <c r="C668" s="218">
        <v>1</v>
      </c>
      <c r="D668" s="40">
        <v>6.7033666666666667</v>
      </c>
      <c r="E668" s="51">
        <v>1.0332498418333338</v>
      </c>
      <c r="F668" s="29">
        <v>57.083433160797298</v>
      </c>
      <c r="G668" s="52">
        <v>5.2549207548650152</v>
      </c>
      <c r="H668" s="29">
        <v>71.668220779523338</v>
      </c>
      <c r="I668" s="56">
        <v>9.0602939992520531E-2</v>
      </c>
    </row>
    <row r="669" spans="1:9" x14ac:dyDescent="0.2">
      <c r="A669" s="130">
        <v>58</v>
      </c>
      <c r="B669" s="26" t="s">
        <v>128</v>
      </c>
      <c r="C669" s="218">
        <v>1</v>
      </c>
      <c r="D669" s="40">
        <v>6.703333333333334</v>
      </c>
      <c r="E669" s="51">
        <v>1.0594333923333332</v>
      </c>
      <c r="F669" s="29">
        <v>56.318533528111281</v>
      </c>
      <c r="G669" s="52">
        <v>5.0574516261272588</v>
      </c>
      <c r="H669" s="29">
        <v>66.092064505870368</v>
      </c>
      <c r="I669" s="56">
        <v>9.8459686157530008E-2</v>
      </c>
    </row>
    <row r="670" spans="1:9" x14ac:dyDescent="0.2">
      <c r="A670" s="130">
        <v>59</v>
      </c>
      <c r="B670" s="26" t="s">
        <v>129</v>
      </c>
      <c r="C670" s="218">
        <v>1</v>
      </c>
      <c r="D670" s="40">
        <v>6.707533333333334</v>
      </c>
      <c r="E670" s="51">
        <v>0.92887341666666634</v>
      </c>
      <c r="F670" s="29">
        <v>62.987686429177813</v>
      </c>
      <c r="G670" s="52">
        <v>5.2053284729981382</v>
      </c>
      <c r="H670" s="29">
        <v>76.60713211356709</v>
      </c>
      <c r="I670" s="56">
        <v>5.9283311352179208E-2</v>
      </c>
    </row>
    <row r="671" spans="1:9" x14ac:dyDescent="0.2">
      <c r="A671" s="130">
        <v>60</v>
      </c>
      <c r="B671" s="26" t="s">
        <v>130</v>
      </c>
      <c r="C671" s="218">
        <v>1</v>
      </c>
      <c r="D671" s="40">
        <v>6.703333333333334</v>
      </c>
      <c r="E671" s="51">
        <v>0.29272800000000004</v>
      </c>
      <c r="F671" s="29">
        <v>100</v>
      </c>
      <c r="G671" s="52">
        <v>1.9730483177570095</v>
      </c>
      <c r="H671" s="29">
        <v>100</v>
      </c>
      <c r="I671" s="56" t="s">
        <v>28</v>
      </c>
    </row>
    <row r="672" spans="1:9" x14ac:dyDescent="0.2">
      <c r="A672" s="130">
        <v>61</v>
      </c>
      <c r="B672" s="26" t="s">
        <v>131</v>
      </c>
      <c r="C672" s="218">
        <v>1</v>
      </c>
      <c r="D672" s="40">
        <v>6.6991333333333341</v>
      </c>
      <c r="E672" s="51">
        <v>0.94592829166666581</v>
      </c>
      <c r="F672" s="29">
        <v>45.0989554792463</v>
      </c>
      <c r="G672" s="52">
        <v>6.0769097883597887</v>
      </c>
      <c r="H672" s="29">
        <v>38.856218693908623</v>
      </c>
      <c r="I672" s="56">
        <v>6.4400868795390198E-2</v>
      </c>
    </row>
    <row r="673" spans="1:9" x14ac:dyDescent="0.2">
      <c r="A673" s="130">
        <v>62</v>
      </c>
      <c r="B673" s="26" t="s">
        <v>132</v>
      </c>
      <c r="C673" s="218">
        <v>1</v>
      </c>
      <c r="D673" s="40">
        <v>6.7074666666666669</v>
      </c>
      <c r="E673" s="51">
        <v>6.6608666666666677E-2</v>
      </c>
      <c r="F673" s="29">
        <v>100</v>
      </c>
      <c r="G673" s="52">
        <v>0.46315068965517248</v>
      </c>
      <c r="H673" s="29">
        <v>100</v>
      </c>
      <c r="I673" s="56" t="s">
        <v>28</v>
      </c>
    </row>
    <row r="674" spans="1:9" x14ac:dyDescent="0.2">
      <c r="A674" s="130">
        <v>63</v>
      </c>
      <c r="B674" s="26" t="s">
        <v>133</v>
      </c>
      <c r="C674" s="218">
        <v>1</v>
      </c>
      <c r="D674" s="40">
        <v>6.6116666666666672</v>
      </c>
      <c r="E674" s="51">
        <v>151.75123069501532</v>
      </c>
      <c r="F674" s="29">
        <v>99.290828936770879</v>
      </c>
      <c r="G674" s="52">
        <v>862.00269642221144</v>
      </c>
      <c r="H674" s="29">
        <v>99.469441656140859</v>
      </c>
      <c r="I674" s="56">
        <v>45.315673469148734</v>
      </c>
    </row>
    <row r="675" spans="1:9" x14ac:dyDescent="0.2">
      <c r="A675" s="130">
        <v>64</v>
      </c>
      <c r="B675" s="26" t="s">
        <v>134</v>
      </c>
      <c r="C675" s="218">
        <v>1</v>
      </c>
      <c r="D675" s="40">
        <v>6.6116666666666672</v>
      </c>
      <c r="E675" s="51">
        <v>153.05958155745844</v>
      </c>
      <c r="F675" s="29">
        <v>99.343591489839554</v>
      </c>
      <c r="G675" s="52">
        <v>868.33094088000007</v>
      </c>
      <c r="H675" s="29">
        <v>99.526623943410584</v>
      </c>
      <c r="I675" s="56">
        <v>45.708262725559436</v>
      </c>
    </row>
    <row r="676" spans="1:9" x14ac:dyDescent="0.2">
      <c r="A676" s="130">
        <v>65</v>
      </c>
      <c r="B676" s="26" t="s">
        <v>135</v>
      </c>
      <c r="C676" s="218">
        <v>1</v>
      </c>
      <c r="D676" s="40">
        <v>6.6116999999999999</v>
      </c>
      <c r="E676" s="51">
        <v>140.6183548516801</v>
      </c>
      <c r="F676" s="29">
        <v>99.166765740176245</v>
      </c>
      <c r="G676" s="52">
        <v>809.64000540125505</v>
      </c>
      <c r="H676" s="29">
        <v>99.450299506760615</v>
      </c>
      <c r="I676" s="56">
        <v>41.975095972309575</v>
      </c>
    </row>
    <row r="677" spans="1:9" x14ac:dyDescent="0.2">
      <c r="A677" s="130">
        <v>66</v>
      </c>
      <c r="B677" s="26" t="s">
        <v>136</v>
      </c>
      <c r="C677" s="218">
        <v>1</v>
      </c>
      <c r="D677" s="40">
        <v>6.6408666666666667</v>
      </c>
      <c r="E677" s="51">
        <v>88.368472085000008</v>
      </c>
      <c r="F677" s="29">
        <v>99.299274836621336</v>
      </c>
      <c r="G677" s="52">
        <v>539.58077147669019</v>
      </c>
      <c r="H677" s="29">
        <v>99.370270396485679</v>
      </c>
      <c r="I677" s="56">
        <v>26.296776637836071</v>
      </c>
    </row>
    <row r="678" spans="1:9" x14ac:dyDescent="0.2">
      <c r="A678" s="130">
        <v>67</v>
      </c>
      <c r="B678" s="26" t="s">
        <v>137</v>
      </c>
      <c r="C678" s="218">
        <v>1</v>
      </c>
      <c r="D678" s="40">
        <v>6.6366333333333341</v>
      </c>
      <c r="E678" s="51">
        <v>103.53628325972937</v>
      </c>
      <c r="F678" s="29">
        <v>99.076172837071468</v>
      </c>
      <c r="G678" s="52">
        <v>620.94477836694716</v>
      </c>
      <c r="H678" s="29">
        <v>99.38302036169749</v>
      </c>
      <c r="I678" s="56">
        <v>30.8480937817293</v>
      </c>
    </row>
    <row r="679" spans="1:9" x14ac:dyDescent="0.2">
      <c r="A679" s="130">
        <v>68</v>
      </c>
      <c r="B679" s="26" t="s">
        <v>138</v>
      </c>
      <c r="C679" s="218">
        <v>1</v>
      </c>
      <c r="D679" s="40">
        <v>6.6991000000000005</v>
      </c>
      <c r="E679" s="51">
        <v>2.6237400416666645</v>
      </c>
      <c r="F679" s="29">
        <v>74.633994986892432</v>
      </c>
      <c r="G679" s="52">
        <v>17.438733212121214</v>
      </c>
      <c r="H679" s="29">
        <v>85.758738116276263</v>
      </c>
      <c r="I679" s="56">
        <v>0.5678521113005075</v>
      </c>
    </row>
    <row r="680" spans="1:9" x14ac:dyDescent="0.2">
      <c r="A680" s="130">
        <v>69</v>
      </c>
      <c r="B680" s="26" t="s">
        <v>139</v>
      </c>
      <c r="C680" s="218">
        <v>1</v>
      </c>
      <c r="D680" s="40">
        <v>6.6991666666666667</v>
      </c>
      <c r="E680" s="51">
        <v>2.4331801432984781</v>
      </c>
      <c r="F680" s="29">
        <v>82.393810565036716</v>
      </c>
      <c r="G680" s="52">
        <v>16.076554676806087</v>
      </c>
      <c r="H680" s="29">
        <v>92.295131273687971</v>
      </c>
      <c r="I680" s="56">
        <v>0.51067190761847203</v>
      </c>
    </row>
    <row r="681" spans="1:9" x14ac:dyDescent="0.2">
      <c r="A681" s="130">
        <v>70</v>
      </c>
      <c r="B681" s="26" t="s">
        <v>140</v>
      </c>
      <c r="C681" s="218">
        <v>1</v>
      </c>
      <c r="D681" s="40">
        <v>6.7033000000000005</v>
      </c>
      <c r="E681" s="51">
        <v>2.2178767446814773</v>
      </c>
      <c r="F681" s="29">
        <v>71.40163824937558</v>
      </c>
      <c r="G681" s="52">
        <v>13.870645430183359</v>
      </c>
      <c r="H681" s="29">
        <v>85.313988465048524</v>
      </c>
      <c r="I681" s="56">
        <v>0.44606706529971746</v>
      </c>
    </row>
    <row r="682" spans="1:9" x14ac:dyDescent="0.2">
      <c r="A682" s="130">
        <v>71</v>
      </c>
      <c r="B682" s="26" t="s">
        <v>141</v>
      </c>
      <c r="C682" s="218">
        <v>1</v>
      </c>
      <c r="D682" s="40">
        <v>6.7033666666666667</v>
      </c>
      <c r="E682" s="51">
        <v>2.4395974632497572</v>
      </c>
      <c r="F682" s="29">
        <v>74.414204998785266</v>
      </c>
      <c r="G682" s="52">
        <v>15.295790560471978</v>
      </c>
      <c r="H682" s="29">
        <v>86.629468274549197</v>
      </c>
      <c r="I682" s="56">
        <v>0.51259751560341082</v>
      </c>
    </row>
    <row r="683" spans="1:9" x14ac:dyDescent="0.2">
      <c r="A683" s="130">
        <v>72</v>
      </c>
      <c r="B683" s="26" t="s">
        <v>142</v>
      </c>
      <c r="C683" s="218">
        <v>1</v>
      </c>
      <c r="D683" s="40">
        <v>6.6991333333333341</v>
      </c>
      <c r="E683" s="51">
        <v>2.3906007324999985</v>
      </c>
      <c r="F683" s="29">
        <v>73.459286598330749</v>
      </c>
      <c r="G683" s="52">
        <v>15.822618831660671</v>
      </c>
      <c r="H683" s="29">
        <v>85.386378857513776</v>
      </c>
      <c r="I683" s="56">
        <v>0.49789535073023328</v>
      </c>
    </row>
    <row r="684" spans="1:9" x14ac:dyDescent="0.2">
      <c r="A684" s="130">
        <v>73</v>
      </c>
      <c r="B684" s="26" t="s">
        <v>143</v>
      </c>
      <c r="C684" s="218">
        <v>1</v>
      </c>
      <c r="D684" s="40">
        <v>6.6741000000000001</v>
      </c>
      <c r="E684" s="51">
        <v>41.465691908166612</v>
      </c>
      <c r="F684" s="29">
        <v>96.28865707395741</v>
      </c>
      <c r="G684" s="52">
        <v>266.32192477999524</v>
      </c>
      <c r="H684" s="29">
        <v>96.351521431154012</v>
      </c>
      <c r="I684" s="56">
        <v>12.222931370647318</v>
      </c>
    </row>
    <row r="685" spans="1:9" x14ac:dyDescent="0.2">
      <c r="A685" s="130">
        <v>74</v>
      </c>
      <c r="B685" s="26" t="s">
        <v>144</v>
      </c>
      <c r="C685" s="218">
        <v>1</v>
      </c>
      <c r="D685" s="40">
        <v>6.6908333333333339</v>
      </c>
      <c r="E685" s="51">
        <v>15.874086333333342</v>
      </c>
      <c r="F685" s="29">
        <v>90.356263536731248</v>
      </c>
      <c r="G685" s="52">
        <v>104.23246744680853</v>
      </c>
      <c r="H685" s="29">
        <v>90.598010253657677</v>
      </c>
      <c r="I685" s="56">
        <v>4.5438066867543201</v>
      </c>
    </row>
    <row r="686" spans="1:9" x14ac:dyDescent="0.2">
      <c r="A686" s="130">
        <v>75</v>
      </c>
      <c r="B686" s="26" t="s">
        <v>145</v>
      </c>
      <c r="C686" s="218">
        <v>1</v>
      </c>
      <c r="D686" s="40">
        <v>6.6450000000000005</v>
      </c>
      <c r="E686" s="51">
        <v>79.918573531029864</v>
      </c>
      <c r="F686" s="29">
        <v>98.491237072048136</v>
      </c>
      <c r="G686" s="52">
        <v>491.64110776418244</v>
      </c>
      <c r="H686" s="29">
        <v>98.806128480177037</v>
      </c>
      <c r="I686" s="56">
        <v>23.761264578131836</v>
      </c>
    </row>
    <row r="687" spans="1:9" x14ac:dyDescent="0.2">
      <c r="A687" s="130">
        <v>76</v>
      </c>
      <c r="B687" s="26" t="s">
        <v>146</v>
      </c>
      <c r="C687" s="218">
        <v>1</v>
      </c>
      <c r="D687" s="40">
        <v>6.6741666666666672</v>
      </c>
      <c r="E687" s="51">
        <v>34.374734226127686</v>
      </c>
      <c r="F687" s="29">
        <v>94.776967495803859</v>
      </c>
      <c r="G687" s="52">
        <v>221.55972449939014</v>
      </c>
      <c r="H687" s="29">
        <v>95.467321945330383</v>
      </c>
      <c r="I687" s="56">
        <v>10.095188818138846</v>
      </c>
    </row>
    <row r="688" spans="1:9" x14ac:dyDescent="0.2">
      <c r="A688" s="130">
        <v>77</v>
      </c>
      <c r="B688" s="26" t="s">
        <v>147</v>
      </c>
      <c r="C688" s="218">
        <v>1</v>
      </c>
      <c r="D688" s="40">
        <v>6.6783666666666672</v>
      </c>
      <c r="E688" s="51">
        <v>33.140417535166662</v>
      </c>
      <c r="F688" s="29">
        <v>95.967465120629655</v>
      </c>
      <c r="G688" s="52">
        <v>214.30903508864117</v>
      </c>
      <c r="H688" s="29">
        <v>96.684495866120542</v>
      </c>
      <c r="I688" s="56">
        <v>9.7248145662544285</v>
      </c>
    </row>
    <row r="689" spans="1:9" x14ac:dyDescent="0.2">
      <c r="A689" s="130">
        <v>78</v>
      </c>
      <c r="B689" s="26" t="s">
        <v>148</v>
      </c>
      <c r="C689" s="218">
        <v>1</v>
      </c>
      <c r="D689" s="40">
        <v>6.6991333333333341</v>
      </c>
      <c r="E689" s="51">
        <v>8.9994578949867496E-2</v>
      </c>
      <c r="F689" s="29">
        <v>9.8126445226411914</v>
      </c>
      <c r="G689" s="52">
        <v>0.31440875036822269</v>
      </c>
      <c r="H689" s="29">
        <v>14.78827073839553</v>
      </c>
      <c r="I689" s="56" t="s">
        <v>28</v>
      </c>
    </row>
    <row r="690" spans="1:9" x14ac:dyDescent="0.2">
      <c r="A690" s="130">
        <v>79</v>
      </c>
      <c r="B690" s="26" t="s">
        <v>149</v>
      </c>
      <c r="C690" s="218">
        <v>1</v>
      </c>
      <c r="D690" s="40" t="s">
        <v>28</v>
      </c>
      <c r="E690" s="51" t="s">
        <v>28</v>
      </c>
      <c r="F690" s="29" t="s">
        <v>28</v>
      </c>
      <c r="G690" s="52" t="s">
        <v>28</v>
      </c>
      <c r="H690" s="29" t="s">
        <v>28</v>
      </c>
      <c r="I690" s="56" t="s">
        <v>28</v>
      </c>
    </row>
    <row r="691" spans="1:9" x14ac:dyDescent="0.2">
      <c r="A691" s="130">
        <v>80</v>
      </c>
      <c r="B691" s="26" t="s">
        <v>150</v>
      </c>
      <c r="C691" s="218">
        <v>1</v>
      </c>
      <c r="D691" s="40" t="s">
        <v>28</v>
      </c>
      <c r="E691" s="51" t="s">
        <v>28</v>
      </c>
      <c r="F691" s="29" t="s">
        <v>28</v>
      </c>
      <c r="G691" s="52" t="s">
        <v>28</v>
      </c>
      <c r="H691" s="29" t="s">
        <v>28</v>
      </c>
      <c r="I691" s="56" t="s">
        <v>28</v>
      </c>
    </row>
    <row r="692" spans="1:9" x14ac:dyDescent="0.2">
      <c r="A692" s="130">
        <v>81</v>
      </c>
      <c r="B692" s="26" t="s">
        <v>151</v>
      </c>
      <c r="C692" s="218">
        <v>1</v>
      </c>
      <c r="D692" s="40" t="s">
        <v>28</v>
      </c>
      <c r="E692" s="51" t="s">
        <v>28</v>
      </c>
      <c r="F692" s="29" t="s">
        <v>28</v>
      </c>
      <c r="G692" s="52" t="s">
        <v>28</v>
      </c>
      <c r="H692" s="29" t="s">
        <v>28</v>
      </c>
      <c r="I692" s="56" t="s">
        <v>28</v>
      </c>
    </row>
    <row r="693" spans="1:9" x14ac:dyDescent="0.2">
      <c r="A693" s="130">
        <v>82</v>
      </c>
      <c r="B693" s="26" t="s">
        <v>152</v>
      </c>
      <c r="C693" s="218">
        <v>1</v>
      </c>
      <c r="D693" s="40">
        <v>6.6950000000000003</v>
      </c>
      <c r="E693" s="51">
        <v>0.2659090208333334</v>
      </c>
      <c r="F693" s="29">
        <v>29.179632113451401</v>
      </c>
      <c r="G693" s="52">
        <v>1.7886042452830191</v>
      </c>
      <c r="H693" s="29">
        <v>48.535290531106504</v>
      </c>
      <c r="I693" s="56" t="s">
        <v>28</v>
      </c>
    </row>
    <row r="694" spans="1:9" x14ac:dyDescent="0.2">
      <c r="A694" s="130">
        <v>83</v>
      </c>
      <c r="B694" s="26" t="s">
        <v>153</v>
      </c>
      <c r="C694" s="218">
        <v>1</v>
      </c>
      <c r="D694" s="40">
        <v>6.6991666666666667</v>
      </c>
      <c r="E694" s="51">
        <v>0.32312374999999999</v>
      </c>
      <c r="F694" s="29">
        <v>99.999999999999986</v>
      </c>
      <c r="G694" s="52">
        <v>2.184612285714286</v>
      </c>
      <c r="H694" s="29">
        <v>100</v>
      </c>
      <c r="I694" s="56" t="s">
        <v>28</v>
      </c>
    </row>
    <row r="695" spans="1:9" x14ac:dyDescent="0.2">
      <c r="A695" s="130">
        <v>84</v>
      </c>
      <c r="B695" s="26" t="s">
        <v>154</v>
      </c>
      <c r="C695" s="218">
        <v>1</v>
      </c>
      <c r="D695" s="40">
        <v>6.6991333333333341</v>
      </c>
      <c r="E695" s="51">
        <v>1.9676854670482902</v>
      </c>
      <c r="F695" s="29">
        <v>41.079913238585739</v>
      </c>
      <c r="G695" s="52">
        <v>12.400473238343807</v>
      </c>
      <c r="H695" s="29">
        <v>38.041732913836796</v>
      </c>
      <c r="I695" s="56">
        <v>0.37099361943287879</v>
      </c>
    </row>
    <row r="696" spans="1:9" x14ac:dyDescent="0.2">
      <c r="A696" s="130">
        <v>85</v>
      </c>
      <c r="B696" s="26" t="s">
        <v>155</v>
      </c>
      <c r="C696" s="218">
        <v>1</v>
      </c>
      <c r="D696" s="40">
        <v>6.6992000000000003</v>
      </c>
      <c r="E696" s="51">
        <v>7.4420125000000004E-2</v>
      </c>
      <c r="F696" s="29">
        <v>100</v>
      </c>
      <c r="G696" s="52">
        <v>0.48410388888888889</v>
      </c>
      <c r="H696" s="29">
        <v>100</v>
      </c>
      <c r="I696" s="56" t="s">
        <v>28</v>
      </c>
    </row>
    <row r="697" spans="1:9" x14ac:dyDescent="0.2">
      <c r="A697" s="130">
        <v>86</v>
      </c>
      <c r="B697" s="26" t="s">
        <v>156</v>
      </c>
      <c r="C697" s="218">
        <v>1</v>
      </c>
      <c r="D697" s="40">
        <v>6.6533333333333333</v>
      </c>
      <c r="E697" s="51">
        <v>62.469975499999997</v>
      </c>
      <c r="F697" s="29">
        <v>96.717563756225232</v>
      </c>
      <c r="G697" s="52">
        <v>392.63983990314773</v>
      </c>
      <c r="H697" s="29">
        <v>95.615258627335692</v>
      </c>
      <c r="I697" s="56">
        <v>18.525564948126064</v>
      </c>
    </row>
    <row r="698" spans="1:9" x14ac:dyDescent="0.2">
      <c r="A698" s="130">
        <v>87</v>
      </c>
      <c r="B698" s="26" t="s">
        <v>157</v>
      </c>
      <c r="C698" s="218">
        <v>1</v>
      </c>
      <c r="D698" s="40">
        <v>6.6533333333333333</v>
      </c>
      <c r="E698" s="51">
        <v>67.215061312500069</v>
      </c>
      <c r="F698" s="29">
        <v>97.441703056306835</v>
      </c>
      <c r="G698" s="52">
        <v>420.30594530805695</v>
      </c>
      <c r="H698" s="29">
        <v>96.62452521896526</v>
      </c>
      <c r="I698" s="56">
        <v>19.949395332015417</v>
      </c>
    </row>
    <row r="699" spans="1:9" x14ac:dyDescent="0.2">
      <c r="A699" s="130">
        <v>88</v>
      </c>
      <c r="B699" s="26" t="s">
        <v>158</v>
      </c>
      <c r="C699" s="218">
        <v>1</v>
      </c>
      <c r="D699" s="40">
        <v>6.6533333333333333</v>
      </c>
      <c r="E699" s="51">
        <v>66.261713833333161</v>
      </c>
      <c r="F699" s="29">
        <v>96.324896188492488</v>
      </c>
      <c r="G699" s="52">
        <v>414.93219218225425</v>
      </c>
      <c r="H699" s="29">
        <v>95.179425897992871</v>
      </c>
      <c r="I699" s="56">
        <v>19.663329882226009</v>
      </c>
    </row>
    <row r="700" spans="1:9" x14ac:dyDescent="0.2">
      <c r="A700" s="130">
        <v>89</v>
      </c>
      <c r="B700" s="26" t="s">
        <v>159</v>
      </c>
      <c r="C700" s="218">
        <v>1</v>
      </c>
      <c r="D700" s="40">
        <v>6.6574666666666671</v>
      </c>
      <c r="E700" s="51">
        <v>64.224396166666637</v>
      </c>
      <c r="F700" s="29">
        <v>94.985305130139096</v>
      </c>
      <c r="G700" s="52">
        <v>403.21629687500007</v>
      </c>
      <c r="H700" s="29">
        <v>93.247178515317245</v>
      </c>
      <c r="I700" s="56">
        <v>19.05200378401452</v>
      </c>
    </row>
    <row r="701" spans="1:9" x14ac:dyDescent="0.2">
      <c r="A701" s="130">
        <v>90</v>
      </c>
      <c r="B701" s="26" t="s">
        <v>160</v>
      </c>
      <c r="C701" s="218">
        <v>1</v>
      </c>
      <c r="D701" s="40">
        <v>6.6533000000000007</v>
      </c>
      <c r="E701" s="51">
        <v>65.695571958333261</v>
      </c>
      <c r="F701" s="29">
        <v>92.827049856802731</v>
      </c>
      <c r="G701" s="52">
        <v>411.74298956521744</v>
      </c>
      <c r="H701" s="29">
        <v>90.327360464049193</v>
      </c>
      <c r="I701" s="56">
        <v>19.493450972745926</v>
      </c>
    </row>
    <row r="702" spans="1:9" x14ac:dyDescent="0.2">
      <c r="A702" s="130">
        <v>91</v>
      </c>
      <c r="B702" s="26" t="s">
        <v>161</v>
      </c>
      <c r="C702" s="218">
        <v>1</v>
      </c>
      <c r="D702" s="40">
        <v>6.7032666666666669</v>
      </c>
      <c r="E702" s="51">
        <v>1.3289230208333345</v>
      </c>
      <c r="F702" s="29">
        <v>82.776334412611945</v>
      </c>
      <c r="G702" s="52">
        <v>8.8167020422535227</v>
      </c>
      <c r="H702" s="29">
        <v>86.704813749243613</v>
      </c>
      <c r="I702" s="56">
        <v>0.17932387626143659</v>
      </c>
    </row>
    <row r="703" spans="1:9" x14ac:dyDescent="0.2">
      <c r="A703" s="130">
        <v>92</v>
      </c>
      <c r="B703" s="26" t="s">
        <v>162</v>
      </c>
      <c r="C703" s="218">
        <v>1</v>
      </c>
      <c r="D703" s="40">
        <v>6.6991666666666667</v>
      </c>
      <c r="E703" s="51">
        <v>1.4917489374999999</v>
      </c>
      <c r="F703" s="29">
        <v>84.250087675266116</v>
      </c>
      <c r="G703" s="52">
        <v>9.9108601388888911</v>
      </c>
      <c r="H703" s="29">
        <v>87.876443180507081</v>
      </c>
      <c r="I703" s="56">
        <v>0.22818210487848345</v>
      </c>
    </row>
    <row r="704" spans="1:9" x14ac:dyDescent="0.2">
      <c r="A704" s="130">
        <v>93</v>
      </c>
      <c r="B704" s="26" t="s">
        <v>163</v>
      </c>
      <c r="C704" s="218">
        <v>1</v>
      </c>
      <c r="D704" s="40">
        <v>6.6949666666666667</v>
      </c>
      <c r="E704" s="51">
        <v>1.8379518333333338</v>
      </c>
      <c r="F704" s="29">
        <v>86.773960783425025</v>
      </c>
      <c r="G704" s="52">
        <v>12.203809290322582</v>
      </c>
      <c r="H704" s="29">
        <v>89.992239427571931</v>
      </c>
      <c r="I704" s="56">
        <v>0.33206520026517489</v>
      </c>
    </row>
    <row r="705" spans="1:9" x14ac:dyDescent="0.2">
      <c r="A705" s="130">
        <v>94</v>
      </c>
      <c r="B705" s="26" t="s">
        <v>164</v>
      </c>
      <c r="C705" s="218">
        <v>1</v>
      </c>
      <c r="D705" s="40">
        <v>6.6949333333333341</v>
      </c>
      <c r="E705" s="51">
        <v>1.7020018230000002</v>
      </c>
      <c r="F705" s="29">
        <v>86.007401591973974</v>
      </c>
      <c r="G705" s="52">
        <v>11.34887993957704</v>
      </c>
      <c r="H705" s="29">
        <v>89.489981074937162</v>
      </c>
      <c r="I705" s="56">
        <v>0.29127146901320322</v>
      </c>
    </row>
    <row r="706" spans="1:9" x14ac:dyDescent="0.2">
      <c r="A706" s="130">
        <v>95</v>
      </c>
      <c r="B706" s="26" t="s">
        <v>165</v>
      </c>
      <c r="C706" s="218">
        <v>1</v>
      </c>
      <c r="D706" s="40">
        <v>6.6992000000000003</v>
      </c>
      <c r="E706" s="51">
        <v>1.3720175833333332</v>
      </c>
      <c r="F706" s="29">
        <v>83.010791667969144</v>
      </c>
      <c r="G706" s="52">
        <v>9.1555007086614193</v>
      </c>
      <c r="H706" s="29">
        <v>86.986242223562869</v>
      </c>
      <c r="I706" s="56">
        <v>0.1922550117334815</v>
      </c>
    </row>
    <row r="707" spans="1:9" x14ac:dyDescent="0.2">
      <c r="A707" s="130">
        <v>96</v>
      </c>
      <c r="B707" s="26" t="s">
        <v>166</v>
      </c>
      <c r="C707" s="218">
        <v>1</v>
      </c>
      <c r="D707" s="40">
        <v>6.6783000000000001</v>
      </c>
      <c r="E707" s="51">
        <v>28.131507369500017</v>
      </c>
      <c r="F707" s="29">
        <v>97.408548027729154</v>
      </c>
      <c r="G707" s="52">
        <v>183.22072408984027</v>
      </c>
      <c r="H707" s="29">
        <v>98.027864677010299</v>
      </c>
      <c r="I707" s="56">
        <v>8.2218199385785962</v>
      </c>
    </row>
    <row r="708" spans="1:9" x14ac:dyDescent="0.2">
      <c r="A708" s="130">
        <v>97</v>
      </c>
      <c r="B708" s="26" t="s">
        <v>167</v>
      </c>
      <c r="C708" s="218">
        <v>1</v>
      </c>
      <c r="D708" s="40">
        <v>6.6783000000000001</v>
      </c>
      <c r="E708" s="51">
        <v>30.509876666666674</v>
      </c>
      <c r="F708" s="29">
        <v>98.444700176723188</v>
      </c>
      <c r="G708" s="52">
        <v>197.60723802047784</v>
      </c>
      <c r="H708" s="29">
        <v>98.709497257904403</v>
      </c>
      <c r="I708" s="56">
        <v>8.9354834218594679</v>
      </c>
    </row>
    <row r="709" spans="1:9" x14ac:dyDescent="0.2">
      <c r="A709" s="130">
        <v>98</v>
      </c>
      <c r="B709" s="26" t="s">
        <v>168</v>
      </c>
      <c r="C709" s="218">
        <v>1</v>
      </c>
      <c r="D709" s="40">
        <v>6.6699666666666673</v>
      </c>
      <c r="E709" s="51">
        <v>41.169905029666658</v>
      </c>
      <c r="F709" s="29">
        <v>98.036697882751767</v>
      </c>
      <c r="G709" s="52">
        <v>264.96655173967861</v>
      </c>
      <c r="H709" s="29">
        <v>98.523496988321369</v>
      </c>
      <c r="I709" s="56">
        <v>12.134176317228771</v>
      </c>
    </row>
    <row r="710" spans="1:9" x14ac:dyDescent="0.2">
      <c r="A710" s="130">
        <v>99</v>
      </c>
      <c r="B710" s="26" t="s">
        <v>169</v>
      </c>
      <c r="C710" s="218">
        <v>1</v>
      </c>
      <c r="D710" s="40">
        <v>6.6867000000000001</v>
      </c>
      <c r="E710" s="51">
        <v>27.34165887499999</v>
      </c>
      <c r="F710" s="29">
        <v>97.475858965039464</v>
      </c>
      <c r="G710" s="52">
        <v>178.03234657894737</v>
      </c>
      <c r="H710" s="29">
        <v>98.327188841610464</v>
      </c>
      <c r="I710" s="56">
        <v>7.9848146810180669</v>
      </c>
    </row>
    <row r="711" spans="1:9" x14ac:dyDescent="0.2">
      <c r="A711" s="130">
        <v>100</v>
      </c>
      <c r="B711" s="26" t="s">
        <v>170</v>
      </c>
      <c r="C711" s="218">
        <v>1</v>
      </c>
      <c r="D711" s="40">
        <v>6.67</v>
      </c>
      <c r="E711" s="51">
        <v>38.971155750000037</v>
      </c>
      <c r="F711" s="29">
        <v>98.21500962976917</v>
      </c>
      <c r="G711" s="52">
        <v>251.17417510204083</v>
      </c>
      <c r="H711" s="29">
        <v>98.766953554067527</v>
      </c>
      <c r="I711" s="56">
        <v>11.474410371016159</v>
      </c>
    </row>
    <row r="712" spans="1:9" x14ac:dyDescent="0.2">
      <c r="A712" s="130">
        <v>101</v>
      </c>
      <c r="B712" s="26" t="s">
        <v>171</v>
      </c>
      <c r="C712" s="218">
        <v>1</v>
      </c>
      <c r="D712" s="40">
        <v>6.7033000000000005</v>
      </c>
      <c r="E712" s="51">
        <v>1.4207032916666666</v>
      </c>
      <c r="F712" s="29">
        <v>67.382480258124829</v>
      </c>
      <c r="G712" s="52">
        <v>9.4622370440251569</v>
      </c>
      <c r="H712" s="29">
        <v>82.885558316870359</v>
      </c>
      <c r="I712" s="56">
        <v>0.20686384991372342</v>
      </c>
    </row>
    <row r="713" spans="1:9" x14ac:dyDescent="0.2">
      <c r="A713" s="130">
        <v>102</v>
      </c>
      <c r="B713" s="26" t="s">
        <v>172</v>
      </c>
      <c r="C713" s="218">
        <v>1</v>
      </c>
      <c r="D713" s="40">
        <v>6.7033000000000005</v>
      </c>
      <c r="E713" s="51">
        <v>1.0323871250000005</v>
      </c>
      <c r="F713" s="29">
        <v>56.264726824641144</v>
      </c>
      <c r="G713" s="52">
        <v>6.8863176190476203</v>
      </c>
      <c r="H713" s="29">
        <v>69.063271115586673</v>
      </c>
      <c r="I713" s="56">
        <v>9.0344069555076234E-2</v>
      </c>
    </row>
    <row r="714" spans="1:9" x14ac:dyDescent="0.2">
      <c r="A714" s="130">
        <v>103</v>
      </c>
      <c r="B714" s="26" t="s">
        <v>173</v>
      </c>
      <c r="C714" s="218">
        <v>1</v>
      </c>
      <c r="D714" s="40">
        <v>6.7033000000000005</v>
      </c>
      <c r="E714" s="51">
        <v>1.2850606629145223</v>
      </c>
      <c r="F714" s="29">
        <v>59.123009659941872</v>
      </c>
      <c r="G714" s="52">
        <v>8.1772659691252159</v>
      </c>
      <c r="H714" s="29">
        <v>77.001242359458047</v>
      </c>
      <c r="I714" s="56">
        <v>0.16616235287037065</v>
      </c>
    </row>
    <row r="715" spans="1:9" x14ac:dyDescent="0.2">
      <c r="A715" s="130">
        <v>104</v>
      </c>
      <c r="B715" s="26" t="s">
        <v>174</v>
      </c>
      <c r="C715" s="218">
        <v>1</v>
      </c>
      <c r="D715" s="40">
        <v>6.703333333333334</v>
      </c>
      <c r="E715" s="51">
        <v>1.2278999498099068</v>
      </c>
      <c r="F715" s="29">
        <v>57.822945477885654</v>
      </c>
      <c r="G715" s="52">
        <v>6.9322457037310681</v>
      </c>
      <c r="H715" s="29">
        <v>75.815073426649889</v>
      </c>
      <c r="I715" s="56">
        <v>0.14901046915338204</v>
      </c>
    </row>
    <row r="716" spans="1:9" x14ac:dyDescent="0.2">
      <c r="A716" s="130">
        <v>105</v>
      </c>
      <c r="B716" s="26" t="s">
        <v>175</v>
      </c>
      <c r="C716" s="218">
        <v>1</v>
      </c>
      <c r="D716" s="40">
        <v>6.6950333333333338</v>
      </c>
      <c r="E716" s="51">
        <v>1.1091754374999996</v>
      </c>
      <c r="F716" s="29">
        <v>60.536662823460375</v>
      </c>
      <c r="G716" s="52">
        <v>5.6565464770932072</v>
      </c>
      <c r="H716" s="29">
        <v>74.249123495633498</v>
      </c>
      <c r="I716" s="56">
        <v>0.11338549320584984</v>
      </c>
    </row>
    <row r="717" spans="1:9" x14ac:dyDescent="0.2">
      <c r="A717" s="130">
        <v>106</v>
      </c>
      <c r="B717" s="26" t="s">
        <v>176</v>
      </c>
      <c r="C717" s="218">
        <v>1</v>
      </c>
      <c r="D717" s="40" t="s">
        <v>28</v>
      </c>
      <c r="E717" s="51" t="s">
        <v>28</v>
      </c>
      <c r="F717" s="29" t="s">
        <v>28</v>
      </c>
      <c r="G717" s="52" t="s">
        <v>28</v>
      </c>
      <c r="H717" s="29" t="s">
        <v>28</v>
      </c>
      <c r="I717" s="56" t="s">
        <v>28</v>
      </c>
    </row>
    <row r="718" spans="1:9" x14ac:dyDescent="0.2">
      <c r="A718" s="130">
        <v>107</v>
      </c>
      <c r="B718" s="26" t="s">
        <v>177</v>
      </c>
      <c r="C718" s="218">
        <v>1</v>
      </c>
      <c r="D718" s="40">
        <v>6.6908333333333339</v>
      </c>
      <c r="E718" s="51">
        <v>0.52189795833333341</v>
      </c>
      <c r="F718" s="29">
        <v>52.793166736246604</v>
      </c>
      <c r="G718" s="52">
        <v>3.385455297619048</v>
      </c>
      <c r="H718" s="29">
        <v>45.969395980128688</v>
      </c>
      <c r="I718" s="56" t="s">
        <v>28</v>
      </c>
    </row>
    <row r="719" spans="1:9" x14ac:dyDescent="0.2">
      <c r="A719" s="130">
        <v>108</v>
      </c>
      <c r="B719" s="26" t="s">
        <v>178</v>
      </c>
      <c r="C719" s="218">
        <v>1</v>
      </c>
      <c r="D719" s="40" t="s">
        <v>28</v>
      </c>
      <c r="E719" s="51" t="s">
        <v>28</v>
      </c>
      <c r="F719" s="29" t="s">
        <v>28</v>
      </c>
      <c r="G719" s="52" t="s">
        <v>28</v>
      </c>
      <c r="H719" s="29" t="s">
        <v>28</v>
      </c>
      <c r="I719" s="56" t="s">
        <v>28</v>
      </c>
    </row>
    <row r="720" spans="1:9" x14ac:dyDescent="0.2">
      <c r="A720" s="130">
        <v>109</v>
      </c>
      <c r="B720" s="26" t="s">
        <v>179</v>
      </c>
      <c r="C720" s="218">
        <v>1</v>
      </c>
      <c r="D720" s="40">
        <v>6.6949666666666667</v>
      </c>
      <c r="E720" s="51">
        <v>0.39707950000000014</v>
      </c>
      <c r="F720" s="29">
        <v>99.999999999999986</v>
      </c>
      <c r="G720" s="52">
        <v>2.6751200000000002</v>
      </c>
      <c r="H720" s="29">
        <v>100</v>
      </c>
      <c r="I720" s="56" t="s">
        <v>28</v>
      </c>
    </row>
    <row r="721" spans="1:9" x14ac:dyDescent="0.2">
      <c r="A721" s="130">
        <v>110</v>
      </c>
      <c r="B721" s="26" t="s">
        <v>180</v>
      </c>
      <c r="C721" s="218">
        <v>1</v>
      </c>
      <c r="D721" s="40">
        <v>6.7075000000000005</v>
      </c>
      <c r="E721" s="51">
        <v>4.29099166666667E-2</v>
      </c>
      <c r="F721" s="29">
        <v>64.798906173412846</v>
      </c>
      <c r="G721" s="52">
        <v>0.31999529411764704</v>
      </c>
      <c r="H721" s="29">
        <v>59.67437580313613</v>
      </c>
      <c r="I721" s="56" t="s">
        <v>28</v>
      </c>
    </row>
    <row r="722" spans="1:9" x14ac:dyDescent="0.2">
      <c r="A722" s="130">
        <v>111</v>
      </c>
      <c r="B722" s="26" t="s">
        <v>181</v>
      </c>
      <c r="C722" s="218">
        <v>1</v>
      </c>
      <c r="D722" s="40" t="s">
        <v>28</v>
      </c>
      <c r="E722" s="51" t="s">
        <v>28</v>
      </c>
      <c r="F722" s="29" t="s">
        <v>28</v>
      </c>
      <c r="G722" s="52" t="s">
        <v>28</v>
      </c>
      <c r="H722" s="29" t="s">
        <v>28</v>
      </c>
      <c r="I722" s="56" t="s">
        <v>28</v>
      </c>
    </row>
    <row r="723" spans="1:9" x14ac:dyDescent="0.2">
      <c r="A723" s="130">
        <v>112</v>
      </c>
      <c r="B723" s="26" t="s">
        <v>182</v>
      </c>
      <c r="C723" s="218">
        <v>1</v>
      </c>
      <c r="D723" s="40" t="s">
        <v>28</v>
      </c>
      <c r="E723" s="51" t="s">
        <v>28</v>
      </c>
      <c r="F723" s="29" t="s">
        <v>28</v>
      </c>
      <c r="G723" s="52" t="s">
        <v>28</v>
      </c>
      <c r="H723" s="29" t="s">
        <v>28</v>
      </c>
      <c r="I723" s="56" t="s">
        <v>28</v>
      </c>
    </row>
    <row r="724" spans="1:9" x14ac:dyDescent="0.2">
      <c r="A724" s="130">
        <v>113</v>
      </c>
      <c r="B724" s="26" t="s">
        <v>125</v>
      </c>
      <c r="C724" s="218">
        <v>1</v>
      </c>
      <c r="D724" s="40">
        <v>6.6699666666666673</v>
      </c>
      <c r="E724" s="51">
        <v>35.232944945777305</v>
      </c>
      <c r="F724" s="29">
        <v>46.525947472152858</v>
      </c>
      <c r="G724" s="52">
        <v>221.9537313944829</v>
      </c>
      <c r="H724" s="29">
        <v>42.046188173071108</v>
      </c>
      <c r="I724" s="56">
        <v>10.352707132180221</v>
      </c>
    </row>
    <row r="725" spans="1:9" x14ac:dyDescent="0.2">
      <c r="A725" s="33"/>
      <c r="B725" s="53" t="s">
        <v>183</v>
      </c>
      <c r="C725" s="217"/>
      <c r="D725" s="54">
        <f t="shared" ref="D725:I725" si="15">SUM(D612:D724)</f>
        <v>687.78446666666684</v>
      </c>
      <c r="E725" s="54">
        <f t="shared" si="15"/>
        <v>4086.3378302810534</v>
      </c>
      <c r="F725" s="54">
        <f t="shared" si="15"/>
        <v>8091.2786655722184</v>
      </c>
      <c r="G725" s="54">
        <f t="shared" si="15"/>
        <v>24425.496341878839</v>
      </c>
      <c r="H725" s="54">
        <f t="shared" si="15"/>
        <v>8471.9898048650302</v>
      </c>
      <c r="I725" s="55">
        <f t="shared" si="15"/>
        <v>1205.4836585986352</v>
      </c>
    </row>
    <row r="726" spans="1:9" x14ac:dyDescent="0.2">
      <c r="A726" s="32"/>
      <c r="B726" s="42" t="s">
        <v>184</v>
      </c>
      <c r="C726" s="42"/>
      <c r="D726" s="40">
        <f t="shared" ref="D726:I726" si="16">AVERAGE(D612:D724)</f>
        <v>6.6775190938511342</v>
      </c>
      <c r="E726" s="40">
        <f t="shared" si="16"/>
        <v>39.673182818262653</v>
      </c>
      <c r="F726" s="40">
        <f t="shared" si="16"/>
        <v>78.556103549244838</v>
      </c>
      <c r="G726" s="40">
        <f t="shared" si="16"/>
        <v>237.14074118328969</v>
      </c>
      <c r="H726" s="40">
        <f t="shared" si="16"/>
        <v>82.252328202573111</v>
      </c>
      <c r="I726" s="41">
        <f t="shared" si="16"/>
        <v>13.544760208973429</v>
      </c>
    </row>
    <row r="727" spans="1:9" x14ac:dyDescent="0.2">
      <c r="A727" s="34"/>
      <c r="B727" s="43" t="s">
        <v>185</v>
      </c>
      <c r="C727" s="43"/>
      <c r="D727" s="44">
        <f t="shared" ref="D727:I727" si="17">STDEV(D612:D724)/AVERAGE(D612:D724)</f>
        <v>4.7127471485752543E-3</v>
      </c>
      <c r="E727" s="44">
        <f t="shared" si="17"/>
        <v>1.2634872026446473</v>
      </c>
      <c r="F727" s="44">
        <f t="shared" si="17"/>
        <v>0.28363362849034168</v>
      </c>
      <c r="G727" s="44">
        <f t="shared" si="17"/>
        <v>1.2226146265805031</v>
      </c>
      <c r="H727" s="44">
        <f t="shared" si="17"/>
        <v>0.26304447318535451</v>
      </c>
      <c r="I727" s="45">
        <f t="shared" si="17"/>
        <v>1.1353769179889643</v>
      </c>
    </row>
    <row r="729" spans="1:9" x14ac:dyDescent="0.2">
      <c r="A729" s="57" t="s">
        <v>13</v>
      </c>
      <c r="B729" s="58" t="s">
        <v>72</v>
      </c>
      <c r="C729" s="216" t="s">
        <v>73</v>
      </c>
      <c r="D729" s="59" t="s">
        <v>74</v>
      </c>
      <c r="E729" s="35" t="s">
        <v>17</v>
      </c>
      <c r="F729" s="35" t="s">
        <v>75</v>
      </c>
      <c r="G729" s="35" t="s">
        <v>18</v>
      </c>
      <c r="H729" s="35" t="s">
        <v>76</v>
      </c>
      <c r="I729" s="36" t="s">
        <v>19</v>
      </c>
    </row>
    <row r="730" spans="1:9" x14ac:dyDescent="0.2">
      <c r="A730" s="37" t="s">
        <v>20</v>
      </c>
      <c r="B730" s="38" t="s">
        <v>20</v>
      </c>
      <c r="C730" s="38" t="s">
        <v>20</v>
      </c>
      <c r="D730" s="38" t="s">
        <v>21</v>
      </c>
      <c r="E730" s="38" t="s">
        <v>77</v>
      </c>
      <c r="F730" s="38" t="s">
        <v>49</v>
      </c>
      <c r="G730" s="38" t="s">
        <v>78</v>
      </c>
      <c r="H730" s="38" t="s">
        <v>49</v>
      </c>
      <c r="I730" s="39" t="s">
        <v>24</v>
      </c>
    </row>
    <row r="731" spans="1:9" x14ac:dyDescent="0.2">
      <c r="A731" s="37" t="s">
        <v>20</v>
      </c>
      <c r="B731" s="38" t="s">
        <v>20</v>
      </c>
      <c r="C731" s="38" t="s">
        <v>20</v>
      </c>
      <c r="D731" s="38" t="s">
        <v>79</v>
      </c>
      <c r="E731" s="38" t="s">
        <v>79</v>
      </c>
      <c r="F731" s="38" t="s">
        <v>79</v>
      </c>
      <c r="G731" s="38" t="s">
        <v>79</v>
      </c>
      <c r="H731" s="38" t="s">
        <v>79</v>
      </c>
      <c r="I731" s="39" t="s">
        <v>79</v>
      </c>
    </row>
    <row r="732" spans="1:9" x14ac:dyDescent="0.2">
      <c r="A732" s="37" t="s">
        <v>20</v>
      </c>
      <c r="B732" s="38" t="s">
        <v>20</v>
      </c>
      <c r="C732" s="38" t="s">
        <v>20</v>
      </c>
      <c r="D732" s="46" t="s">
        <v>189</v>
      </c>
      <c r="E732" s="47" t="s">
        <v>189</v>
      </c>
      <c r="F732" s="48" t="s">
        <v>189</v>
      </c>
      <c r="G732" s="49" t="s">
        <v>189</v>
      </c>
      <c r="H732" s="48" t="s">
        <v>189</v>
      </c>
      <c r="I732" s="50" t="s">
        <v>189</v>
      </c>
    </row>
    <row r="733" spans="1:9" x14ac:dyDescent="0.2">
      <c r="A733" s="130">
        <v>1</v>
      </c>
      <c r="B733" s="26" t="s">
        <v>81</v>
      </c>
      <c r="C733" s="218">
        <v>1</v>
      </c>
      <c r="D733" s="40" t="s">
        <v>28</v>
      </c>
      <c r="E733" s="51" t="s">
        <v>28</v>
      </c>
      <c r="F733" s="29" t="s">
        <v>28</v>
      </c>
      <c r="G733" s="52" t="s">
        <v>28</v>
      </c>
      <c r="H733" s="29" t="s">
        <v>28</v>
      </c>
      <c r="I733" s="56" t="s">
        <v>28</v>
      </c>
    </row>
    <row r="734" spans="1:9" x14ac:dyDescent="0.2">
      <c r="A734" s="130">
        <v>2</v>
      </c>
      <c r="B734" s="26" t="s">
        <v>82</v>
      </c>
      <c r="C734" s="218">
        <v>1</v>
      </c>
      <c r="D734" s="40">
        <v>8.99</v>
      </c>
      <c r="E734" s="51">
        <v>1.2159708859486602</v>
      </c>
      <c r="F734" s="29">
        <v>6.933338591494282</v>
      </c>
      <c r="G734" s="52">
        <v>5.6563915081613922</v>
      </c>
      <c r="H734" s="29">
        <v>3.5901749218124297</v>
      </c>
      <c r="I734" s="56">
        <v>10.153884318385009</v>
      </c>
    </row>
    <row r="735" spans="1:9" x14ac:dyDescent="0.2">
      <c r="A735" s="130">
        <v>3</v>
      </c>
      <c r="B735" s="26" t="s">
        <v>83</v>
      </c>
      <c r="C735" s="218">
        <v>1</v>
      </c>
      <c r="D735" s="40" t="s">
        <v>28</v>
      </c>
      <c r="E735" s="51" t="s">
        <v>28</v>
      </c>
      <c r="F735" s="29" t="s">
        <v>28</v>
      </c>
      <c r="G735" s="52" t="s">
        <v>28</v>
      </c>
      <c r="H735" s="29" t="s">
        <v>28</v>
      </c>
      <c r="I735" s="56" t="s">
        <v>28</v>
      </c>
    </row>
    <row r="736" spans="1:9" x14ac:dyDescent="0.2">
      <c r="A736" s="130">
        <v>4</v>
      </c>
      <c r="B736" s="26" t="s">
        <v>56</v>
      </c>
      <c r="C736" s="218">
        <v>1</v>
      </c>
      <c r="D736" s="40">
        <v>9.0499999999999989</v>
      </c>
      <c r="E736" s="51">
        <v>1.1586199707307954E-2</v>
      </c>
      <c r="F736" s="29">
        <v>6.3268332332666803</v>
      </c>
      <c r="G736" s="52">
        <v>5.0965778932276329E-2</v>
      </c>
      <c r="H736" s="29">
        <v>3.5845901927593293</v>
      </c>
      <c r="I736" s="56">
        <v>0.10947512769485081</v>
      </c>
    </row>
    <row r="737" spans="1:9" x14ac:dyDescent="0.2">
      <c r="A737" s="130">
        <v>5</v>
      </c>
      <c r="B737" s="26" t="s">
        <v>57</v>
      </c>
      <c r="C737" s="218">
        <v>1</v>
      </c>
      <c r="D737" s="40">
        <v>9.0466666666666669</v>
      </c>
      <c r="E737" s="51">
        <v>2.4310766052524801E-2</v>
      </c>
      <c r="F737" s="29">
        <v>9.2318432218407001</v>
      </c>
      <c r="G737" s="52">
        <v>0.10855988973066472</v>
      </c>
      <c r="H737" s="29">
        <v>5.0078812610908736</v>
      </c>
      <c r="I737" s="56">
        <v>0.21559633016904944</v>
      </c>
    </row>
    <row r="738" spans="1:9" x14ac:dyDescent="0.2">
      <c r="A738" s="130">
        <v>6</v>
      </c>
      <c r="B738" s="26" t="s">
        <v>58</v>
      </c>
      <c r="C738" s="218">
        <v>1</v>
      </c>
      <c r="D738" s="40">
        <v>9.0533333333333328</v>
      </c>
      <c r="E738" s="51">
        <v>5.005373206886965E-2</v>
      </c>
      <c r="F738" s="29">
        <v>11.207973839412798</v>
      </c>
      <c r="G738" s="52">
        <v>0.22942058352294881</v>
      </c>
      <c r="H738" s="29">
        <v>5.8690356402300532</v>
      </c>
      <c r="I738" s="56">
        <v>0.43028926624178693</v>
      </c>
    </row>
    <row r="739" spans="1:9" x14ac:dyDescent="0.2">
      <c r="A739" s="130">
        <v>7</v>
      </c>
      <c r="B739" s="26" t="s">
        <v>59</v>
      </c>
      <c r="C739" s="218">
        <v>1</v>
      </c>
      <c r="D739" s="40">
        <v>9.0366666666666671</v>
      </c>
      <c r="E739" s="51">
        <v>0.11485506376518306</v>
      </c>
      <c r="F739" s="29">
        <v>12.751006912272876</v>
      </c>
      <c r="G739" s="52">
        <v>0.53306472955861517</v>
      </c>
      <c r="H739" s="29">
        <v>6.9292305384697466</v>
      </c>
      <c r="I739" s="56">
        <v>0.97072381269115671</v>
      </c>
    </row>
    <row r="740" spans="1:9" x14ac:dyDescent="0.2">
      <c r="A740" s="130">
        <v>8</v>
      </c>
      <c r="B740" s="26" t="s">
        <v>60</v>
      </c>
      <c r="C740" s="218">
        <v>1</v>
      </c>
      <c r="D740" s="40">
        <v>8.9933333333333341</v>
      </c>
      <c r="E740" s="51">
        <v>1.2218250485010413</v>
      </c>
      <c r="F740" s="29">
        <v>14.281736494079343</v>
      </c>
      <c r="G740" s="52">
        <v>5.6326109948712286</v>
      </c>
      <c r="H740" s="29">
        <v>7.585961238284737</v>
      </c>
      <c r="I740" s="56">
        <v>10.202707260769339</v>
      </c>
    </row>
    <row r="741" spans="1:9" x14ac:dyDescent="0.2">
      <c r="A741" s="130">
        <v>9</v>
      </c>
      <c r="B741" s="26" t="s">
        <v>61</v>
      </c>
      <c r="C741" s="218">
        <v>1</v>
      </c>
      <c r="D741" s="40">
        <v>8.8666666666666671</v>
      </c>
      <c r="E741" s="51">
        <v>4.7888480851556556</v>
      </c>
      <c r="F741" s="29">
        <v>14.758700559954043</v>
      </c>
      <c r="G741" s="52">
        <v>19.10491532104102</v>
      </c>
      <c r="H741" s="29">
        <v>7.153162110439915</v>
      </c>
      <c r="I741" s="56">
        <v>39.951208202433797</v>
      </c>
    </row>
    <row r="742" spans="1:9" x14ac:dyDescent="0.2">
      <c r="A742" s="130">
        <v>10</v>
      </c>
      <c r="B742" s="26" t="s">
        <v>82</v>
      </c>
      <c r="C742" s="218">
        <v>1</v>
      </c>
      <c r="D742" s="40">
        <v>8.9999999999999982</v>
      </c>
      <c r="E742" s="51">
        <v>1.2293222189447091</v>
      </c>
      <c r="F742" s="29">
        <v>7.0029892846376613</v>
      </c>
      <c r="G742" s="52">
        <v>5.6936353888543199</v>
      </c>
      <c r="H742" s="29">
        <v>3.6075469221895728</v>
      </c>
      <c r="I742" s="56">
        <v>10.265232671934735</v>
      </c>
    </row>
    <row r="743" spans="1:9" x14ac:dyDescent="0.2">
      <c r="A743" s="130">
        <v>11</v>
      </c>
      <c r="B743" s="26" t="s">
        <v>84</v>
      </c>
      <c r="C743" s="218">
        <v>1</v>
      </c>
      <c r="D743" s="40" t="s">
        <v>28</v>
      </c>
      <c r="E743" s="51" t="s">
        <v>28</v>
      </c>
      <c r="F743" s="29" t="s">
        <v>28</v>
      </c>
      <c r="G743" s="52" t="s">
        <v>28</v>
      </c>
      <c r="H743" s="29" t="s">
        <v>28</v>
      </c>
      <c r="I743" s="56" t="s">
        <v>28</v>
      </c>
    </row>
    <row r="744" spans="1:9" x14ac:dyDescent="0.2">
      <c r="A744" s="130">
        <v>12</v>
      </c>
      <c r="B744" s="26" t="s">
        <v>85</v>
      </c>
      <c r="C744" s="218">
        <v>1</v>
      </c>
      <c r="D744" s="40">
        <v>9.0733333333333341</v>
      </c>
      <c r="E744" s="51">
        <v>5.5274249378011342E-2</v>
      </c>
      <c r="F744" s="29">
        <v>0.46167760120696033</v>
      </c>
      <c r="G744" s="52">
        <v>0.23375324098846734</v>
      </c>
      <c r="H744" s="29">
        <v>0.29192268437781294</v>
      </c>
      <c r="I744" s="56">
        <v>0.47382769099853583</v>
      </c>
    </row>
    <row r="745" spans="1:9" x14ac:dyDescent="0.2">
      <c r="A745" s="130">
        <v>13</v>
      </c>
      <c r="B745" s="26" t="s">
        <v>86</v>
      </c>
      <c r="C745" s="218">
        <v>1</v>
      </c>
      <c r="D745" s="40">
        <v>9.07</v>
      </c>
      <c r="E745" s="51">
        <v>1.1680849704917173E-2</v>
      </c>
      <c r="F745" s="29">
        <v>0.2082295449109951</v>
      </c>
      <c r="G745" s="52">
        <v>4.6687819832239602E-2</v>
      </c>
      <c r="H745" s="29">
        <v>0.12268995804013957</v>
      </c>
      <c r="I745" s="56">
        <v>0.11026449617216996</v>
      </c>
    </row>
    <row r="746" spans="1:9" x14ac:dyDescent="0.2">
      <c r="A746" s="130">
        <v>14</v>
      </c>
      <c r="B746" s="26" t="s">
        <v>82</v>
      </c>
      <c r="C746" s="218">
        <v>1</v>
      </c>
      <c r="D746" s="40">
        <v>8.9933333333333341</v>
      </c>
      <c r="E746" s="51">
        <v>1.1638145039329086</v>
      </c>
      <c r="F746" s="29">
        <v>6.8484578148294339</v>
      </c>
      <c r="G746" s="52">
        <v>5.4150330041697519</v>
      </c>
      <c r="H746" s="29">
        <v>3.5480876637787948</v>
      </c>
      <c r="I746" s="56">
        <v>9.718906981943535</v>
      </c>
    </row>
    <row r="747" spans="1:9" x14ac:dyDescent="0.2">
      <c r="A747" s="130">
        <v>15</v>
      </c>
      <c r="B747" s="26" t="s">
        <v>82</v>
      </c>
      <c r="C747" s="218">
        <v>1</v>
      </c>
      <c r="D747" s="40">
        <v>8.9966666666666679</v>
      </c>
      <c r="E747" s="51">
        <v>1.1799371868589457</v>
      </c>
      <c r="F747" s="29">
        <v>6.9434848709592014</v>
      </c>
      <c r="G747" s="52">
        <v>5.4513407624832402</v>
      </c>
      <c r="H747" s="29">
        <v>3.5711582091704996</v>
      </c>
      <c r="I747" s="56">
        <v>9.8533680278293492</v>
      </c>
    </row>
    <row r="748" spans="1:9" x14ac:dyDescent="0.2">
      <c r="A748" s="130">
        <v>16</v>
      </c>
      <c r="B748" s="26" t="s">
        <v>2</v>
      </c>
      <c r="C748" s="218">
        <v>1</v>
      </c>
      <c r="D748" s="40">
        <v>9.070333333333334</v>
      </c>
      <c r="E748" s="51">
        <v>1.6310980149280729E-2</v>
      </c>
      <c r="F748" s="29">
        <v>0.1695908787648224</v>
      </c>
      <c r="G748" s="52">
        <v>5.6616796906537703E-2</v>
      </c>
      <c r="H748" s="29">
        <v>9.0921002470656584E-2</v>
      </c>
      <c r="I748" s="56">
        <v>0.1488791724635122</v>
      </c>
    </row>
    <row r="749" spans="1:9" x14ac:dyDescent="0.2">
      <c r="A749" s="130">
        <v>17</v>
      </c>
      <c r="B749" s="26" t="s">
        <v>87</v>
      </c>
      <c r="C749" s="218">
        <v>1</v>
      </c>
      <c r="D749" s="40">
        <v>9.0633333333333344</v>
      </c>
      <c r="E749" s="51">
        <v>1.4784917031950173E-2</v>
      </c>
      <c r="F749" s="29">
        <v>0.15826632474555047</v>
      </c>
      <c r="G749" s="52">
        <v>4.3896993604366719E-2</v>
      </c>
      <c r="H749" s="29">
        <v>7.2374773390588051E-2</v>
      </c>
      <c r="I749" s="56">
        <v>0.13615200764948149</v>
      </c>
    </row>
    <row r="750" spans="1:9" x14ac:dyDescent="0.2">
      <c r="A750" s="130">
        <v>18</v>
      </c>
      <c r="B750" s="26" t="s">
        <v>88</v>
      </c>
      <c r="C750" s="218">
        <v>1</v>
      </c>
      <c r="D750" s="40">
        <v>9.07</v>
      </c>
      <c r="E750" s="51">
        <v>1.1948067210070967E-2</v>
      </c>
      <c r="F750" s="29">
        <v>0.13174446452939204</v>
      </c>
      <c r="G750" s="52">
        <v>4.1749120373899912E-2</v>
      </c>
      <c r="H750" s="29">
        <v>7.0587901196018987E-2</v>
      </c>
      <c r="I750" s="56">
        <v>0.11249305486719656</v>
      </c>
    </row>
    <row r="751" spans="1:9" x14ac:dyDescent="0.2">
      <c r="A751" s="130">
        <v>19</v>
      </c>
      <c r="B751" s="26" t="s">
        <v>89</v>
      </c>
      <c r="C751" s="218">
        <v>1</v>
      </c>
      <c r="D751" s="40">
        <v>9.0500000000000007</v>
      </c>
      <c r="E751" s="51">
        <v>1.5629940230154238E-2</v>
      </c>
      <c r="F751" s="29">
        <v>0.15993201187263939</v>
      </c>
      <c r="G751" s="52">
        <v>5.849314667048694E-2</v>
      </c>
      <c r="H751" s="29">
        <v>9.2544046555263201E-2</v>
      </c>
      <c r="I751" s="56">
        <v>0.14319938949960775</v>
      </c>
    </row>
    <row r="752" spans="1:9" x14ac:dyDescent="0.2">
      <c r="A752" s="130">
        <v>20</v>
      </c>
      <c r="B752" s="26" t="s">
        <v>90</v>
      </c>
      <c r="C752" s="218">
        <v>1</v>
      </c>
      <c r="D752" s="40">
        <v>9.0699999999999985</v>
      </c>
      <c r="E752" s="51">
        <v>1.6422115935968817E-2</v>
      </c>
      <c r="F752" s="29">
        <v>0.16973491363257112</v>
      </c>
      <c r="G752" s="52">
        <v>6.0560712755821949E-2</v>
      </c>
      <c r="H752" s="29">
        <v>9.6789862462506329E-2</v>
      </c>
      <c r="I752" s="56">
        <v>0.14980603024406747</v>
      </c>
    </row>
    <row r="753" spans="1:9" x14ac:dyDescent="0.2">
      <c r="A753" s="130">
        <v>21</v>
      </c>
      <c r="B753" s="26" t="s">
        <v>91</v>
      </c>
      <c r="C753" s="218">
        <v>1</v>
      </c>
      <c r="D753" s="40" t="s">
        <v>28</v>
      </c>
      <c r="E753" s="51" t="s">
        <v>28</v>
      </c>
      <c r="F753" s="29" t="s">
        <v>28</v>
      </c>
      <c r="G753" s="52" t="s">
        <v>28</v>
      </c>
      <c r="H753" s="29" t="s">
        <v>28</v>
      </c>
      <c r="I753" s="56" t="s">
        <v>28</v>
      </c>
    </row>
    <row r="754" spans="1:9" x14ac:dyDescent="0.2">
      <c r="A754" s="130">
        <v>22</v>
      </c>
      <c r="B754" s="26" t="s">
        <v>92</v>
      </c>
      <c r="C754" s="218">
        <v>1</v>
      </c>
      <c r="D754" s="40" t="s">
        <v>28</v>
      </c>
      <c r="E754" s="51" t="s">
        <v>28</v>
      </c>
      <c r="F754" s="29" t="s">
        <v>28</v>
      </c>
      <c r="G754" s="52" t="s">
        <v>28</v>
      </c>
      <c r="H754" s="29" t="s">
        <v>28</v>
      </c>
      <c r="I754" s="56" t="s">
        <v>28</v>
      </c>
    </row>
    <row r="755" spans="1:9" x14ac:dyDescent="0.2">
      <c r="A755" s="130">
        <v>23</v>
      </c>
      <c r="B755" s="26" t="s">
        <v>93</v>
      </c>
      <c r="C755" s="218">
        <v>1</v>
      </c>
      <c r="D755" s="40" t="s">
        <v>28</v>
      </c>
      <c r="E755" s="51" t="s">
        <v>28</v>
      </c>
      <c r="F755" s="29" t="s">
        <v>28</v>
      </c>
      <c r="G755" s="52" t="s">
        <v>28</v>
      </c>
      <c r="H755" s="29" t="s">
        <v>28</v>
      </c>
      <c r="I755" s="56" t="s">
        <v>28</v>
      </c>
    </row>
    <row r="756" spans="1:9" x14ac:dyDescent="0.2">
      <c r="A756" s="130">
        <v>24</v>
      </c>
      <c r="B756" s="26" t="s">
        <v>94</v>
      </c>
      <c r="C756" s="218">
        <v>1</v>
      </c>
      <c r="D756" s="40" t="s">
        <v>28</v>
      </c>
      <c r="E756" s="51" t="s">
        <v>28</v>
      </c>
      <c r="F756" s="29" t="s">
        <v>28</v>
      </c>
      <c r="G756" s="52" t="s">
        <v>28</v>
      </c>
      <c r="H756" s="29" t="s">
        <v>28</v>
      </c>
      <c r="I756" s="56" t="s">
        <v>28</v>
      </c>
    </row>
    <row r="757" spans="1:9" x14ac:dyDescent="0.2">
      <c r="A757" s="130">
        <v>25</v>
      </c>
      <c r="B757" s="26" t="s">
        <v>95</v>
      </c>
      <c r="C757" s="218">
        <v>1</v>
      </c>
      <c r="D757" s="40" t="s">
        <v>28</v>
      </c>
      <c r="E757" s="51" t="s">
        <v>28</v>
      </c>
      <c r="F757" s="29" t="s">
        <v>28</v>
      </c>
      <c r="G757" s="52" t="s">
        <v>28</v>
      </c>
      <c r="H757" s="29" t="s">
        <v>28</v>
      </c>
      <c r="I757" s="56" t="s">
        <v>28</v>
      </c>
    </row>
    <row r="758" spans="1:9" x14ac:dyDescent="0.2">
      <c r="A758" s="130">
        <v>26</v>
      </c>
      <c r="B758" s="26" t="s">
        <v>96</v>
      </c>
      <c r="C758" s="218">
        <v>1</v>
      </c>
      <c r="D758" s="40">
        <v>9.0633333333333344</v>
      </c>
      <c r="E758" s="51">
        <v>2.7826932441813224E-2</v>
      </c>
      <c r="F758" s="29">
        <v>0.4741090301886095</v>
      </c>
      <c r="G758" s="52">
        <v>9.5950930909408871E-2</v>
      </c>
      <c r="H758" s="29">
        <v>0.23070885389511556</v>
      </c>
      <c r="I758" s="56">
        <v>0.24492069338956202</v>
      </c>
    </row>
    <row r="759" spans="1:9" x14ac:dyDescent="0.2">
      <c r="A759" s="130">
        <v>27</v>
      </c>
      <c r="B759" s="26" t="s">
        <v>97</v>
      </c>
      <c r="C759" s="218">
        <v>1</v>
      </c>
      <c r="D759" s="40">
        <v>9.06</v>
      </c>
      <c r="E759" s="51">
        <v>2.2458258708539014E-2</v>
      </c>
      <c r="F759" s="29">
        <v>0.41835447455536823</v>
      </c>
      <c r="G759" s="52">
        <v>8.2413193609270435E-2</v>
      </c>
      <c r="H759" s="29">
        <v>0.21359474267488257</v>
      </c>
      <c r="I759" s="56">
        <v>0.20014666362619285</v>
      </c>
    </row>
    <row r="760" spans="1:9" x14ac:dyDescent="0.2">
      <c r="A760" s="130">
        <v>28</v>
      </c>
      <c r="B760" s="26" t="s">
        <v>98</v>
      </c>
      <c r="C760" s="218">
        <v>1</v>
      </c>
      <c r="D760" s="40">
        <v>9.0533333333333328</v>
      </c>
      <c r="E760" s="51">
        <v>3.7823909210665141E-2</v>
      </c>
      <c r="F760" s="29">
        <v>0.80929460643848183</v>
      </c>
      <c r="G760" s="52">
        <v>0.14319779696902954</v>
      </c>
      <c r="H760" s="29">
        <v>0.42461694440589343</v>
      </c>
      <c r="I760" s="56">
        <v>0.32829415909639004</v>
      </c>
    </row>
    <row r="761" spans="1:9" x14ac:dyDescent="0.2">
      <c r="A761" s="130">
        <v>29</v>
      </c>
      <c r="B761" s="26" t="s">
        <v>99</v>
      </c>
      <c r="C761" s="218">
        <v>1</v>
      </c>
      <c r="D761" s="40">
        <v>9.0533333333333328</v>
      </c>
      <c r="E761" s="51">
        <v>2.9595422788624814E-2</v>
      </c>
      <c r="F761" s="29">
        <v>0.63478983604949968</v>
      </c>
      <c r="G761" s="52">
        <v>0.10505566168173502</v>
      </c>
      <c r="H761" s="29">
        <v>0.31412356081053616</v>
      </c>
      <c r="I761" s="56">
        <v>0.2596696692741669</v>
      </c>
    </row>
    <row r="762" spans="1:9" x14ac:dyDescent="0.2">
      <c r="A762" s="130">
        <v>30</v>
      </c>
      <c r="B762" s="26" t="s">
        <v>100</v>
      </c>
      <c r="C762" s="218">
        <v>1</v>
      </c>
      <c r="D762" s="40">
        <v>9.0533333333333328</v>
      </c>
      <c r="E762" s="51">
        <v>3.4090930638930095E-2</v>
      </c>
      <c r="F762" s="29">
        <v>0.7426082599730438</v>
      </c>
      <c r="G762" s="52">
        <v>0.12878829229649202</v>
      </c>
      <c r="H762" s="29">
        <v>0.38601920697058328</v>
      </c>
      <c r="I762" s="56">
        <v>0.29716161091396404</v>
      </c>
    </row>
    <row r="763" spans="1:9" x14ac:dyDescent="0.2">
      <c r="A763" s="130">
        <v>31</v>
      </c>
      <c r="B763" s="26" t="s">
        <v>101</v>
      </c>
      <c r="C763" s="218">
        <v>1</v>
      </c>
      <c r="D763" s="40" t="s">
        <v>28</v>
      </c>
      <c r="E763" s="51" t="s">
        <v>28</v>
      </c>
      <c r="F763" s="29" t="s">
        <v>28</v>
      </c>
      <c r="G763" s="52" t="s">
        <v>28</v>
      </c>
      <c r="H763" s="29" t="s">
        <v>28</v>
      </c>
      <c r="I763" s="56" t="s">
        <v>28</v>
      </c>
    </row>
    <row r="764" spans="1:9" x14ac:dyDescent="0.2">
      <c r="A764" s="130">
        <v>32</v>
      </c>
      <c r="B764" s="26" t="s">
        <v>102</v>
      </c>
      <c r="C764" s="218">
        <v>1</v>
      </c>
      <c r="D764" s="40" t="s">
        <v>28</v>
      </c>
      <c r="E764" s="51" t="s">
        <v>28</v>
      </c>
      <c r="F764" s="29" t="s">
        <v>28</v>
      </c>
      <c r="G764" s="52" t="s">
        <v>28</v>
      </c>
      <c r="H764" s="29" t="s">
        <v>28</v>
      </c>
      <c r="I764" s="56" t="s">
        <v>28</v>
      </c>
    </row>
    <row r="765" spans="1:9" x14ac:dyDescent="0.2">
      <c r="A765" s="130">
        <v>33</v>
      </c>
      <c r="B765" s="26" t="s">
        <v>103</v>
      </c>
      <c r="C765" s="218">
        <v>1</v>
      </c>
      <c r="D765" s="40" t="s">
        <v>28</v>
      </c>
      <c r="E765" s="51" t="s">
        <v>28</v>
      </c>
      <c r="F765" s="29" t="s">
        <v>28</v>
      </c>
      <c r="G765" s="52" t="s">
        <v>28</v>
      </c>
      <c r="H765" s="29" t="s">
        <v>28</v>
      </c>
      <c r="I765" s="56" t="s">
        <v>28</v>
      </c>
    </row>
    <row r="766" spans="1:9" x14ac:dyDescent="0.2">
      <c r="A766" s="130">
        <v>34</v>
      </c>
      <c r="B766" s="26" t="s">
        <v>104</v>
      </c>
      <c r="C766" s="218">
        <v>1</v>
      </c>
      <c r="D766" s="40">
        <v>9.0966666666666676</v>
      </c>
      <c r="E766" s="51">
        <v>2.7996196743842738E-3</v>
      </c>
      <c r="F766" s="29">
        <v>2.1796521934688791E-2</v>
      </c>
      <c r="G766" s="52">
        <v>8.4339254735323888E-3</v>
      </c>
      <c r="H766" s="29">
        <v>7.7576506760579618E-3</v>
      </c>
      <c r="I766" s="56">
        <v>3.6196210878943036E-2</v>
      </c>
    </row>
    <row r="767" spans="1:9" x14ac:dyDescent="0.2">
      <c r="A767" s="130">
        <v>35</v>
      </c>
      <c r="B767" s="26" t="s">
        <v>105</v>
      </c>
      <c r="C767" s="218">
        <v>1</v>
      </c>
      <c r="D767" s="40">
        <v>9.0966666666666676</v>
      </c>
      <c r="E767" s="51">
        <v>2.2974791041132092E-3</v>
      </c>
      <c r="F767" s="29">
        <v>1.7230868077925617E-2</v>
      </c>
      <c r="G767" s="52">
        <v>6.8607690574516156E-3</v>
      </c>
      <c r="H767" s="29">
        <v>6.0935383072775471E-3</v>
      </c>
      <c r="I767" s="56">
        <v>3.2008424852877311E-2</v>
      </c>
    </row>
    <row r="768" spans="1:9" x14ac:dyDescent="0.2">
      <c r="A768" s="130">
        <v>36</v>
      </c>
      <c r="B768" s="26" t="s">
        <v>106</v>
      </c>
      <c r="C768" s="218">
        <v>1</v>
      </c>
      <c r="D768" s="40" t="s">
        <v>28</v>
      </c>
      <c r="E768" s="51" t="s">
        <v>28</v>
      </c>
      <c r="F768" s="29" t="s">
        <v>28</v>
      </c>
      <c r="G768" s="52" t="s">
        <v>28</v>
      </c>
      <c r="H768" s="29" t="s">
        <v>28</v>
      </c>
      <c r="I768" s="56" t="s">
        <v>28</v>
      </c>
    </row>
    <row r="769" spans="1:9" x14ac:dyDescent="0.2">
      <c r="A769" s="130">
        <v>37</v>
      </c>
      <c r="B769" s="26" t="s">
        <v>107</v>
      </c>
      <c r="C769" s="218">
        <v>1</v>
      </c>
      <c r="D769" s="40">
        <v>8.8666666666666671</v>
      </c>
      <c r="E769" s="51">
        <v>4.7490217202278862</v>
      </c>
      <c r="F769" s="29">
        <v>14.6558386538837</v>
      </c>
      <c r="G769" s="52">
        <v>18.986025557547361</v>
      </c>
      <c r="H769" s="29">
        <v>7.1271530290992064</v>
      </c>
      <c r="I769" s="56">
        <v>39.619061579778958</v>
      </c>
    </row>
    <row r="770" spans="1:9" x14ac:dyDescent="0.2">
      <c r="A770" s="130">
        <v>38</v>
      </c>
      <c r="B770" s="26" t="s">
        <v>108</v>
      </c>
      <c r="C770" s="218">
        <v>1</v>
      </c>
      <c r="D770" s="40" t="s">
        <v>28</v>
      </c>
      <c r="E770" s="51" t="s">
        <v>28</v>
      </c>
      <c r="F770" s="29" t="s">
        <v>28</v>
      </c>
      <c r="G770" s="52" t="s">
        <v>28</v>
      </c>
      <c r="H770" s="29" t="s">
        <v>28</v>
      </c>
      <c r="I770" s="56" t="s">
        <v>28</v>
      </c>
    </row>
    <row r="771" spans="1:9" x14ac:dyDescent="0.2">
      <c r="A771" s="130">
        <v>39</v>
      </c>
      <c r="B771" s="26" t="s">
        <v>109</v>
      </c>
      <c r="C771" s="218">
        <v>1</v>
      </c>
      <c r="D771" s="40">
        <v>9.0633333333333344</v>
      </c>
      <c r="E771" s="51">
        <v>2.2771573246081422E-2</v>
      </c>
      <c r="F771" s="29">
        <v>0.2182473971660065</v>
      </c>
      <c r="G771" s="52">
        <v>9.3098831395023895E-2</v>
      </c>
      <c r="H771" s="29">
        <v>0.1390009657441755</v>
      </c>
      <c r="I771" s="56">
        <v>0.20275966548217722</v>
      </c>
    </row>
    <row r="772" spans="1:9" x14ac:dyDescent="0.2">
      <c r="A772" s="130">
        <v>40</v>
      </c>
      <c r="B772" s="26" t="s">
        <v>110</v>
      </c>
      <c r="C772" s="218">
        <v>1</v>
      </c>
      <c r="D772" s="40">
        <v>9.0566666666666666</v>
      </c>
      <c r="E772" s="51">
        <v>2.1945207620645446E-2</v>
      </c>
      <c r="F772" s="29">
        <v>0.2065415637811775</v>
      </c>
      <c r="G772" s="52">
        <v>8.3384060241325136E-2</v>
      </c>
      <c r="H772" s="29">
        <v>0.12347815194023033</v>
      </c>
      <c r="I772" s="56">
        <v>0.19586788532437455</v>
      </c>
    </row>
    <row r="773" spans="1:9" x14ac:dyDescent="0.2">
      <c r="A773" s="130">
        <v>41</v>
      </c>
      <c r="B773" s="26" t="s">
        <v>111</v>
      </c>
      <c r="C773" s="218">
        <v>1</v>
      </c>
      <c r="D773" s="40">
        <v>9.06</v>
      </c>
      <c r="E773" s="51">
        <v>2.3758480032100071E-2</v>
      </c>
      <c r="F773" s="29">
        <v>0.22262600582893374</v>
      </c>
      <c r="G773" s="52">
        <v>8.7088321925194084E-2</v>
      </c>
      <c r="H773" s="29">
        <v>0.12865816547479111</v>
      </c>
      <c r="I773" s="56">
        <v>0.21099033771263906</v>
      </c>
    </row>
    <row r="774" spans="1:9" x14ac:dyDescent="0.2">
      <c r="A774" s="130">
        <v>42</v>
      </c>
      <c r="B774" s="26" t="s">
        <v>112</v>
      </c>
      <c r="C774" s="218">
        <v>1</v>
      </c>
      <c r="D774" s="40">
        <v>9.0566666666666684</v>
      </c>
      <c r="E774" s="51">
        <v>1.8887673416662587E-2</v>
      </c>
      <c r="F774" s="29">
        <v>0.17961467729830638</v>
      </c>
      <c r="G774" s="52">
        <v>7.3884865390148435E-2</v>
      </c>
      <c r="H774" s="29">
        <v>0.11017888327839674</v>
      </c>
      <c r="I774" s="56">
        <v>0.17036845394653272</v>
      </c>
    </row>
    <row r="775" spans="1:9" x14ac:dyDescent="0.2">
      <c r="A775" s="130">
        <v>43</v>
      </c>
      <c r="B775" s="26" t="s">
        <v>113</v>
      </c>
      <c r="C775" s="218">
        <v>1</v>
      </c>
      <c r="D775" s="40">
        <v>9.0566666666666666</v>
      </c>
      <c r="E775" s="51">
        <v>2.4882770262734E-2</v>
      </c>
      <c r="F775" s="29">
        <v>0.23818988429009</v>
      </c>
      <c r="G775" s="52">
        <v>8.6041984329981586E-2</v>
      </c>
      <c r="H775" s="29">
        <v>0.12942461188954199</v>
      </c>
      <c r="I775" s="56">
        <v>0.22036676972359837</v>
      </c>
    </row>
    <row r="776" spans="1:9" x14ac:dyDescent="0.2">
      <c r="A776" s="130">
        <v>44</v>
      </c>
      <c r="B776" s="26" t="s">
        <v>114</v>
      </c>
      <c r="C776" s="218">
        <v>1</v>
      </c>
      <c r="D776" s="40" t="s">
        <v>28</v>
      </c>
      <c r="E776" s="51" t="s">
        <v>28</v>
      </c>
      <c r="F776" s="29" t="s">
        <v>28</v>
      </c>
      <c r="G776" s="52" t="s">
        <v>28</v>
      </c>
      <c r="H776" s="29" t="s">
        <v>28</v>
      </c>
      <c r="I776" s="56" t="s">
        <v>28</v>
      </c>
    </row>
    <row r="777" spans="1:9" x14ac:dyDescent="0.2">
      <c r="A777" s="130">
        <v>45</v>
      </c>
      <c r="B777" s="26" t="s">
        <v>115</v>
      </c>
      <c r="C777" s="218">
        <v>1</v>
      </c>
      <c r="D777" s="40" t="s">
        <v>28</v>
      </c>
      <c r="E777" s="51" t="s">
        <v>28</v>
      </c>
      <c r="F777" s="29" t="s">
        <v>28</v>
      </c>
      <c r="G777" s="52" t="s">
        <v>28</v>
      </c>
      <c r="H777" s="29" t="s">
        <v>28</v>
      </c>
      <c r="I777" s="56" t="s">
        <v>28</v>
      </c>
    </row>
    <row r="778" spans="1:9" x14ac:dyDescent="0.2">
      <c r="A778" s="130">
        <v>46</v>
      </c>
      <c r="B778" s="26" t="s">
        <v>116</v>
      </c>
      <c r="C778" s="218">
        <v>1</v>
      </c>
      <c r="D778" s="40" t="s">
        <v>28</v>
      </c>
      <c r="E778" s="51" t="s">
        <v>28</v>
      </c>
      <c r="F778" s="29" t="s">
        <v>28</v>
      </c>
      <c r="G778" s="52" t="s">
        <v>28</v>
      </c>
      <c r="H778" s="29" t="s">
        <v>28</v>
      </c>
      <c r="I778" s="56" t="s">
        <v>28</v>
      </c>
    </row>
    <row r="779" spans="1:9" x14ac:dyDescent="0.2">
      <c r="A779" s="130">
        <v>47</v>
      </c>
      <c r="B779" s="26" t="s">
        <v>117</v>
      </c>
      <c r="C779" s="218">
        <v>1</v>
      </c>
      <c r="D779" s="40" t="s">
        <v>28</v>
      </c>
      <c r="E779" s="51" t="s">
        <v>28</v>
      </c>
      <c r="F779" s="29" t="s">
        <v>28</v>
      </c>
      <c r="G779" s="52" t="s">
        <v>28</v>
      </c>
      <c r="H779" s="29" t="s">
        <v>28</v>
      </c>
      <c r="I779" s="56" t="s">
        <v>28</v>
      </c>
    </row>
    <row r="780" spans="1:9" x14ac:dyDescent="0.2">
      <c r="A780" s="130">
        <v>48</v>
      </c>
      <c r="B780" s="26" t="s">
        <v>118</v>
      </c>
      <c r="C780" s="218">
        <v>1</v>
      </c>
      <c r="D780" s="40" t="s">
        <v>28</v>
      </c>
      <c r="E780" s="51" t="s">
        <v>28</v>
      </c>
      <c r="F780" s="29" t="s">
        <v>28</v>
      </c>
      <c r="G780" s="52" t="s">
        <v>28</v>
      </c>
      <c r="H780" s="29" t="s">
        <v>28</v>
      </c>
      <c r="I780" s="56" t="s">
        <v>28</v>
      </c>
    </row>
    <row r="781" spans="1:9" x14ac:dyDescent="0.2">
      <c r="A781" s="130">
        <v>49</v>
      </c>
      <c r="B781" s="26" t="s">
        <v>119</v>
      </c>
      <c r="C781" s="218">
        <v>1</v>
      </c>
      <c r="D781" s="40">
        <v>9.0633333333333344</v>
      </c>
      <c r="E781" s="51">
        <v>3.7957077523508298E-2</v>
      </c>
      <c r="F781" s="29">
        <v>0.48379675292735613</v>
      </c>
      <c r="G781" s="52">
        <v>0.16305786579951093</v>
      </c>
      <c r="H781" s="29">
        <v>0.30079934440985351</v>
      </c>
      <c r="I781" s="56">
        <v>0.32940476523470358</v>
      </c>
    </row>
    <row r="782" spans="1:9" x14ac:dyDescent="0.2">
      <c r="A782" s="130">
        <v>50</v>
      </c>
      <c r="B782" s="26" t="s">
        <v>120</v>
      </c>
      <c r="C782" s="218">
        <v>1</v>
      </c>
      <c r="D782" s="40">
        <v>9.0599999999999987</v>
      </c>
      <c r="E782" s="51">
        <v>4.9464398750424077E-2</v>
      </c>
      <c r="F782" s="29">
        <v>0.71013366548310752</v>
      </c>
      <c r="G782" s="52">
        <v>0.21634341795812886</v>
      </c>
      <c r="H782" s="29">
        <v>0.4445540190708141</v>
      </c>
      <c r="I782" s="56">
        <v>0.4253743042136261</v>
      </c>
    </row>
    <row r="783" spans="1:9" x14ac:dyDescent="0.2">
      <c r="A783" s="130">
        <v>51</v>
      </c>
      <c r="B783" s="26" t="s">
        <v>121</v>
      </c>
      <c r="C783" s="218">
        <v>1</v>
      </c>
      <c r="D783" s="40">
        <v>9.0466666666666669</v>
      </c>
      <c r="E783" s="51">
        <v>5.2380398676760087E-2</v>
      </c>
      <c r="F783" s="29">
        <v>0.76477954383259017</v>
      </c>
      <c r="G783" s="52">
        <v>0.22819926252788453</v>
      </c>
      <c r="H783" s="29">
        <v>0.47716185298196356</v>
      </c>
      <c r="I783" s="56">
        <v>0.44969335841178931</v>
      </c>
    </row>
    <row r="784" spans="1:9" x14ac:dyDescent="0.2">
      <c r="A784" s="130">
        <v>52</v>
      </c>
      <c r="B784" s="26" t="s">
        <v>122</v>
      </c>
      <c r="C784" s="218">
        <v>1</v>
      </c>
      <c r="D784" s="40">
        <v>9.0633333333333326</v>
      </c>
      <c r="E784" s="51">
        <v>3.1487304559135398E-2</v>
      </c>
      <c r="F784" s="29">
        <v>0.54556653627499019</v>
      </c>
      <c r="G784" s="52">
        <v>0.12465799901070121</v>
      </c>
      <c r="H784" s="29">
        <v>0.32179752484232776</v>
      </c>
      <c r="I784" s="56">
        <v>0.27544771333309614</v>
      </c>
    </row>
    <row r="785" spans="1:9" x14ac:dyDescent="0.2">
      <c r="A785" s="130">
        <v>53</v>
      </c>
      <c r="B785" s="26" t="s">
        <v>123</v>
      </c>
      <c r="C785" s="218">
        <v>1</v>
      </c>
      <c r="D785" s="40">
        <v>9.0599999999999987</v>
      </c>
      <c r="E785" s="51">
        <v>3.7454624720483332E-2</v>
      </c>
      <c r="F785" s="29">
        <v>0.62558253728229463</v>
      </c>
      <c r="G785" s="52">
        <v>0.15498055284161857</v>
      </c>
      <c r="H785" s="29">
        <v>0.37486460711880787</v>
      </c>
      <c r="I785" s="56">
        <v>0.3252143752287146</v>
      </c>
    </row>
    <row r="786" spans="1:9" x14ac:dyDescent="0.2">
      <c r="A786" s="130">
        <v>54</v>
      </c>
      <c r="B786" s="26" t="s">
        <v>124</v>
      </c>
      <c r="C786" s="218">
        <v>1</v>
      </c>
      <c r="D786" s="40">
        <v>9.11</v>
      </c>
      <c r="E786" s="51">
        <v>3.1200358519170024E-3</v>
      </c>
      <c r="F786" s="29">
        <v>1.6701762939472207E-2</v>
      </c>
      <c r="G786" s="52">
        <v>9.3806166461425644E-3</v>
      </c>
      <c r="H786" s="29">
        <v>6.1206943612700411E-3</v>
      </c>
      <c r="I786" s="56">
        <v>3.8868439474359265E-2</v>
      </c>
    </row>
    <row r="787" spans="1:9" x14ac:dyDescent="0.2">
      <c r="A787" s="130">
        <v>55</v>
      </c>
      <c r="B787" s="26" t="s">
        <v>125</v>
      </c>
      <c r="C787" s="218">
        <v>1</v>
      </c>
      <c r="D787" s="40">
        <v>8.9866666666666664</v>
      </c>
      <c r="E787" s="51">
        <v>1.1760221036245113</v>
      </c>
      <c r="F787" s="29">
        <v>6.9064561310725665</v>
      </c>
      <c r="G787" s="52">
        <v>5.4678666404639804</v>
      </c>
      <c r="H787" s="29">
        <v>3.5650706437965609</v>
      </c>
      <c r="I787" s="56">
        <v>9.8207167508150306</v>
      </c>
    </row>
    <row r="788" spans="1:9" x14ac:dyDescent="0.2">
      <c r="A788" s="130">
        <v>56</v>
      </c>
      <c r="B788" s="26" t="s">
        <v>126</v>
      </c>
      <c r="C788" s="218">
        <v>1</v>
      </c>
      <c r="D788" s="40">
        <v>9.0966666666666658</v>
      </c>
      <c r="E788" s="51">
        <v>2.6529999329797382E-3</v>
      </c>
      <c r="F788" s="29">
        <v>1.4604028581928875E-2</v>
      </c>
      <c r="G788" s="52">
        <v>9.494376984351155E-3</v>
      </c>
      <c r="H788" s="29">
        <v>6.3274179812668526E-3</v>
      </c>
      <c r="I788" s="56">
        <v>3.4973421603286953E-2</v>
      </c>
    </row>
    <row r="789" spans="1:9" x14ac:dyDescent="0.2">
      <c r="A789" s="130">
        <v>57</v>
      </c>
      <c r="B789" s="26" t="s">
        <v>127</v>
      </c>
      <c r="C789" s="218">
        <v>1</v>
      </c>
      <c r="D789" s="40" t="s">
        <v>28</v>
      </c>
      <c r="E789" s="51" t="s">
        <v>28</v>
      </c>
      <c r="F789" s="29" t="s">
        <v>28</v>
      </c>
      <c r="G789" s="52" t="s">
        <v>28</v>
      </c>
      <c r="H789" s="29" t="s">
        <v>28</v>
      </c>
      <c r="I789" s="56" t="s">
        <v>28</v>
      </c>
    </row>
    <row r="790" spans="1:9" x14ac:dyDescent="0.2">
      <c r="A790" s="130">
        <v>58</v>
      </c>
      <c r="B790" s="26" t="s">
        <v>128</v>
      </c>
      <c r="C790" s="218">
        <v>1</v>
      </c>
      <c r="D790" s="40" t="s">
        <v>28</v>
      </c>
      <c r="E790" s="51" t="s">
        <v>28</v>
      </c>
      <c r="F790" s="29" t="s">
        <v>28</v>
      </c>
      <c r="G790" s="52" t="s">
        <v>28</v>
      </c>
      <c r="H790" s="29" t="s">
        <v>28</v>
      </c>
      <c r="I790" s="56" t="s">
        <v>28</v>
      </c>
    </row>
    <row r="791" spans="1:9" x14ac:dyDescent="0.2">
      <c r="A791" s="130">
        <v>59</v>
      </c>
      <c r="B791" s="26" t="s">
        <v>129</v>
      </c>
      <c r="C791" s="218">
        <v>1</v>
      </c>
      <c r="D791" s="40">
        <v>9.1233333333333348</v>
      </c>
      <c r="E791" s="51">
        <v>2.5845292855001811E-3</v>
      </c>
      <c r="F791" s="29">
        <v>1.2138628831741974E-2</v>
      </c>
      <c r="G791" s="52">
        <v>7.376186393039913E-3</v>
      </c>
      <c r="H791" s="29">
        <v>4.2832862226703664E-3</v>
      </c>
      <c r="I791" s="56">
        <v>3.4402385447901675E-2</v>
      </c>
    </row>
    <row r="792" spans="1:9" x14ac:dyDescent="0.2">
      <c r="A792" s="130">
        <v>60</v>
      </c>
      <c r="B792" s="26" t="s">
        <v>130</v>
      </c>
      <c r="C792" s="218">
        <v>1</v>
      </c>
      <c r="D792" s="40" t="s">
        <v>28</v>
      </c>
      <c r="E792" s="51" t="s">
        <v>28</v>
      </c>
      <c r="F792" s="29" t="s">
        <v>28</v>
      </c>
      <c r="G792" s="52" t="s">
        <v>28</v>
      </c>
      <c r="H792" s="29" t="s">
        <v>28</v>
      </c>
      <c r="I792" s="56" t="s">
        <v>28</v>
      </c>
    </row>
    <row r="793" spans="1:9" x14ac:dyDescent="0.2">
      <c r="A793" s="130">
        <v>61</v>
      </c>
      <c r="B793" s="26" t="s">
        <v>131</v>
      </c>
      <c r="C793" s="218">
        <v>1</v>
      </c>
      <c r="D793" s="40">
        <v>9.0499999999999989</v>
      </c>
      <c r="E793" s="51">
        <v>4.6858048816266207E-2</v>
      </c>
      <c r="F793" s="29">
        <v>10.746204271690788</v>
      </c>
      <c r="G793" s="52">
        <v>0.20491944884628768</v>
      </c>
      <c r="H793" s="29">
        <v>5.3781692039253732</v>
      </c>
      <c r="I793" s="56">
        <v>0.40363769004717542</v>
      </c>
    </row>
    <row r="794" spans="1:9" x14ac:dyDescent="0.2">
      <c r="A794" s="130">
        <v>62</v>
      </c>
      <c r="B794" s="26" t="s">
        <v>132</v>
      </c>
      <c r="C794" s="218">
        <v>1</v>
      </c>
      <c r="D794" s="40" t="s">
        <v>28</v>
      </c>
      <c r="E794" s="51" t="s">
        <v>28</v>
      </c>
      <c r="F794" s="29" t="s">
        <v>28</v>
      </c>
      <c r="G794" s="52" t="s">
        <v>28</v>
      </c>
      <c r="H794" s="29" t="s">
        <v>28</v>
      </c>
      <c r="I794" s="56" t="s">
        <v>28</v>
      </c>
    </row>
    <row r="795" spans="1:9" x14ac:dyDescent="0.2">
      <c r="A795" s="130">
        <v>63</v>
      </c>
      <c r="B795" s="26" t="s">
        <v>133</v>
      </c>
      <c r="C795" s="218">
        <v>1</v>
      </c>
      <c r="D795" s="40">
        <v>9.0566666666666666</v>
      </c>
      <c r="E795" s="51">
        <v>2.3632474309979168E-2</v>
      </c>
      <c r="F795" s="29">
        <v>0.21896679775087408</v>
      </c>
      <c r="G795" s="52">
        <v>7.7036695036113406E-2</v>
      </c>
      <c r="H795" s="29">
        <v>0.11289072783751494</v>
      </c>
      <c r="I795" s="56">
        <v>0.20993946663481042</v>
      </c>
    </row>
    <row r="796" spans="1:9" x14ac:dyDescent="0.2">
      <c r="A796" s="130">
        <v>64</v>
      </c>
      <c r="B796" s="26" t="s">
        <v>134</v>
      </c>
      <c r="C796" s="218">
        <v>1</v>
      </c>
      <c r="D796" s="40">
        <v>9.0533333333333328</v>
      </c>
      <c r="E796" s="51">
        <v>2.6110550169122337E-2</v>
      </c>
      <c r="F796" s="29">
        <v>0.24050793936923984</v>
      </c>
      <c r="G796" s="52">
        <v>8.9880873207531159E-2</v>
      </c>
      <c r="H796" s="29">
        <v>0.13077084917842333</v>
      </c>
      <c r="I796" s="56">
        <v>0.23060629195993507</v>
      </c>
    </row>
    <row r="797" spans="1:9" x14ac:dyDescent="0.2">
      <c r="A797" s="130">
        <v>65</v>
      </c>
      <c r="B797" s="26" t="s">
        <v>135</v>
      </c>
      <c r="C797" s="218">
        <v>1</v>
      </c>
      <c r="D797" s="40">
        <v>9.0566666666666666</v>
      </c>
      <c r="E797" s="51">
        <v>2.2980842343518326E-2</v>
      </c>
      <c r="F797" s="29">
        <v>0.22891595574853549</v>
      </c>
      <c r="G797" s="52">
        <v>8.7172049079900032E-2</v>
      </c>
      <c r="H797" s="29">
        <v>0.13532641901008177</v>
      </c>
      <c r="I797" s="56">
        <v>0.20450494211150946</v>
      </c>
    </row>
    <row r="798" spans="1:9" x14ac:dyDescent="0.2">
      <c r="A798" s="130">
        <v>66</v>
      </c>
      <c r="B798" s="26" t="s">
        <v>136</v>
      </c>
      <c r="C798" s="218">
        <v>1</v>
      </c>
      <c r="D798" s="40" t="s">
        <v>28</v>
      </c>
      <c r="E798" s="51" t="s">
        <v>28</v>
      </c>
      <c r="F798" s="29" t="s">
        <v>28</v>
      </c>
      <c r="G798" s="52" t="s">
        <v>28</v>
      </c>
      <c r="H798" s="29" t="s">
        <v>28</v>
      </c>
      <c r="I798" s="56" t="s">
        <v>28</v>
      </c>
    </row>
    <row r="799" spans="1:9" x14ac:dyDescent="0.2">
      <c r="A799" s="130">
        <v>67</v>
      </c>
      <c r="B799" s="26" t="s">
        <v>137</v>
      </c>
      <c r="C799" s="218">
        <v>1</v>
      </c>
      <c r="D799" s="40">
        <v>9.043333333333333</v>
      </c>
      <c r="E799" s="51">
        <v>1.5755405151984869E-2</v>
      </c>
      <c r="F799" s="29">
        <v>0.21353387377313532</v>
      </c>
      <c r="G799" s="52">
        <v>6.0040328483253691E-2</v>
      </c>
      <c r="H799" s="29">
        <v>0.12256026462706256</v>
      </c>
      <c r="I799" s="56">
        <v>0.14424575037445225</v>
      </c>
    </row>
    <row r="800" spans="1:9" x14ac:dyDescent="0.2">
      <c r="A800" s="130">
        <v>68</v>
      </c>
      <c r="B800" s="26" t="s">
        <v>138</v>
      </c>
      <c r="C800" s="218">
        <v>1</v>
      </c>
      <c r="D800" s="40" t="s">
        <v>28</v>
      </c>
      <c r="E800" s="51" t="s">
        <v>28</v>
      </c>
      <c r="F800" s="29" t="s">
        <v>28</v>
      </c>
      <c r="G800" s="52" t="s">
        <v>28</v>
      </c>
      <c r="H800" s="29" t="s">
        <v>28</v>
      </c>
      <c r="I800" s="56" t="s">
        <v>28</v>
      </c>
    </row>
    <row r="801" spans="1:9" x14ac:dyDescent="0.2">
      <c r="A801" s="130">
        <v>69</v>
      </c>
      <c r="B801" s="26" t="s">
        <v>139</v>
      </c>
      <c r="C801" s="218">
        <v>1</v>
      </c>
      <c r="D801" s="40" t="s">
        <v>28</v>
      </c>
      <c r="E801" s="51" t="s">
        <v>28</v>
      </c>
      <c r="F801" s="29" t="s">
        <v>28</v>
      </c>
      <c r="G801" s="52" t="s">
        <v>28</v>
      </c>
      <c r="H801" s="29" t="s">
        <v>28</v>
      </c>
      <c r="I801" s="56" t="s">
        <v>28</v>
      </c>
    </row>
    <row r="802" spans="1:9" x14ac:dyDescent="0.2">
      <c r="A802" s="130">
        <v>70</v>
      </c>
      <c r="B802" s="26" t="s">
        <v>140</v>
      </c>
      <c r="C802" s="218">
        <v>1</v>
      </c>
      <c r="D802" s="40" t="s">
        <v>28</v>
      </c>
      <c r="E802" s="51" t="s">
        <v>28</v>
      </c>
      <c r="F802" s="29" t="s">
        <v>28</v>
      </c>
      <c r="G802" s="52" t="s">
        <v>28</v>
      </c>
      <c r="H802" s="29" t="s">
        <v>28</v>
      </c>
      <c r="I802" s="56" t="s">
        <v>28</v>
      </c>
    </row>
    <row r="803" spans="1:9" x14ac:dyDescent="0.2">
      <c r="A803" s="130">
        <v>71</v>
      </c>
      <c r="B803" s="26" t="s">
        <v>141</v>
      </c>
      <c r="C803" s="218">
        <v>1</v>
      </c>
      <c r="D803" s="40" t="s">
        <v>28</v>
      </c>
      <c r="E803" s="51" t="s">
        <v>28</v>
      </c>
      <c r="F803" s="29" t="s">
        <v>28</v>
      </c>
      <c r="G803" s="52" t="s">
        <v>28</v>
      </c>
      <c r="H803" s="29" t="s">
        <v>28</v>
      </c>
      <c r="I803" s="56" t="s">
        <v>28</v>
      </c>
    </row>
    <row r="804" spans="1:9" x14ac:dyDescent="0.2">
      <c r="A804" s="130">
        <v>72</v>
      </c>
      <c r="B804" s="26" t="s">
        <v>142</v>
      </c>
      <c r="C804" s="218">
        <v>1</v>
      </c>
      <c r="D804" s="40" t="s">
        <v>28</v>
      </c>
      <c r="E804" s="51" t="s">
        <v>28</v>
      </c>
      <c r="F804" s="29" t="s">
        <v>28</v>
      </c>
      <c r="G804" s="52" t="s">
        <v>28</v>
      </c>
      <c r="H804" s="29" t="s">
        <v>28</v>
      </c>
      <c r="I804" s="56" t="s">
        <v>28</v>
      </c>
    </row>
    <row r="805" spans="1:9" x14ac:dyDescent="0.2">
      <c r="A805" s="130">
        <v>73</v>
      </c>
      <c r="B805" s="26" t="s">
        <v>143</v>
      </c>
      <c r="C805" s="218">
        <v>1</v>
      </c>
      <c r="D805" s="40">
        <v>9.0499999999999989</v>
      </c>
      <c r="E805" s="51">
        <v>2.7416858245636583E-2</v>
      </c>
      <c r="F805" s="29">
        <v>0.51302433863164931</v>
      </c>
      <c r="G805" s="52">
        <v>0.11384825281192515</v>
      </c>
      <c r="H805" s="29">
        <v>0.29815117204788849</v>
      </c>
      <c r="I805" s="56">
        <v>0.24150072876198447</v>
      </c>
    </row>
    <row r="806" spans="1:9" x14ac:dyDescent="0.2">
      <c r="A806" s="130">
        <v>74</v>
      </c>
      <c r="B806" s="26" t="s">
        <v>144</v>
      </c>
      <c r="C806" s="218">
        <v>1</v>
      </c>
      <c r="D806" s="40">
        <v>9.0500000000000007</v>
      </c>
      <c r="E806" s="51">
        <v>2.0624638630690667E-2</v>
      </c>
      <c r="F806" s="29">
        <v>0.53948409016483745</v>
      </c>
      <c r="G806" s="52">
        <v>8.4549116950569631E-2</v>
      </c>
      <c r="H806" s="29">
        <v>0.30044868926088403</v>
      </c>
      <c r="I806" s="56">
        <v>0.18485451438801903</v>
      </c>
    </row>
    <row r="807" spans="1:9" x14ac:dyDescent="0.2">
      <c r="A807" s="130">
        <v>75</v>
      </c>
      <c r="B807" s="26" t="s">
        <v>145</v>
      </c>
      <c r="C807" s="218">
        <v>1</v>
      </c>
      <c r="D807" s="40">
        <v>9.0533333333333346</v>
      </c>
      <c r="E807" s="51">
        <v>4.6739052304284934E-2</v>
      </c>
      <c r="F807" s="29">
        <v>0.65125868719575875</v>
      </c>
      <c r="G807" s="52">
        <v>0.20049508702607555</v>
      </c>
      <c r="H807" s="29">
        <v>0.40087366703872618</v>
      </c>
      <c r="I807" s="56">
        <v>0.40264527485603341</v>
      </c>
    </row>
    <row r="808" spans="1:9" x14ac:dyDescent="0.2">
      <c r="A808" s="130">
        <v>76</v>
      </c>
      <c r="B808" s="26" t="s">
        <v>146</v>
      </c>
      <c r="C808" s="218">
        <v>1</v>
      </c>
      <c r="D808" s="40">
        <v>9.0566666666666684</v>
      </c>
      <c r="E808" s="51">
        <v>3.3776847643918778E-2</v>
      </c>
      <c r="F808" s="29">
        <v>0.71774596914341648</v>
      </c>
      <c r="G808" s="52">
        <v>0.14362685134180539</v>
      </c>
      <c r="H808" s="29">
        <v>0.42097170587324406</v>
      </c>
      <c r="I808" s="56">
        <v>0.29454220022419797</v>
      </c>
    </row>
    <row r="809" spans="1:9" x14ac:dyDescent="0.2">
      <c r="A809" s="130">
        <v>77</v>
      </c>
      <c r="B809" s="26" t="s">
        <v>147</v>
      </c>
      <c r="C809" s="218">
        <v>1</v>
      </c>
      <c r="D809" s="40">
        <v>9.0533333333333346</v>
      </c>
      <c r="E809" s="51">
        <v>3.9090099012500906E-2</v>
      </c>
      <c r="F809" s="29">
        <v>1.0506868609233879</v>
      </c>
      <c r="G809" s="52">
        <v>0.17033232198103143</v>
      </c>
      <c r="H809" s="29">
        <v>0.65209542256299236</v>
      </c>
      <c r="I809" s="56">
        <v>0.33885401478702332</v>
      </c>
    </row>
    <row r="810" spans="1:9" x14ac:dyDescent="0.2">
      <c r="A810" s="130">
        <v>78</v>
      </c>
      <c r="B810" s="26" t="s">
        <v>148</v>
      </c>
      <c r="C810" s="218">
        <v>1</v>
      </c>
      <c r="D810" s="40">
        <v>9.1066666666666674</v>
      </c>
      <c r="E810" s="51">
        <v>2.362663599873166E-3</v>
      </c>
      <c r="F810" s="29">
        <v>1.0578332688594308E-2</v>
      </c>
      <c r="G810" s="52">
        <v>6.5418697089866806E-3</v>
      </c>
      <c r="H810" s="29">
        <v>3.6396708757161817E-3</v>
      </c>
      <c r="I810" s="56">
        <v>3.2552054937003617E-2</v>
      </c>
    </row>
    <row r="811" spans="1:9" x14ac:dyDescent="0.2">
      <c r="A811" s="130">
        <v>79</v>
      </c>
      <c r="B811" s="26" t="s">
        <v>149</v>
      </c>
      <c r="C811" s="218">
        <v>1</v>
      </c>
      <c r="D811" s="40">
        <v>9.1300000000000008</v>
      </c>
      <c r="E811" s="51">
        <v>2.3839188401208189E-3</v>
      </c>
      <c r="F811" s="29">
        <v>1.0797876909112315E-2</v>
      </c>
      <c r="G811" s="52">
        <v>6.1764512818427431E-3</v>
      </c>
      <c r="H811" s="29">
        <v>3.4757398706263595E-3</v>
      </c>
      <c r="I811" s="56">
        <v>3.2729320832969241E-2</v>
      </c>
    </row>
    <row r="812" spans="1:9" x14ac:dyDescent="0.2">
      <c r="A812" s="130">
        <v>80</v>
      </c>
      <c r="B812" s="26" t="s">
        <v>150</v>
      </c>
      <c r="C812" s="218">
        <v>1</v>
      </c>
      <c r="D812" s="40">
        <v>9.1066666666666674</v>
      </c>
      <c r="E812" s="51">
        <v>3.008213161168255E-3</v>
      </c>
      <c r="F812" s="29">
        <v>1.5516598345336132E-2</v>
      </c>
      <c r="G812" s="52">
        <v>8.9089872545263238E-3</v>
      </c>
      <c r="H812" s="29">
        <v>5.6311145246895752E-3</v>
      </c>
      <c r="I812" s="56">
        <v>3.7935853004674329E-2</v>
      </c>
    </row>
    <row r="813" spans="1:9" x14ac:dyDescent="0.2">
      <c r="A813" s="130">
        <v>81</v>
      </c>
      <c r="B813" s="26" t="s">
        <v>151</v>
      </c>
      <c r="C813" s="218">
        <v>1</v>
      </c>
      <c r="D813" s="40" t="s">
        <v>28</v>
      </c>
      <c r="E813" s="51" t="s">
        <v>28</v>
      </c>
      <c r="F813" s="29" t="s">
        <v>28</v>
      </c>
      <c r="G813" s="52" t="s">
        <v>28</v>
      </c>
      <c r="H813" s="29" t="s">
        <v>28</v>
      </c>
      <c r="I813" s="56" t="s">
        <v>28</v>
      </c>
    </row>
    <row r="814" spans="1:9" x14ac:dyDescent="0.2">
      <c r="A814" s="130">
        <v>82</v>
      </c>
      <c r="B814" s="26" t="s">
        <v>152</v>
      </c>
      <c r="C814" s="218">
        <v>1</v>
      </c>
      <c r="D814" s="40">
        <v>9.1033333333333335</v>
      </c>
      <c r="E814" s="51">
        <v>3.2473171847415272E-3</v>
      </c>
      <c r="F814" s="29">
        <v>1.6206632883838674E-2</v>
      </c>
      <c r="G814" s="52">
        <v>9.6988159033778998E-3</v>
      </c>
      <c r="H814" s="29">
        <v>5.9396173919677971E-3</v>
      </c>
      <c r="I814" s="56">
        <v>3.9929948976954968E-2</v>
      </c>
    </row>
    <row r="815" spans="1:9" x14ac:dyDescent="0.2">
      <c r="A815" s="130">
        <v>83</v>
      </c>
      <c r="B815" s="26" t="s">
        <v>153</v>
      </c>
      <c r="C815" s="218">
        <v>1</v>
      </c>
      <c r="D815" s="40" t="s">
        <v>28</v>
      </c>
      <c r="E815" s="51" t="s">
        <v>28</v>
      </c>
      <c r="F815" s="29" t="s">
        <v>28</v>
      </c>
      <c r="G815" s="52" t="s">
        <v>28</v>
      </c>
      <c r="H815" s="29" t="s">
        <v>28</v>
      </c>
      <c r="I815" s="56" t="s">
        <v>28</v>
      </c>
    </row>
    <row r="816" spans="1:9" x14ac:dyDescent="0.2">
      <c r="A816" s="130">
        <v>84</v>
      </c>
      <c r="B816" s="26" t="s">
        <v>154</v>
      </c>
      <c r="C816" s="218">
        <v>1</v>
      </c>
      <c r="D816" s="40">
        <v>9.0233333333333352</v>
      </c>
      <c r="E816" s="51">
        <v>0.11090903053153556</v>
      </c>
      <c r="F816" s="29">
        <v>12.506513748555232</v>
      </c>
      <c r="G816" s="52">
        <v>0.50368126217633913</v>
      </c>
      <c r="H816" s="29">
        <v>6.6914466513448279</v>
      </c>
      <c r="I816" s="56">
        <v>0.9378144167717245</v>
      </c>
    </row>
    <row r="817" spans="1:9" x14ac:dyDescent="0.2">
      <c r="A817" s="130">
        <v>85</v>
      </c>
      <c r="B817" s="26" t="s">
        <v>155</v>
      </c>
      <c r="C817" s="218">
        <v>1</v>
      </c>
      <c r="D817" s="40" t="s">
        <v>28</v>
      </c>
      <c r="E817" s="51" t="s">
        <v>28</v>
      </c>
      <c r="F817" s="29" t="s">
        <v>28</v>
      </c>
      <c r="G817" s="52" t="s">
        <v>28</v>
      </c>
      <c r="H817" s="29" t="s">
        <v>28</v>
      </c>
      <c r="I817" s="56" t="s">
        <v>28</v>
      </c>
    </row>
    <row r="818" spans="1:9" x14ac:dyDescent="0.2">
      <c r="A818" s="130">
        <v>86</v>
      </c>
      <c r="B818" s="26" t="s">
        <v>156</v>
      </c>
      <c r="C818" s="218">
        <v>1</v>
      </c>
      <c r="D818" s="40">
        <v>9.0566666666666684</v>
      </c>
      <c r="E818" s="51">
        <v>2.2866338843421263E-2</v>
      </c>
      <c r="F818" s="29">
        <v>0.38757280449277209</v>
      </c>
      <c r="G818" s="52">
        <v>6.8991343529935023E-2</v>
      </c>
      <c r="H818" s="29">
        <v>0.18007786661494327</v>
      </c>
      <c r="I818" s="56">
        <v>0.20354999804597967</v>
      </c>
    </row>
    <row r="819" spans="1:9" x14ac:dyDescent="0.2">
      <c r="A819" s="130">
        <v>87</v>
      </c>
      <c r="B819" s="26" t="s">
        <v>157</v>
      </c>
      <c r="C819" s="218">
        <v>1</v>
      </c>
      <c r="D819" s="40">
        <v>9.06</v>
      </c>
      <c r="E819" s="51">
        <v>2.091119373290673E-2</v>
      </c>
      <c r="F819" s="29">
        <v>0.33786398400590445</v>
      </c>
      <c r="G819" s="52">
        <v>6.1442720097310832E-2</v>
      </c>
      <c r="H819" s="29">
        <v>0.15189019730641631</v>
      </c>
      <c r="I819" s="56">
        <v>0.18724434608815521</v>
      </c>
    </row>
    <row r="820" spans="1:9" x14ac:dyDescent="0.2">
      <c r="A820" s="130">
        <v>88</v>
      </c>
      <c r="B820" s="26" t="s">
        <v>158</v>
      </c>
      <c r="C820" s="218">
        <v>1</v>
      </c>
      <c r="D820" s="40">
        <v>9.0500000000000007</v>
      </c>
      <c r="E820" s="51">
        <v>1.6438928753170212E-2</v>
      </c>
      <c r="F820" s="29">
        <v>0.27155847531148791</v>
      </c>
      <c r="G820" s="52">
        <v>4.4168760135810614E-2</v>
      </c>
      <c r="H820" s="29">
        <v>0.11126471602785883</v>
      </c>
      <c r="I820" s="56">
        <v>0.1499462469186468</v>
      </c>
    </row>
    <row r="821" spans="1:9" x14ac:dyDescent="0.2">
      <c r="A821" s="130">
        <v>89</v>
      </c>
      <c r="B821" s="26" t="s">
        <v>159</v>
      </c>
      <c r="C821" s="218">
        <v>1</v>
      </c>
      <c r="D821" s="40">
        <v>9.0533333333333346</v>
      </c>
      <c r="E821" s="51">
        <v>1.7141921714307951E-2</v>
      </c>
      <c r="F821" s="29">
        <v>0.28335346297786373</v>
      </c>
      <c r="G821" s="52">
        <v>5.0666054425368756E-2</v>
      </c>
      <c r="H821" s="29">
        <v>0.1286126578593019</v>
      </c>
      <c r="I821" s="56">
        <v>0.1558091153530495</v>
      </c>
    </row>
    <row r="822" spans="1:9" x14ac:dyDescent="0.2">
      <c r="A822" s="130">
        <v>90</v>
      </c>
      <c r="B822" s="26" t="s">
        <v>160</v>
      </c>
      <c r="C822" s="218">
        <v>1</v>
      </c>
      <c r="D822" s="40">
        <v>9.0533333333333328</v>
      </c>
      <c r="E822" s="51">
        <v>2.3067298275049497E-2</v>
      </c>
      <c r="F822" s="29">
        <v>0.37216217086471198</v>
      </c>
      <c r="G822" s="52">
        <v>7.0083466679187467E-2</v>
      </c>
      <c r="H822" s="29">
        <v>0.17023075455274103</v>
      </c>
      <c r="I822" s="56">
        <v>0.20522597316012856</v>
      </c>
    </row>
    <row r="823" spans="1:9" x14ac:dyDescent="0.2">
      <c r="A823" s="130">
        <v>91</v>
      </c>
      <c r="B823" s="26" t="s">
        <v>161</v>
      </c>
      <c r="C823" s="218">
        <v>1</v>
      </c>
      <c r="D823" s="40" t="s">
        <v>28</v>
      </c>
      <c r="E823" s="51" t="s">
        <v>28</v>
      </c>
      <c r="F823" s="29" t="s">
        <v>28</v>
      </c>
      <c r="G823" s="52" t="s">
        <v>28</v>
      </c>
      <c r="H823" s="29" t="s">
        <v>28</v>
      </c>
      <c r="I823" s="56" t="s">
        <v>28</v>
      </c>
    </row>
    <row r="824" spans="1:9" x14ac:dyDescent="0.2">
      <c r="A824" s="130">
        <v>92</v>
      </c>
      <c r="B824" s="26" t="s">
        <v>162</v>
      </c>
      <c r="C824" s="218">
        <v>1</v>
      </c>
      <c r="D824" s="40" t="s">
        <v>28</v>
      </c>
      <c r="E824" s="51" t="s">
        <v>28</v>
      </c>
      <c r="F824" s="29" t="s">
        <v>28</v>
      </c>
      <c r="G824" s="52" t="s">
        <v>28</v>
      </c>
      <c r="H824" s="29" t="s">
        <v>28</v>
      </c>
      <c r="I824" s="56" t="s">
        <v>28</v>
      </c>
    </row>
    <row r="825" spans="1:9" x14ac:dyDescent="0.2">
      <c r="A825" s="130">
        <v>93</v>
      </c>
      <c r="B825" s="26" t="s">
        <v>163</v>
      </c>
      <c r="C825" s="218">
        <v>1</v>
      </c>
      <c r="D825" s="40" t="s">
        <v>28</v>
      </c>
      <c r="E825" s="51" t="s">
        <v>28</v>
      </c>
      <c r="F825" s="29" t="s">
        <v>28</v>
      </c>
      <c r="G825" s="52" t="s">
        <v>28</v>
      </c>
      <c r="H825" s="29" t="s">
        <v>28</v>
      </c>
      <c r="I825" s="56" t="s">
        <v>28</v>
      </c>
    </row>
    <row r="826" spans="1:9" x14ac:dyDescent="0.2">
      <c r="A826" s="130">
        <v>94</v>
      </c>
      <c r="B826" s="26" t="s">
        <v>164</v>
      </c>
      <c r="C826" s="218">
        <v>1</v>
      </c>
      <c r="D826" s="40" t="s">
        <v>28</v>
      </c>
      <c r="E826" s="51" t="s">
        <v>28</v>
      </c>
      <c r="F826" s="29" t="s">
        <v>28</v>
      </c>
      <c r="G826" s="52" t="s">
        <v>28</v>
      </c>
      <c r="H826" s="29" t="s">
        <v>28</v>
      </c>
      <c r="I826" s="56" t="s">
        <v>28</v>
      </c>
    </row>
    <row r="827" spans="1:9" x14ac:dyDescent="0.2">
      <c r="A827" s="130">
        <v>95</v>
      </c>
      <c r="B827" s="26" t="s">
        <v>165</v>
      </c>
      <c r="C827" s="218">
        <v>1</v>
      </c>
      <c r="D827" s="40" t="s">
        <v>28</v>
      </c>
      <c r="E827" s="51" t="s">
        <v>28</v>
      </c>
      <c r="F827" s="29" t="s">
        <v>28</v>
      </c>
      <c r="G827" s="52" t="s">
        <v>28</v>
      </c>
      <c r="H827" s="29" t="s">
        <v>28</v>
      </c>
      <c r="I827" s="56" t="s">
        <v>28</v>
      </c>
    </row>
    <row r="828" spans="1:9" x14ac:dyDescent="0.2">
      <c r="A828" s="130">
        <v>96</v>
      </c>
      <c r="B828" s="26" t="s">
        <v>166</v>
      </c>
      <c r="C828" s="218">
        <v>1</v>
      </c>
      <c r="D828" s="40">
        <v>9.06</v>
      </c>
      <c r="E828" s="51">
        <v>4.8934382097146956E-2</v>
      </c>
      <c r="F828" s="29">
        <v>1.0681387155290574</v>
      </c>
      <c r="G828" s="52">
        <v>0.20019207041442091</v>
      </c>
      <c r="H828" s="29">
        <v>0.66623165020282171</v>
      </c>
      <c r="I828" s="56">
        <v>0.42095403533756642</v>
      </c>
    </row>
    <row r="829" spans="1:9" x14ac:dyDescent="0.2">
      <c r="A829" s="130">
        <v>97</v>
      </c>
      <c r="B829" s="26" t="s">
        <v>167</v>
      </c>
      <c r="C829" s="218">
        <v>1</v>
      </c>
      <c r="D829" s="40">
        <v>9.0499999999999989</v>
      </c>
      <c r="E829" s="51">
        <v>8.1734681268540943E-2</v>
      </c>
      <c r="F829" s="29">
        <v>1.5533295060103731</v>
      </c>
      <c r="G829" s="52">
        <v>0.32173335606986242</v>
      </c>
      <c r="H829" s="29">
        <v>0.95397497848624946</v>
      </c>
      <c r="I829" s="56">
        <v>0.6945041976886962</v>
      </c>
    </row>
    <row r="830" spans="1:9" x14ac:dyDescent="0.2">
      <c r="A830" s="130">
        <v>98</v>
      </c>
      <c r="B830" s="26" t="s">
        <v>168</v>
      </c>
      <c r="C830" s="218">
        <v>1</v>
      </c>
      <c r="D830" s="40">
        <v>9.0466666666666669</v>
      </c>
      <c r="E830" s="51">
        <v>6.1840791911719983E-2</v>
      </c>
      <c r="F830" s="29">
        <v>1.1582101755901968</v>
      </c>
      <c r="G830" s="52">
        <v>0.25189828460460478</v>
      </c>
      <c r="H830" s="29">
        <v>0.700289776232218</v>
      </c>
      <c r="I830" s="56">
        <v>0.52859178832567799</v>
      </c>
    </row>
    <row r="831" spans="1:9" x14ac:dyDescent="0.2">
      <c r="A831" s="130">
        <v>99</v>
      </c>
      <c r="B831" s="26" t="s">
        <v>169</v>
      </c>
      <c r="C831" s="218">
        <v>1</v>
      </c>
      <c r="D831" s="40">
        <v>9.0466666666666651</v>
      </c>
      <c r="E831" s="51">
        <v>7.2415073526689744E-2</v>
      </c>
      <c r="F831" s="29">
        <v>1.6762109740240103</v>
      </c>
      <c r="G831" s="52">
        <v>0.30044179338370092</v>
      </c>
      <c r="H831" s="29">
        <v>1.0866502607836102</v>
      </c>
      <c r="I831" s="56">
        <v>0.61677990019034823</v>
      </c>
    </row>
    <row r="832" spans="1:9" x14ac:dyDescent="0.2">
      <c r="A832" s="130">
        <v>100</v>
      </c>
      <c r="B832" s="26" t="s">
        <v>170</v>
      </c>
      <c r="C832" s="218">
        <v>1</v>
      </c>
      <c r="D832" s="40">
        <v>9.0533333333333328</v>
      </c>
      <c r="E832" s="51">
        <v>5.3346901296270843E-2</v>
      </c>
      <c r="F832" s="29">
        <v>0.98076063614719533</v>
      </c>
      <c r="G832" s="52">
        <v>0.21272605309928755</v>
      </c>
      <c r="H832" s="29">
        <v>0.57949393782027447</v>
      </c>
      <c r="I832" s="56">
        <v>0.45775386258885303</v>
      </c>
    </row>
    <row r="833" spans="1:9" x14ac:dyDescent="0.2">
      <c r="A833" s="130">
        <v>101</v>
      </c>
      <c r="B833" s="26" t="s">
        <v>171</v>
      </c>
      <c r="C833" s="218">
        <v>1</v>
      </c>
      <c r="D833" s="40">
        <v>9.076666666666668</v>
      </c>
      <c r="E833" s="51">
        <v>6.1394040206497746E-3</v>
      </c>
      <c r="F833" s="29">
        <v>3.5868815198119956E-2</v>
      </c>
      <c r="G833" s="52">
        <v>1.6352559499753616E-2</v>
      </c>
      <c r="H833" s="29">
        <v>1.1624981985785807E-2</v>
      </c>
      <c r="I833" s="56">
        <v>6.4049571159737764E-2</v>
      </c>
    </row>
    <row r="834" spans="1:9" x14ac:dyDescent="0.2">
      <c r="A834" s="130">
        <v>102</v>
      </c>
      <c r="B834" s="26" t="s">
        <v>172</v>
      </c>
      <c r="C834" s="218">
        <v>1</v>
      </c>
      <c r="D834" s="40">
        <v>9.0866666666666678</v>
      </c>
      <c r="E834" s="51">
        <v>3.6270072040056611E-3</v>
      </c>
      <c r="F834" s="29">
        <v>1.9228203409915774E-2</v>
      </c>
      <c r="G834" s="52">
        <v>1.0415388535145065E-2</v>
      </c>
      <c r="H834" s="29">
        <v>6.7784437456475787E-3</v>
      </c>
      <c r="I834" s="56">
        <v>4.3096513582664128E-2</v>
      </c>
    </row>
    <row r="835" spans="1:9" x14ac:dyDescent="0.2">
      <c r="A835" s="130">
        <v>103</v>
      </c>
      <c r="B835" s="26" t="s">
        <v>173</v>
      </c>
      <c r="C835" s="218">
        <v>1</v>
      </c>
      <c r="D835" s="40" t="s">
        <v>28</v>
      </c>
      <c r="E835" s="51" t="s">
        <v>28</v>
      </c>
      <c r="F835" s="29" t="s">
        <v>28</v>
      </c>
      <c r="G835" s="52" t="s">
        <v>28</v>
      </c>
      <c r="H835" s="29" t="s">
        <v>28</v>
      </c>
      <c r="I835" s="56" t="s">
        <v>28</v>
      </c>
    </row>
    <row r="836" spans="1:9" x14ac:dyDescent="0.2">
      <c r="A836" s="130">
        <v>104</v>
      </c>
      <c r="B836" s="26" t="s">
        <v>174</v>
      </c>
      <c r="C836" s="218">
        <v>1</v>
      </c>
      <c r="D836" s="40">
        <v>9.076666666666668</v>
      </c>
      <c r="E836" s="51">
        <v>6.9223727236768229E-3</v>
      </c>
      <c r="F836" s="29">
        <v>3.7891248098971445E-2</v>
      </c>
      <c r="G836" s="52">
        <v>2.2979243984712849E-2</v>
      </c>
      <c r="H836" s="29">
        <v>1.5365044940294779E-2</v>
      </c>
      <c r="I836" s="56">
        <v>7.0579426717143651E-2</v>
      </c>
    </row>
    <row r="837" spans="1:9" x14ac:dyDescent="0.2">
      <c r="A837" s="130">
        <v>105</v>
      </c>
      <c r="B837" s="26" t="s">
        <v>175</v>
      </c>
      <c r="C837" s="218">
        <v>1</v>
      </c>
      <c r="D837" s="40">
        <v>9.07</v>
      </c>
      <c r="E837" s="51">
        <v>4.6040504062144494E-3</v>
      </c>
      <c r="F837" s="29">
        <v>2.8273885648964735E-2</v>
      </c>
      <c r="G837" s="52">
        <v>1.4534875308493844E-2</v>
      </c>
      <c r="H837" s="29">
        <v>1.083101138381257E-2</v>
      </c>
      <c r="I837" s="56">
        <v>5.1244924827076661E-2</v>
      </c>
    </row>
    <row r="838" spans="1:9" x14ac:dyDescent="0.2">
      <c r="A838" s="130">
        <v>106</v>
      </c>
      <c r="B838" s="26" t="s">
        <v>176</v>
      </c>
      <c r="C838" s="218">
        <v>1</v>
      </c>
      <c r="D838" s="40" t="s">
        <v>28</v>
      </c>
      <c r="E838" s="51" t="s">
        <v>28</v>
      </c>
      <c r="F838" s="29" t="s">
        <v>28</v>
      </c>
      <c r="G838" s="52" t="s">
        <v>28</v>
      </c>
      <c r="H838" s="29" t="s">
        <v>28</v>
      </c>
      <c r="I838" s="56" t="s">
        <v>28</v>
      </c>
    </row>
    <row r="839" spans="1:9" x14ac:dyDescent="0.2">
      <c r="A839" s="130">
        <v>107</v>
      </c>
      <c r="B839" s="26" t="s">
        <v>177</v>
      </c>
      <c r="C839" s="218">
        <v>1</v>
      </c>
      <c r="D839" s="40">
        <v>9.0300000000000011</v>
      </c>
      <c r="E839" s="51">
        <v>2.3257032745810813E-2</v>
      </c>
      <c r="F839" s="29">
        <v>9.413211477541779</v>
      </c>
      <c r="G839" s="52">
        <v>0.1007552731626063</v>
      </c>
      <c r="H839" s="29">
        <v>4.8467288879639616</v>
      </c>
      <c r="I839" s="56">
        <v>0.20680833358340264</v>
      </c>
    </row>
    <row r="840" spans="1:9" x14ac:dyDescent="0.2">
      <c r="A840" s="130">
        <v>108</v>
      </c>
      <c r="B840" s="26" t="s">
        <v>178</v>
      </c>
      <c r="C840" s="218">
        <v>1</v>
      </c>
      <c r="D840" s="40" t="s">
        <v>28</v>
      </c>
      <c r="E840" s="51" t="s">
        <v>28</v>
      </c>
      <c r="F840" s="29" t="s">
        <v>28</v>
      </c>
      <c r="G840" s="52" t="s">
        <v>28</v>
      </c>
      <c r="H840" s="29" t="s">
        <v>28</v>
      </c>
      <c r="I840" s="56" t="s">
        <v>28</v>
      </c>
    </row>
    <row r="841" spans="1:9" x14ac:dyDescent="0.2">
      <c r="A841" s="130">
        <v>109</v>
      </c>
      <c r="B841" s="26" t="s">
        <v>179</v>
      </c>
      <c r="C841" s="218">
        <v>1</v>
      </c>
      <c r="D841" s="40" t="s">
        <v>28</v>
      </c>
      <c r="E841" s="51" t="s">
        <v>28</v>
      </c>
      <c r="F841" s="29" t="s">
        <v>28</v>
      </c>
      <c r="G841" s="52" t="s">
        <v>28</v>
      </c>
      <c r="H841" s="29" t="s">
        <v>28</v>
      </c>
      <c r="I841" s="56" t="s">
        <v>28</v>
      </c>
    </row>
    <row r="842" spans="1:9" x14ac:dyDescent="0.2">
      <c r="A842" s="130">
        <v>110</v>
      </c>
      <c r="B842" s="26" t="s">
        <v>180</v>
      </c>
      <c r="C842" s="218">
        <v>1</v>
      </c>
      <c r="D842" s="40" t="s">
        <v>28</v>
      </c>
      <c r="E842" s="51" t="s">
        <v>28</v>
      </c>
      <c r="F842" s="29" t="s">
        <v>28</v>
      </c>
      <c r="G842" s="52" t="s">
        <v>28</v>
      </c>
      <c r="H842" s="29" t="s">
        <v>28</v>
      </c>
      <c r="I842" s="56" t="s">
        <v>28</v>
      </c>
    </row>
    <row r="843" spans="1:9" x14ac:dyDescent="0.2">
      <c r="A843" s="130">
        <v>111</v>
      </c>
      <c r="B843" s="26" t="s">
        <v>181</v>
      </c>
      <c r="C843" s="218">
        <v>1</v>
      </c>
      <c r="D843" s="40" t="s">
        <v>28</v>
      </c>
      <c r="E843" s="51" t="s">
        <v>28</v>
      </c>
      <c r="F843" s="29" t="s">
        <v>28</v>
      </c>
      <c r="G843" s="52" t="s">
        <v>28</v>
      </c>
      <c r="H843" s="29" t="s">
        <v>28</v>
      </c>
      <c r="I843" s="56" t="s">
        <v>28</v>
      </c>
    </row>
    <row r="844" spans="1:9" x14ac:dyDescent="0.2">
      <c r="A844" s="130">
        <v>112</v>
      </c>
      <c r="B844" s="26" t="s">
        <v>182</v>
      </c>
      <c r="C844" s="218">
        <v>1</v>
      </c>
      <c r="D844" s="40" t="s">
        <v>28</v>
      </c>
      <c r="E844" s="51" t="s">
        <v>28</v>
      </c>
      <c r="F844" s="29" t="s">
        <v>28</v>
      </c>
      <c r="G844" s="52" t="s">
        <v>28</v>
      </c>
      <c r="H844" s="29" t="s">
        <v>28</v>
      </c>
      <c r="I844" s="56" t="s">
        <v>28</v>
      </c>
    </row>
    <row r="845" spans="1:9" x14ac:dyDescent="0.2">
      <c r="A845" s="130">
        <v>113</v>
      </c>
      <c r="B845" s="26" t="s">
        <v>125</v>
      </c>
      <c r="C845" s="218">
        <v>1</v>
      </c>
      <c r="D845" s="40">
        <v>8.9700000000000006</v>
      </c>
      <c r="E845" s="51">
        <v>1.1832425701087796</v>
      </c>
      <c r="F845" s="29">
        <v>6.9523045812179172</v>
      </c>
      <c r="G845" s="52">
        <v>5.4669399168989781</v>
      </c>
      <c r="H845" s="29">
        <v>3.5630148036799336</v>
      </c>
      <c r="I845" s="56">
        <v>9.8809344875100997</v>
      </c>
    </row>
    <row r="846" spans="1:9" x14ac:dyDescent="0.2">
      <c r="A846" s="33"/>
      <c r="B846" s="53" t="s">
        <v>183</v>
      </c>
      <c r="C846" s="217"/>
      <c r="D846" s="54">
        <f t="shared" ref="D846:I846" si="18">SUM(D733:D845)</f>
        <v>633.57366666666678</v>
      </c>
      <c r="E846" s="54">
        <f t="shared" si="18"/>
        <v>19.625244169448258</v>
      </c>
      <c r="F846" s="54">
        <f t="shared" si="18"/>
        <v>178.9204230189448</v>
      </c>
      <c r="G846" s="54">
        <f t="shared" si="18"/>
        <v>83.760506472827302</v>
      </c>
      <c r="H846" s="54">
        <f t="shared" si="18"/>
        <v>93.971897507627062</v>
      </c>
      <c r="I846" s="55">
        <f t="shared" si="18"/>
        <v>164.57128666949572</v>
      </c>
    </row>
    <row r="847" spans="1:9" x14ac:dyDescent="0.2">
      <c r="A847" s="32"/>
      <c r="B847" s="42" t="s">
        <v>184</v>
      </c>
      <c r="C847" s="42"/>
      <c r="D847" s="40">
        <f t="shared" ref="D847:I847" si="19">AVERAGE(D733:D845)</f>
        <v>9.0510523809523828</v>
      </c>
      <c r="E847" s="40">
        <f t="shared" si="19"/>
        <v>0.280360630992118</v>
      </c>
      <c r="F847" s="40">
        <f t="shared" si="19"/>
        <v>2.5560060431277827</v>
      </c>
      <c r="G847" s="40">
        <f t="shared" si="19"/>
        <v>1.1965786638975329</v>
      </c>
      <c r="H847" s="40">
        <f t="shared" si="19"/>
        <v>1.3424556786803865</v>
      </c>
      <c r="I847" s="41">
        <f t="shared" si="19"/>
        <v>2.3510183809927958</v>
      </c>
    </row>
    <row r="848" spans="1:9" x14ac:dyDescent="0.2">
      <c r="A848" s="32"/>
      <c r="B848" s="219" t="s">
        <v>185</v>
      </c>
      <c r="C848" s="219"/>
      <c r="D848" s="220">
        <f t="shared" ref="D848:I848" si="20">STDEV(D733:D845)/AVERAGE(D733:D845)</f>
        <v>4.8454514875402753E-3</v>
      </c>
      <c r="E848" s="220">
        <f t="shared" si="20"/>
        <v>3.038719172680068</v>
      </c>
      <c r="F848" s="220">
        <f t="shared" si="20"/>
        <v>1.6706264632786323</v>
      </c>
      <c r="G848" s="220">
        <f t="shared" si="20"/>
        <v>2.9188479418342452</v>
      </c>
      <c r="H848" s="220">
        <f t="shared" si="20"/>
        <v>1.6378340311700412</v>
      </c>
      <c r="I848" s="221">
        <f t="shared" si="20"/>
        <v>3.0221132998829638</v>
      </c>
    </row>
    <row r="849" spans="1:9" s="222" customFormat="1" x14ac:dyDescent="0.2"/>
    <row r="850" spans="1:9" s="222" customFormat="1" ht="11.25" customHeight="1" x14ac:dyDescent="0.2">
      <c r="A850" s="223"/>
      <c r="B850" s="224"/>
      <c r="C850" s="224"/>
      <c r="D850" s="223"/>
      <c r="E850" s="223"/>
      <c r="F850" s="223"/>
      <c r="G850" s="223"/>
      <c r="H850" s="223"/>
      <c r="I850" s="223"/>
    </row>
    <row r="851" spans="1:9" s="222" customFormat="1" ht="11.25" customHeight="1" x14ac:dyDescent="0.2">
      <c r="A851" s="223"/>
      <c r="B851" s="223"/>
      <c r="C851" s="223"/>
      <c r="D851" s="223"/>
      <c r="E851" s="223"/>
      <c r="F851" s="223"/>
      <c r="G851" s="223"/>
      <c r="H851" s="223"/>
      <c r="I851" s="223"/>
    </row>
    <row r="852" spans="1:9" s="222" customFormat="1" ht="11.25" customHeight="1" x14ac:dyDescent="0.2">
      <c r="A852" s="223"/>
      <c r="B852" s="223"/>
      <c r="C852" s="223"/>
      <c r="D852" s="223"/>
      <c r="E852" s="223"/>
      <c r="F852" s="223"/>
      <c r="G852" s="223"/>
      <c r="H852" s="223"/>
      <c r="I852" s="223"/>
    </row>
    <row r="853" spans="1:9" s="222" customFormat="1" ht="11.25" customHeight="1" x14ac:dyDescent="0.2">
      <c r="A853" s="223"/>
      <c r="B853" s="223"/>
      <c r="C853" s="223"/>
      <c r="D853" s="225"/>
      <c r="E853" s="226"/>
      <c r="F853" s="227"/>
      <c r="G853" s="228"/>
      <c r="H853" s="227"/>
      <c r="I853" s="226"/>
    </row>
    <row r="854" spans="1:9" s="222" customFormat="1" ht="11.25" customHeight="1" x14ac:dyDescent="0.2">
      <c r="A854" s="229"/>
      <c r="B854" s="230"/>
      <c r="C854" s="231"/>
      <c r="D854" s="232"/>
      <c r="E854" s="233"/>
      <c r="F854" s="234"/>
      <c r="G854" s="235"/>
      <c r="H854" s="234"/>
      <c r="I854" s="233"/>
    </row>
    <row r="855" spans="1:9" s="222" customFormat="1" ht="11.25" customHeight="1" x14ac:dyDescent="0.2">
      <c r="A855" s="229"/>
      <c r="B855" s="230"/>
      <c r="C855" s="231"/>
      <c r="D855" s="232"/>
      <c r="E855" s="233"/>
      <c r="F855" s="234"/>
      <c r="G855" s="235"/>
      <c r="H855" s="234"/>
      <c r="I855" s="233"/>
    </row>
    <row r="856" spans="1:9" s="222" customFormat="1" ht="11.25" customHeight="1" x14ac:dyDescent="0.2">
      <c r="A856" s="229"/>
      <c r="B856" s="230"/>
      <c r="C856" s="231"/>
      <c r="D856" s="232"/>
      <c r="E856" s="233"/>
      <c r="F856" s="234"/>
      <c r="G856" s="235"/>
      <c r="H856" s="234"/>
      <c r="I856" s="233"/>
    </row>
    <row r="857" spans="1:9" s="222" customFormat="1" ht="11.25" customHeight="1" x14ac:dyDescent="0.2">
      <c r="A857" s="229"/>
      <c r="B857" s="230"/>
      <c r="C857" s="231"/>
      <c r="D857" s="232"/>
      <c r="E857" s="233"/>
      <c r="F857" s="234"/>
      <c r="G857" s="235"/>
      <c r="H857" s="234"/>
      <c r="I857" s="233"/>
    </row>
    <row r="858" spans="1:9" s="222" customFormat="1" ht="11.25" customHeight="1" x14ac:dyDescent="0.2">
      <c r="A858" s="229"/>
      <c r="B858" s="230"/>
      <c r="C858" s="231"/>
      <c r="D858" s="232"/>
      <c r="E858" s="233"/>
      <c r="F858" s="234"/>
      <c r="G858" s="235"/>
      <c r="H858" s="234"/>
      <c r="I858" s="233"/>
    </row>
    <row r="859" spans="1:9" s="222" customFormat="1" ht="11.25" customHeight="1" x14ac:dyDescent="0.2">
      <c r="A859" s="229"/>
      <c r="B859" s="230"/>
      <c r="C859" s="231"/>
      <c r="D859" s="232"/>
      <c r="E859" s="233"/>
      <c r="F859" s="234"/>
      <c r="G859" s="235"/>
      <c r="H859" s="234"/>
      <c r="I859" s="233"/>
    </row>
    <row r="860" spans="1:9" s="222" customFormat="1" ht="11.25" customHeight="1" x14ac:dyDescent="0.2">
      <c r="A860" s="229"/>
      <c r="B860" s="230"/>
      <c r="C860" s="231"/>
      <c r="D860" s="232"/>
      <c r="E860" s="233"/>
      <c r="F860" s="234"/>
      <c r="G860" s="235"/>
      <c r="H860" s="234"/>
      <c r="I860" s="233"/>
    </row>
    <row r="861" spans="1:9" s="222" customFormat="1" ht="11.25" customHeight="1" x14ac:dyDescent="0.2">
      <c r="A861" s="229"/>
      <c r="B861" s="230"/>
      <c r="C861" s="231"/>
      <c r="D861" s="232"/>
      <c r="E861" s="233"/>
      <c r="F861" s="234"/>
      <c r="G861" s="235"/>
      <c r="H861" s="234"/>
      <c r="I861" s="233"/>
    </row>
    <row r="862" spans="1:9" s="222" customFormat="1" ht="11.25" customHeight="1" x14ac:dyDescent="0.2">
      <c r="A862" s="229"/>
      <c r="B862" s="230"/>
      <c r="C862" s="231"/>
      <c r="D862" s="232"/>
      <c r="E862" s="233"/>
      <c r="F862" s="234"/>
      <c r="G862" s="235"/>
      <c r="H862" s="234"/>
      <c r="I862" s="233"/>
    </row>
    <row r="863" spans="1:9" s="222" customFormat="1" ht="11.25" customHeight="1" x14ac:dyDescent="0.2">
      <c r="A863" s="229"/>
      <c r="B863" s="230"/>
      <c r="C863" s="231"/>
      <c r="D863" s="232"/>
      <c r="E863" s="233"/>
      <c r="F863" s="234"/>
      <c r="G863" s="235"/>
      <c r="H863" s="234"/>
      <c r="I863" s="233"/>
    </row>
    <row r="864" spans="1:9" s="222" customFormat="1" ht="11.25" customHeight="1" x14ac:dyDescent="0.2">
      <c r="A864" s="229"/>
      <c r="B864" s="230"/>
      <c r="C864" s="231"/>
      <c r="D864" s="232"/>
      <c r="E864" s="233"/>
      <c r="F864" s="234"/>
      <c r="G864" s="235"/>
      <c r="H864" s="234"/>
      <c r="I864" s="233"/>
    </row>
    <row r="865" spans="1:9" s="222" customFormat="1" ht="11.25" customHeight="1" x14ac:dyDescent="0.2">
      <c r="A865" s="229"/>
      <c r="B865" s="230"/>
      <c r="C865" s="231"/>
      <c r="D865" s="232"/>
      <c r="E865" s="233"/>
      <c r="F865" s="234"/>
      <c r="G865" s="235"/>
      <c r="H865" s="234"/>
      <c r="I865" s="233"/>
    </row>
    <row r="866" spans="1:9" s="222" customFormat="1" ht="11.25" customHeight="1" x14ac:dyDescent="0.2">
      <c r="A866" s="229"/>
      <c r="B866" s="230"/>
      <c r="C866" s="231"/>
      <c r="D866" s="232"/>
      <c r="E866" s="233"/>
      <c r="F866" s="234"/>
      <c r="G866" s="235"/>
      <c r="H866" s="234"/>
      <c r="I866" s="233"/>
    </row>
    <row r="867" spans="1:9" s="222" customFormat="1" ht="11.25" customHeight="1" x14ac:dyDescent="0.2">
      <c r="A867" s="229"/>
      <c r="B867" s="230"/>
      <c r="C867" s="231"/>
      <c r="D867" s="232"/>
      <c r="E867" s="233"/>
      <c r="F867" s="234"/>
      <c r="G867" s="235"/>
      <c r="H867" s="234"/>
      <c r="I867" s="233"/>
    </row>
    <row r="868" spans="1:9" s="222" customFormat="1" ht="11.25" customHeight="1" x14ac:dyDescent="0.2">
      <c r="A868" s="229"/>
      <c r="B868" s="230"/>
      <c r="C868" s="231"/>
      <c r="D868" s="232"/>
      <c r="E868" s="233"/>
      <c r="F868" s="234"/>
      <c r="G868" s="235"/>
      <c r="H868" s="234"/>
      <c r="I868" s="233"/>
    </row>
    <row r="869" spans="1:9" s="222" customFormat="1" ht="11.25" customHeight="1" x14ac:dyDescent="0.2">
      <c r="A869" s="229"/>
      <c r="B869" s="230"/>
      <c r="C869" s="231"/>
      <c r="D869" s="232"/>
      <c r="E869" s="233"/>
      <c r="F869" s="234"/>
      <c r="G869" s="235"/>
      <c r="H869" s="234"/>
      <c r="I869" s="233"/>
    </row>
    <row r="870" spans="1:9" s="222" customFormat="1" ht="11.25" customHeight="1" x14ac:dyDescent="0.2">
      <c r="A870" s="229"/>
      <c r="B870" s="230"/>
      <c r="C870" s="231"/>
      <c r="D870" s="232"/>
      <c r="E870" s="233"/>
      <c r="F870" s="234"/>
      <c r="G870" s="235"/>
      <c r="H870" s="234"/>
      <c r="I870" s="233"/>
    </row>
    <row r="871" spans="1:9" s="222" customFormat="1" ht="11.25" customHeight="1" x14ac:dyDescent="0.2">
      <c r="A871" s="229"/>
      <c r="B871" s="230"/>
      <c r="C871" s="231"/>
      <c r="D871" s="232"/>
      <c r="E871" s="233"/>
      <c r="F871" s="234"/>
      <c r="G871" s="235"/>
      <c r="H871" s="234"/>
      <c r="I871" s="233"/>
    </row>
    <row r="872" spans="1:9" s="222" customFormat="1" ht="11.25" customHeight="1" x14ac:dyDescent="0.2">
      <c r="A872" s="229"/>
      <c r="B872" s="230"/>
      <c r="C872" s="231"/>
      <c r="D872" s="232"/>
      <c r="E872" s="233"/>
      <c r="F872" s="234"/>
      <c r="G872" s="235"/>
      <c r="H872" s="234"/>
      <c r="I872" s="233"/>
    </row>
    <row r="873" spans="1:9" s="222" customFormat="1" ht="11.25" customHeight="1" x14ac:dyDescent="0.2">
      <c r="A873" s="229"/>
      <c r="B873" s="230"/>
      <c r="C873" s="231"/>
      <c r="D873" s="232"/>
      <c r="E873" s="233"/>
      <c r="F873" s="234"/>
      <c r="G873" s="235"/>
      <c r="H873" s="234"/>
      <c r="I873" s="233"/>
    </row>
    <row r="874" spans="1:9" s="222" customFormat="1" ht="11.25" customHeight="1" x14ac:dyDescent="0.2">
      <c r="A874" s="229"/>
      <c r="B874" s="230"/>
      <c r="C874" s="231"/>
      <c r="D874" s="232"/>
      <c r="E874" s="233"/>
      <c r="F874" s="234"/>
      <c r="G874" s="235"/>
      <c r="H874" s="234"/>
      <c r="I874" s="233"/>
    </row>
    <row r="875" spans="1:9" s="222" customFormat="1" ht="11.25" customHeight="1" x14ac:dyDescent="0.2">
      <c r="A875" s="229"/>
      <c r="B875" s="230"/>
      <c r="C875" s="231"/>
      <c r="D875" s="232"/>
      <c r="E875" s="233"/>
      <c r="F875" s="234"/>
      <c r="G875" s="235"/>
      <c r="H875" s="234"/>
      <c r="I875" s="233"/>
    </row>
    <row r="876" spans="1:9" s="222" customFormat="1" ht="11.25" customHeight="1" x14ac:dyDescent="0.2">
      <c r="A876" s="229"/>
      <c r="B876" s="230"/>
      <c r="C876" s="231"/>
      <c r="D876" s="232"/>
      <c r="E876" s="233"/>
      <c r="F876" s="234"/>
      <c r="G876" s="235"/>
      <c r="H876" s="234"/>
      <c r="I876" s="233"/>
    </row>
    <row r="877" spans="1:9" s="222" customFormat="1" ht="11.25" customHeight="1" x14ac:dyDescent="0.2">
      <c r="A877" s="229"/>
      <c r="B877" s="230"/>
      <c r="C877" s="231"/>
      <c r="D877" s="232"/>
      <c r="E877" s="233"/>
      <c r="F877" s="234"/>
      <c r="G877" s="235"/>
      <c r="H877" s="234"/>
      <c r="I877" s="233"/>
    </row>
    <row r="878" spans="1:9" s="222" customFormat="1" ht="11.25" customHeight="1" x14ac:dyDescent="0.2">
      <c r="A878" s="229"/>
      <c r="B878" s="230"/>
      <c r="C878" s="231"/>
      <c r="D878" s="232"/>
      <c r="E878" s="233"/>
      <c r="F878" s="234"/>
      <c r="G878" s="235"/>
      <c r="H878" s="234"/>
      <c r="I878" s="233"/>
    </row>
    <row r="879" spans="1:9" s="222" customFormat="1" ht="11.25" customHeight="1" x14ac:dyDescent="0.2">
      <c r="A879" s="229"/>
      <c r="B879" s="230"/>
      <c r="C879" s="231"/>
      <c r="D879" s="232"/>
      <c r="E879" s="233"/>
      <c r="F879" s="234"/>
      <c r="G879" s="235"/>
      <c r="H879" s="234"/>
      <c r="I879" s="233"/>
    </row>
    <row r="880" spans="1:9" s="222" customFormat="1" ht="11.25" customHeight="1" x14ac:dyDescent="0.2">
      <c r="A880" s="229"/>
      <c r="B880" s="230"/>
      <c r="C880" s="231"/>
      <c r="D880" s="232"/>
      <c r="E880" s="233"/>
      <c r="F880" s="234"/>
      <c r="G880" s="235"/>
      <c r="H880" s="234"/>
      <c r="I880" s="233"/>
    </row>
    <row r="881" spans="1:9" s="222" customFormat="1" ht="11.25" customHeight="1" x14ac:dyDescent="0.2">
      <c r="A881" s="229"/>
      <c r="B881" s="230"/>
      <c r="C881" s="231"/>
      <c r="D881" s="232"/>
      <c r="E881" s="233"/>
      <c r="F881" s="234"/>
      <c r="G881" s="235"/>
      <c r="H881" s="234"/>
      <c r="I881" s="233"/>
    </row>
    <row r="882" spans="1:9" s="222" customFormat="1" ht="11.25" customHeight="1" x14ac:dyDescent="0.2">
      <c r="A882" s="229"/>
      <c r="B882" s="230"/>
      <c r="C882" s="231"/>
      <c r="D882" s="232"/>
      <c r="E882" s="233"/>
      <c r="F882" s="234"/>
      <c r="G882" s="235"/>
      <c r="H882" s="234"/>
      <c r="I882" s="233"/>
    </row>
    <row r="883" spans="1:9" s="222" customFormat="1" ht="11.25" customHeight="1" x14ac:dyDescent="0.2">
      <c r="A883" s="229"/>
      <c r="B883" s="230"/>
      <c r="C883" s="231"/>
      <c r="D883" s="232"/>
      <c r="E883" s="233"/>
      <c r="F883" s="234"/>
      <c r="G883" s="235"/>
      <c r="H883" s="234"/>
      <c r="I883" s="233"/>
    </row>
    <row r="884" spans="1:9" s="222" customFormat="1" ht="11.25" customHeight="1" x14ac:dyDescent="0.2">
      <c r="A884" s="229"/>
      <c r="B884" s="230"/>
      <c r="C884" s="231"/>
      <c r="D884" s="232"/>
      <c r="E884" s="233"/>
      <c r="F884" s="234"/>
      <c r="G884" s="235"/>
      <c r="H884" s="234"/>
      <c r="I884" s="233"/>
    </row>
    <row r="885" spans="1:9" s="222" customFormat="1" ht="11.25" customHeight="1" x14ac:dyDescent="0.2">
      <c r="A885" s="229"/>
      <c r="B885" s="230"/>
      <c r="C885" s="231"/>
      <c r="D885" s="232"/>
      <c r="E885" s="233"/>
      <c r="F885" s="234"/>
      <c r="G885" s="235"/>
      <c r="H885" s="234"/>
      <c r="I885" s="233"/>
    </row>
    <row r="886" spans="1:9" s="222" customFormat="1" ht="11.25" customHeight="1" x14ac:dyDescent="0.2">
      <c r="A886" s="229"/>
      <c r="B886" s="230"/>
      <c r="C886" s="231"/>
      <c r="D886" s="232"/>
      <c r="E886" s="233"/>
      <c r="F886" s="234"/>
      <c r="G886" s="235"/>
      <c r="H886" s="234"/>
      <c r="I886" s="233"/>
    </row>
    <row r="887" spans="1:9" s="222" customFormat="1" ht="11.25" customHeight="1" x14ac:dyDescent="0.2">
      <c r="A887" s="229"/>
      <c r="B887" s="230"/>
      <c r="C887" s="231"/>
      <c r="D887" s="232"/>
      <c r="E887" s="233"/>
      <c r="F887" s="234"/>
      <c r="G887" s="235"/>
      <c r="H887" s="234"/>
      <c r="I887" s="233"/>
    </row>
    <row r="888" spans="1:9" s="222" customFormat="1" ht="11.25" customHeight="1" x14ac:dyDescent="0.2">
      <c r="A888" s="229"/>
      <c r="B888" s="230"/>
      <c r="C888" s="231"/>
      <c r="D888" s="232"/>
      <c r="E888" s="233"/>
      <c r="F888" s="234"/>
      <c r="G888" s="235"/>
      <c r="H888" s="234"/>
      <c r="I888" s="233"/>
    </row>
    <row r="889" spans="1:9" s="222" customFormat="1" ht="11.25" customHeight="1" x14ac:dyDescent="0.2">
      <c r="A889" s="229"/>
      <c r="B889" s="230"/>
      <c r="C889" s="231"/>
      <c r="D889" s="232"/>
      <c r="E889" s="233"/>
      <c r="F889" s="234"/>
      <c r="G889" s="235"/>
      <c r="H889" s="234"/>
      <c r="I889" s="233"/>
    </row>
    <row r="890" spans="1:9" s="222" customFormat="1" ht="11.25" customHeight="1" x14ac:dyDescent="0.2">
      <c r="A890" s="229"/>
      <c r="B890" s="230"/>
      <c r="C890" s="231"/>
      <c r="D890" s="232"/>
      <c r="E890" s="233"/>
      <c r="F890" s="234"/>
      <c r="G890" s="235"/>
      <c r="H890" s="234"/>
      <c r="I890" s="233"/>
    </row>
    <row r="891" spans="1:9" s="222" customFormat="1" ht="11.25" customHeight="1" x14ac:dyDescent="0.2">
      <c r="A891" s="229"/>
      <c r="B891" s="230"/>
      <c r="C891" s="231"/>
      <c r="D891" s="232"/>
      <c r="E891" s="233"/>
      <c r="F891" s="234"/>
      <c r="G891" s="235"/>
      <c r="H891" s="234"/>
      <c r="I891" s="233"/>
    </row>
    <row r="892" spans="1:9" s="222" customFormat="1" ht="11.25" customHeight="1" x14ac:dyDescent="0.2">
      <c r="A892" s="229"/>
      <c r="B892" s="230"/>
      <c r="C892" s="231"/>
      <c r="D892" s="232"/>
      <c r="E892" s="233"/>
      <c r="F892" s="234"/>
      <c r="G892" s="235"/>
      <c r="H892" s="234"/>
      <c r="I892" s="233"/>
    </row>
    <row r="893" spans="1:9" s="222" customFormat="1" ht="11.25" customHeight="1" x14ac:dyDescent="0.2">
      <c r="A893" s="229"/>
      <c r="B893" s="230"/>
      <c r="C893" s="231"/>
      <c r="D893" s="232"/>
      <c r="E893" s="233"/>
      <c r="F893" s="234"/>
      <c r="G893" s="235"/>
      <c r="H893" s="234"/>
      <c r="I893" s="233"/>
    </row>
    <row r="894" spans="1:9" s="222" customFormat="1" ht="11.25" customHeight="1" x14ac:dyDescent="0.2">
      <c r="A894" s="229"/>
      <c r="B894" s="230"/>
      <c r="C894" s="231"/>
      <c r="D894" s="232"/>
      <c r="E894" s="233"/>
      <c r="F894" s="234"/>
      <c r="G894" s="235"/>
      <c r="H894" s="234"/>
      <c r="I894" s="233"/>
    </row>
    <row r="895" spans="1:9" s="222" customFormat="1" ht="11.25" customHeight="1" x14ac:dyDescent="0.2">
      <c r="A895" s="229"/>
      <c r="B895" s="230"/>
      <c r="C895" s="231"/>
      <c r="D895" s="232"/>
      <c r="E895" s="233"/>
      <c r="F895" s="234"/>
      <c r="G895" s="235"/>
      <c r="H895" s="234"/>
      <c r="I895" s="233"/>
    </row>
    <row r="896" spans="1:9" s="222" customFormat="1" ht="11.25" customHeight="1" x14ac:dyDescent="0.2">
      <c r="A896" s="229"/>
      <c r="B896" s="230"/>
      <c r="C896" s="231"/>
      <c r="D896" s="232"/>
      <c r="E896" s="233"/>
      <c r="F896" s="234"/>
      <c r="G896" s="235"/>
      <c r="H896" s="234"/>
      <c r="I896" s="233"/>
    </row>
    <row r="897" spans="1:9" s="222" customFormat="1" ht="11.25" customHeight="1" x14ac:dyDescent="0.2">
      <c r="A897" s="229"/>
      <c r="B897" s="230"/>
      <c r="C897" s="231"/>
      <c r="D897" s="232"/>
      <c r="E897" s="233"/>
      <c r="F897" s="234"/>
      <c r="G897" s="235"/>
      <c r="H897" s="234"/>
      <c r="I897" s="233"/>
    </row>
    <row r="898" spans="1:9" s="222" customFormat="1" ht="11.25" customHeight="1" x14ac:dyDescent="0.2">
      <c r="A898" s="229"/>
      <c r="B898" s="230"/>
      <c r="C898" s="231"/>
      <c r="D898" s="232"/>
      <c r="E898" s="233"/>
      <c r="F898" s="234"/>
      <c r="G898" s="235"/>
      <c r="H898" s="234"/>
      <c r="I898" s="233"/>
    </row>
    <row r="899" spans="1:9" s="222" customFormat="1" ht="11.25" customHeight="1" x14ac:dyDescent="0.2">
      <c r="A899" s="229"/>
      <c r="B899" s="230"/>
      <c r="C899" s="231"/>
      <c r="D899" s="232"/>
      <c r="E899" s="233"/>
      <c r="F899" s="234"/>
      <c r="G899" s="235"/>
      <c r="H899" s="234"/>
      <c r="I899" s="233"/>
    </row>
    <row r="900" spans="1:9" s="222" customFormat="1" ht="11.25" customHeight="1" x14ac:dyDescent="0.2">
      <c r="A900" s="229"/>
      <c r="B900" s="230"/>
      <c r="C900" s="231"/>
      <c r="D900" s="232"/>
      <c r="E900" s="233"/>
      <c r="F900" s="234"/>
      <c r="G900" s="235"/>
      <c r="H900" s="234"/>
      <c r="I900" s="233"/>
    </row>
    <row r="901" spans="1:9" s="222" customFormat="1" ht="11.25" customHeight="1" x14ac:dyDescent="0.2">
      <c r="A901" s="229"/>
      <c r="B901" s="230"/>
      <c r="C901" s="231"/>
      <c r="D901" s="232"/>
      <c r="E901" s="233"/>
      <c r="F901" s="234"/>
      <c r="G901" s="235"/>
      <c r="H901" s="234"/>
      <c r="I901" s="233"/>
    </row>
    <row r="902" spans="1:9" s="222" customFormat="1" ht="11.25" customHeight="1" x14ac:dyDescent="0.2">
      <c r="A902" s="229"/>
      <c r="B902" s="230"/>
      <c r="C902" s="231"/>
      <c r="D902" s="232"/>
      <c r="E902" s="233"/>
      <c r="F902" s="234"/>
      <c r="G902" s="235"/>
      <c r="H902" s="234"/>
      <c r="I902" s="233"/>
    </row>
    <row r="903" spans="1:9" s="222" customFormat="1" ht="11.25" customHeight="1" x14ac:dyDescent="0.2">
      <c r="A903" s="229"/>
      <c r="B903" s="230"/>
      <c r="C903" s="231"/>
      <c r="D903" s="232"/>
      <c r="E903" s="233"/>
      <c r="F903" s="234"/>
      <c r="G903" s="235"/>
      <c r="H903" s="234"/>
      <c r="I903" s="233"/>
    </row>
    <row r="904" spans="1:9" s="222" customFormat="1" ht="11.25" customHeight="1" x14ac:dyDescent="0.2">
      <c r="A904" s="229"/>
      <c r="B904" s="230"/>
      <c r="C904" s="231"/>
      <c r="D904" s="232"/>
      <c r="E904" s="233"/>
      <c r="F904" s="234"/>
      <c r="G904" s="235"/>
      <c r="H904" s="234"/>
      <c r="I904" s="233"/>
    </row>
    <row r="905" spans="1:9" s="222" customFormat="1" ht="11.25" customHeight="1" x14ac:dyDescent="0.2">
      <c r="A905" s="229"/>
      <c r="B905" s="230"/>
      <c r="C905" s="231"/>
      <c r="D905" s="232"/>
      <c r="E905" s="233"/>
      <c r="F905" s="234"/>
      <c r="G905" s="235"/>
      <c r="H905" s="234"/>
      <c r="I905" s="233"/>
    </row>
    <row r="906" spans="1:9" s="222" customFormat="1" ht="11.25" customHeight="1" x14ac:dyDescent="0.2">
      <c r="A906" s="229"/>
      <c r="B906" s="230"/>
      <c r="C906" s="231"/>
      <c r="D906" s="232"/>
      <c r="E906" s="233"/>
      <c r="F906" s="234"/>
      <c r="G906" s="235"/>
      <c r="H906" s="234"/>
      <c r="I906" s="233"/>
    </row>
    <row r="907" spans="1:9" s="222" customFormat="1" ht="11.25" customHeight="1" x14ac:dyDescent="0.2">
      <c r="A907" s="229"/>
      <c r="B907" s="230"/>
      <c r="C907" s="231"/>
      <c r="D907" s="232"/>
      <c r="E907" s="233"/>
      <c r="F907" s="234"/>
      <c r="G907" s="235"/>
      <c r="H907" s="234"/>
      <c r="I907" s="233"/>
    </row>
    <row r="908" spans="1:9" s="222" customFormat="1" ht="11.25" customHeight="1" x14ac:dyDescent="0.2">
      <c r="A908" s="229"/>
      <c r="B908" s="230"/>
      <c r="C908" s="231"/>
      <c r="D908" s="232"/>
      <c r="E908" s="233"/>
      <c r="F908" s="234"/>
      <c r="G908" s="235"/>
      <c r="H908" s="234"/>
      <c r="I908" s="233"/>
    </row>
    <row r="909" spans="1:9" s="222" customFormat="1" ht="11.25" customHeight="1" x14ac:dyDescent="0.2">
      <c r="A909" s="229"/>
      <c r="B909" s="230"/>
      <c r="C909" s="231"/>
      <c r="D909" s="232"/>
      <c r="E909" s="233"/>
      <c r="F909" s="234"/>
      <c r="G909" s="235"/>
      <c r="H909" s="234"/>
      <c r="I909" s="233"/>
    </row>
    <row r="910" spans="1:9" s="222" customFormat="1" ht="11.25" customHeight="1" x14ac:dyDescent="0.2">
      <c r="A910" s="229"/>
      <c r="B910" s="230"/>
      <c r="C910" s="231"/>
      <c r="D910" s="232"/>
      <c r="E910" s="233"/>
      <c r="F910" s="234"/>
      <c r="G910" s="235"/>
      <c r="H910" s="234"/>
      <c r="I910" s="233"/>
    </row>
    <row r="911" spans="1:9" s="222" customFormat="1" ht="11.25" customHeight="1" x14ac:dyDescent="0.2">
      <c r="A911" s="229"/>
      <c r="B911" s="230"/>
      <c r="C911" s="231"/>
      <c r="D911" s="232"/>
      <c r="E911" s="233"/>
      <c r="F911" s="234"/>
      <c r="G911" s="235"/>
      <c r="H911" s="234"/>
      <c r="I911" s="233"/>
    </row>
    <row r="912" spans="1:9" s="222" customFormat="1" ht="11.25" customHeight="1" x14ac:dyDescent="0.2">
      <c r="A912" s="229"/>
      <c r="B912" s="230"/>
      <c r="C912" s="231"/>
      <c r="D912" s="232"/>
      <c r="E912" s="233"/>
      <c r="F912" s="234"/>
      <c r="G912" s="235"/>
      <c r="H912" s="234"/>
      <c r="I912" s="233"/>
    </row>
    <row r="913" spans="1:9" s="222" customFormat="1" ht="11.25" customHeight="1" x14ac:dyDescent="0.2">
      <c r="A913" s="229"/>
      <c r="B913" s="230"/>
      <c r="C913" s="231"/>
      <c r="D913" s="232"/>
      <c r="E913" s="233"/>
      <c r="F913" s="234"/>
      <c r="G913" s="235"/>
      <c r="H913" s="234"/>
      <c r="I913" s="233"/>
    </row>
    <row r="914" spans="1:9" s="222" customFormat="1" ht="11.25" customHeight="1" x14ac:dyDescent="0.2">
      <c r="A914" s="229"/>
      <c r="B914" s="230"/>
      <c r="C914" s="231"/>
      <c r="D914" s="232"/>
      <c r="E914" s="233"/>
      <c r="F914" s="234"/>
      <c r="G914" s="235"/>
      <c r="H914" s="234"/>
      <c r="I914" s="233"/>
    </row>
    <row r="915" spans="1:9" s="222" customFormat="1" ht="11.25" customHeight="1" x14ac:dyDescent="0.2">
      <c r="A915" s="229"/>
      <c r="B915" s="230"/>
      <c r="C915" s="231"/>
      <c r="D915" s="232"/>
      <c r="E915" s="233"/>
      <c r="F915" s="234"/>
      <c r="G915" s="235"/>
      <c r="H915" s="234"/>
      <c r="I915" s="233"/>
    </row>
    <row r="916" spans="1:9" s="222" customFormat="1" ht="11.25" customHeight="1" x14ac:dyDescent="0.2">
      <c r="A916" s="229"/>
      <c r="B916" s="230"/>
      <c r="C916" s="231"/>
      <c r="D916" s="232"/>
      <c r="E916" s="233"/>
      <c r="F916" s="234"/>
      <c r="G916" s="235"/>
      <c r="H916" s="234"/>
      <c r="I916" s="233"/>
    </row>
    <row r="917" spans="1:9" s="222" customFormat="1" ht="11.25" customHeight="1" x14ac:dyDescent="0.2">
      <c r="A917" s="229"/>
      <c r="B917" s="230"/>
      <c r="C917" s="231"/>
      <c r="D917" s="232"/>
      <c r="E917" s="233"/>
      <c r="F917" s="234"/>
      <c r="G917" s="235"/>
      <c r="H917" s="234"/>
      <c r="I917" s="233"/>
    </row>
    <row r="918" spans="1:9" s="222" customFormat="1" ht="11.25" customHeight="1" x14ac:dyDescent="0.2">
      <c r="A918" s="229"/>
      <c r="B918" s="230"/>
      <c r="C918" s="231"/>
      <c r="D918" s="232"/>
      <c r="E918" s="233"/>
      <c r="F918" s="234"/>
      <c r="G918" s="235"/>
      <c r="H918" s="234"/>
      <c r="I918" s="233"/>
    </row>
    <row r="919" spans="1:9" s="222" customFormat="1" ht="11.25" customHeight="1" x14ac:dyDescent="0.2">
      <c r="A919" s="229"/>
      <c r="B919" s="230"/>
      <c r="C919" s="231"/>
      <c r="D919" s="232"/>
      <c r="E919" s="233"/>
      <c r="F919" s="234"/>
      <c r="G919" s="235"/>
      <c r="H919" s="234"/>
      <c r="I919" s="233"/>
    </row>
    <row r="920" spans="1:9" s="222" customFormat="1" ht="11.25" customHeight="1" x14ac:dyDescent="0.2">
      <c r="A920" s="229"/>
      <c r="B920" s="230"/>
      <c r="C920" s="231"/>
      <c r="D920" s="232"/>
      <c r="E920" s="233"/>
      <c r="F920" s="234"/>
      <c r="G920" s="235"/>
      <c r="H920" s="234"/>
      <c r="I920" s="233"/>
    </row>
    <row r="921" spans="1:9" s="222" customFormat="1" ht="11.25" customHeight="1" x14ac:dyDescent="0.2">
      <c r="A921" s="229"/>
      <c r="B921" s="230"/>
      <c r="C921" s="231"/>
      <c r="D921" s="232"/>
      <c r="E921" s="233"/>
      <c r="F921" s="234"/>
      <c r="G921" s="235"/>
      <c r="H921" s="234"/>
      <c r="I921" s="233"/>
    </row>
    <row r="922" spans="1:9" s="222" customFormat="1" ht="11.25" customHeight="1" x14ac:dyDescent="0.2">
      <c r="A922" s="229"/>
      <c r="B922" s="230"/>
      <c r="C922" s="231"/>
      <c r="D922" s="232"/>
      <c r="E922" s="233"/>
      <c r="F922" s="234"/>
      <c r="G922" s="235"/>
      <c r="H922" s="234"/>
      <c r="I922" s="233"/>
    </row>
    <row r="923" spans="1:9" s="222" customFormat="1" ht="11.25" customHeight="1" x14ac:dyDescent="0.2">
      <c r="A923" s="229"/>
      <c r="B923" s="230"/>
      <c r="C923" s="231"/>
      <c r="D923" s="232"/>
      <c r="E923" s="233"/>
      <c r="F923" s="234"/>
      <c r="G923" s="235"/>
      <c r="H923" s="234"/>
      <c r="I923" s="233"/>
    </row>
    <row r="924" spans="1:9" s="222" customFormat="1" ht="11.25" customHeight="1" x14ac:dyDescent="0.2">
      <c r="A924" s="229"/>
      <c r="B924" s="230"/>
      <c r="C924" s="231"/>
      <c r="D924" s="232"/>
      <c r="E924" s="233"/>
      <c r="F924" s="234"/>
      <c r="G924" s="235"/>
      <c r="H924" s="234"/>
      <c r="I924" s="233"/>
    </row>
    <row r="925" spans="1:9" s="222" customFormat="1" ht="11.25" customHeight="1" x14ac:dyDescent="0.2">
      <c r="A925" s="229"/>
      <c r="B925" s="230"/>
      <c r="C925" s="231"/>
      <c r="D925" s="232"/>
      <c r="E925" s="233"/>
      <c r="F925" s="234"/>
      <c r="G925" s="235"/>
      <c r="H925" s="234"/>
      <c r="I925" s="233"/>
    </row>
    <row r="926" spans="1:9" s="222" customFormat="1" ht="11.25" customHeight="1" x14ac:dyDescent="0.2">
      <c r="A926" s="229"/>
      <c r="B926" s="230"/>
      <c r="C926" s="231"/>
      <c r="D926" s="232"/>
      <c r="E926" s="233"/>
      <c r="F926" s="234"/>
      <c r="G926" s="235"/>
      <c r="H926" s="234"/>
      <c r="I926" s="233"/>
    </row>
    <row r="927" spans="1:9" s="222" customFormat="1" ht="11.25" customHeight="1" x14ac:dyDescent="0.2">
      <c r="A927" s="229"/>
      <c r="B927" s="230"/>
      <c r="C927" s="231"/>
      <c r="D927" s="232"/>
      <c r="E927" s="233"/>
      <c r="F927" s="234"/>
      <c r="G927" s="235"/>
      <c r="H927" s="234"/>
      <c r="I927" s="233"/>
    </row>
    <row r="928" spans="1:9" s="222" customFormat="1" ht="11.25" customHeight="1" x14ac:dyDescent="0.2">
      <c r="A928" s="229"/>
      <c r="B928" s="230"/>
      <c r="C928" s="231"/>
      <c r="D928" s="232"/>
      <c r="E928" s="233"/>
      <c r="F928" s="234"/>
      <c r="G928" s="235"/>
      <c r="H928" s="234"/>
      <c r="I928" s="233"/>
    </row>
    <row r="929" spans="1:9" s="222" customFormat="1" ht="11.25" customHeight="1" x14ac:dyDescent="0.2">
      <c r="A929" s="229"/>
      <c r="B929" s="230"/>
      <c r="C929" s="231"/>
      <c r="D929" s="232"/>
      <c r="E929" s="233"/>
      <c r="F929" s="234"/>
      <c r="G929" s="235"/>
      <c r="H929" s="234"/>
      <c r="I929" s="233"/>
    </row>
    <row r="930" spans="1:9" s="222" customFormat="1" ht="11.25" customHeight="1" x14ac:dyDescent="0.2">
      <c r="A930" s="229"/>
      <c r="B930" s="230"/>
      <c r="C930" s="231"/>
      <c r="D930" s="232"/>
      <c r="E930" s="233"/>
      <c r="F930" s="234"/>
      <c r="G930" s="235"/>
      <c r="H930" s="234"/>
      <c r="I930" s="233"/>
    </row>
    <row r="931" spans="1:9" s="222" customFormat="1" ht="11.25" customHeight="1" x14ac:dyDescent="0.2">
      <c r="A931" s="229"/>
      <c r="B931" s="230"/>
      <c r="C931" s="231"/>
      <c r="D931" s="232"/>
      <c r="E931" s="233"/>
      <c r="F931" s="234"/>
      <c r="G931" s="235"/>
      <c r="H931" s="234"/>
      <c r="I931" s="233"/>
    </row>
    <row r="932" spans="1:9" s="222" customFormat="1" ht="11.25" customHeight="1" x14ac:dyDescent="0.2">
      <c r="A932" s="229"/>
      <c r="B932" s="230"/>
      <c r="C932" s="231"/>
      <c r="D932" s="232"/>
      <c r="E932" s="233"/>
      <c r="F932" s="234"/>
      <c r="G932" s="235"/>
      <c r="H932" s="234"/>
      <c r="I932" s="233"/>
    </row>
    <row r="933" spans="1:9" s="222" customFormat="1" ht="11.25" customHeight="1" x14ac:dyDescent="0.2">
      <c r="A933" s="229"/>
      <c r="B933" s="230"/>
      <c r="C933" s="231"/>
      <c r="D933" s="232"/>
      <c r="E933" s="233"/>
      <c r="F933" s="234"/>
      <c r="G933" s="235"/>
      <c r="H933" s="234"/>
      <c r="I933" s="233"/>
    </row>
    <row r="934" spans="1:9" s="222" customFormat="1" ht="11.25" customHeight="1" x14ac:dyDescent="0.2">
      <c r="A934" s="229"/>
      <c r="B934" s="230"/>
      <c r="C934" s="231"/>
      <c r="D934" s="232"/>
      <c r="E934" s="233"/>
      <c r="F934" s="234"/>
      <c r="G934" s="235"/>
      <c r="H934" s="234"/>
      <c r="I934" s="233"/>
    </row>
    <row r="935" spans="1:9" s="222" customFormat="1" ht="11.25" customHeight="1" x14ac:dyDescent="0.2">
      <c r="A935" s="229"/>
      <c r="B935" s="230"/>
      <c r="C935" s="231"/>
      <c r="D935" s="232"/>
      <c r="E935" s="233"/>
      <c r="F935" s="234"/>
      <c r="G935" s="235"/>
      <c r="H935" s="234"/>
      <c r="I935" s="233"/>
    </row>
    <row r="936" spans="1:9" s="222" customFormat="1" ht="11.25" customHeight="1" x14ac:dyDescent="0.2">
      <c r="A936" s="229"/>
      <c r="B936" s="230"/>
      <c r="C936" s="231"/>
      <c r="D936" s="232"/>
      <c r="E936" s="233"/>
      <c r="F936" s="234"/>
      <c r="G936" s="235"/>
      <c r="H936" s="234"/>
      <c r="I936" s="233"/>
    </row>
    <row r="937" spans="1:9" s="222" customFormat="1" ht="11.25" customHeight="1" x14ac:dyDescent="0.2">
      <c r="A937" s="229"/>
      <c r="B937" s="230"/>
      <c r="C937" s="231"/>
      <c r="D937" s="232"/>
      <c r="E937" s="233"/>
      <c r="F937" s="234"/>
      <c r="G937" s="235"/>
      <c r="H937" s="234"/>
      <c r="I937" s="233"/>
    </row>
    <row r="938" spans="1:9" s="222" customFormat="1" ht="11.25" customHeight="1" x14ac:dyDescent="0.2">
      <c r="A938" s="229"/>
      <c r="B938" s="230"/>
      <c r="C938" s="231"/>
      <c r="D938" s="232"/>
      <c r="E938" s="233"/>
      <c r="F938" s="234"/>
      <c r="G938" s="235"/>
      <c r="H938" s="234"/>
      <c r="I938" s="233"/>
    </row>
    <row r="939" spans="1:9" s="222" customFormat="1" ht="11.25" customHeight="1" x14ac:dyDescent="0.2">
      <c r="A939" s="229"/>
      <c r="B939" s="230"/>
      <c r="C939" s="231"/>
      <c r="D939" s="232"/>
      <c r="E939" s="233"/>
      <c r="F939" s="234"/>
      <c r="G939" s="235"/>
      <c r="H939" s="234"/>
      <c r="I939" s="233"/>
    </row>
    <row r="940" spans="1:9" s="222" customFormat="1" ht="11.25" customHeight="1" x14ac:dyDescent="0.2">
      <c r="A940" s="229"/>
      <c r="B940" s="230"/>
      <c r="C940" s="231"/>
      <c r="D940" s="232"/>
      <c r="E940" s="233"/>
      <c r="F940" s="234"/>
      <c r="G940" s="235"/>
      <c r="H940" s="234"/>
      <c r="I940" s="233"/>
    </row>
    <row r="941" spans="1:9" s="222" customFormat="1" ht="11.25" customHeight="1" x14ac:dyDescent="0.2">
      <c r="A941" s="229"/>
      <c r="B941" s="230"/>
      <c r="C941" s="231"/>
      <c r="D941" s="232"/>
      <c r="E941" s="233"/>
      <c r="F941" s="234"/>
      <c r="G941" s="235"/>
      <c r="H941" s="234"/>
      <c r="I941" s="233"/>
    </row>
    <row r="942" spans="1:9" s="222" customFormat="1" ht="11.25" customHeight="1" x14ac:dyDescent="0.2">
      <c r="A942" s="229"/>
      <c r="B942" s="230"/>
      <c r="C942" s="231"/>
      <c r="D942" s="232"/>
      <c r="E942" s="233"/>
      <c r="F942" s="234"/>
      <c r="G942" s="235"/>
      <c r="H942" s="234"/>
      <c r="I942" s="233"/>
    </row>
    <row r="943" spans="1:9" s="222" customFormat="1" ht="11.25" customHeight="1" x14ac:dyDescent="0.2">
      <c r="A943" s="229"/>
      <c r="B943" s="230"/>
      <c r="C943" s="231"/>
      <c r="D943" s="232"/>
      <c r="E943" s="233"/>
      <c r="F943" s="234"/>
      <c r="G943" s="235"/>
      <c r="H943" s="234"/>
      <c r="I943" s="233"/>
    </row>
    <row r="944" spans="1:9" s="222" customFormat="1" ht="11.25" customHeight="1" x14ac:dyDescent="0.2">
      <c r="A944" s="229"/>
      <c r="B944" s="230"/>
      <c r="C944" s="231"/>
      <c r="D944" s="232"/>
      <c r="E944" s="233"/>
      <c r="F944" s="234"/>
      <c r="G944" s="235"/>
      <c r="H944" s="234"/>
      <c r="I944" s="233"/>
    </row>
    <row r="945" spans="1:9" s="222" customFormat="1" ht="11.25" customHeight="1" x14ac:dyDescent="0.2">
      <c r="A945" s="229"/>
      <c r="B945" s="230"/>
      <c r="C945" s="231"/>
      <c r="D945" s="232"/>
      <c r="E945" s="233"/>
      <c r="F945" s="234"/>
      <c r="G945" s="235"/>
      <c r="H945" s="234"/>
      <c r="I945" s="233"/>
    </row>
    <row r="946" spans="1:9" s="222" customFormat="1" ht="11.25" customHeight="1" x14ac:dyDescent="0.2">
      <c r="A946" s="229"/>
      <c r="B946" s="230"/>
      <c r="C946" s="231"/>
      <c r="D946" s="232"/>
      <c r="E946" s="233"/>
      <c r="F946" s="234"/>
      <c r="G946" s="235"/>
      <c r="H946" s="234"/>
      <c r="I946" s="233"/>
    </row>
    <row r="947" spans="1:9" s="222" customFormat="1" ht="11.25" customHeight="1" x14ac:dyDescent="0.2">
      <c r="A947" s="229"/>
      <c r="B947" s="230"/>
      <c r="C947" s="231"/>
      <c r="D947" s="232"/>
      <c r="E947" s="233"/>
      <c r="F947" s="234"/>
      <c r="G947" s="235"/>
      <c r="H947" s="234"/>
      <c r="I947" s="233"/>
    </row>
    <row r="948" spans="1:9" s="222" customFormat="1" ht="11.25" customHeight="1" x14ac:dyDescent="0.2">
      <c r="A948" s="229"/>
      <c r="B948" s="230"/>
      <c r="C948" s="231"/>
      <c r="D948" s="232"/>
      <c r="E948" s="233"/>
      <c r="F948" s="234"/>
      <c r="G948" s="235"/>
      <c r="H948" s="234"/>
      <c r="I948" s="233"/>
    </row>
    <row r="949" spans="1:9" s="222" customFormat="1" ht="11.25" customHeight="1" x14ac:dyDescent="0.2">
      <c r="A949" s="229"/>
      <c r="B949" s="230"/>
      <c r="C949" s="231"/>
      <c r="D949" s="232"/>
      <c r="E949" s="233"/>
      <c r="F949" s="234"/>
      <c r="G949" s="235"/>
      <c r="H949" s="234"/>
      <c r="I949" s="233"/>
    </row>
    <row r="950" spans="1:9" s="222" customFormat="1" ht="11.25" customHeight="1" x14ac:dyDescent="0.2">
      <c r="A950" s="229"/>
      <c r="B950" s="230"/>
      <c r="C950" s="231"/>
      <c r="D950" s="232"/>
      <c r="E950" s="233"/>
      <c r="F950" s="234"/>
      <c r="G950" s="235"/>
      <c r="H950" s="234"/>
      <c r="I950" s="233"/>
    </row>
    <row r="951" spans="1:9" s="222" customFormat="1" ht="11.25" customHeight="1" x14ac:dyDescent="0.2">
      <c r="A951" s="229"/>
      <c r="B951" s="230"/>
      <c r="C951" s="231"/>
      <c r="D951" s="232"/>
      <c r="E951" s="233"/>
      <c r="F951" s="234"/>
      <c r="G951" s="235"/>
      <c r="H951" s="234"/>
      <c r="I951" s="233"/>
    </row>
    <row r="952" spans="1:9" s="222" customFormat="1" ht="11.25" customHeight="1" x14ac:dyDescent="0.2">
      <c r="A952" s="229"/>
      <c r="B952" s="230"/>
      <c r="C952" s="231"/>
      <c r="D952" s="232"/>
      <c r="E952" s="233"/>
      <c r="F952" s="234"/>
      <c r="G952" s="235"/>
      <c r="H952" s="234"/>
      <c r="I952" s="233"/>
    </row>
    <row r="953" spans="1:9" s="222" customFormat="1" ht="11.25" customHeight="1" x14ac:dyDescent="0.2">
      <c r="A953" s="229"/>
      <c r="B953" s="230"/>
      <c r="C953" s="231"/>
      <c r="D953" s="232"/>
      <c r="E953" s="233"/>
      <c r="F953" s="234"/>
      <c r="G953" s="235"/>
      <c r="H953" s="234"/>
      <c r="I953" s="233"/>
    </row>
    <row r="954" spans="1:9" s="222" customFormat="1" ht="11.25" customHeight="1" x14ac:dyDescent="0.2">
      <c r="A954" s="229"/>
      <c r="B954" s="230"/>
      <c r="C954" s="231"/>
      <c r="D954" s="232"/>
      <c r="E954" s="233"/>
      <c r="F954" s="234"/>
      <c r="G954" s="235"/>
      <c r="H954" s="234"/>
      <c r="I954" s="233"/>
    </row>
    <row r="955" spans="1:9" s="222" customFormat="1" ht="11.25" customHeight="1" x14ac:dyDescent="0.2">
      <c r="A955" s="229"/>
      <c r="B955" s="230"/>
      <c r="C955" s="231"/>
      <c r="D955" s="232"/>
      <c r="E955" s="233"/>
      <c r="F955" s="234"/>
      <c r="G955" s="235"/>
      <c r="H955" s="234"/>
      <c r="I955" s="233"/>
    </row>
    <row r="956" spans="1:9" s="222" customFormat="1" ht="11.25" customHeight="1" x14ac:dyDescent="0.2">
      <c r="A956" s="229"/>
      <c r="B956" s="230"/>
      <c r="C956" s="231"/>
      <c r="D956" s="232"/>
      <c r="E956" s="233"/>
      <c r="F956" s="234"/>
      <c r="G956" s="235"/>
      <c r="H956" s="234"/>
      <c r="I956" s="233"/>
    </row>
    <row r="957" spans="1:9" s="222" customFormat="1" ht="11.25" customHeight="1" x14ac:dyDescent="0.2">
      <c r="A957" s="229"/>
      <c r="B957" s="230"/>
      <c r="C957" s="231"/>
      <c r="D957" s="232"/>
      <c r="E957" s="233"/>
      <c r="F957" s="234"/>
      <c r="G957" s="235"/>
      <c r="H957" s="234"/>
      <c r="I957" s="233"/>
    </row>
    <row r="958" spans="1:9" s="222" customFormat="1" ht="11.25" customHeight="1" x14ac:dyDescent="0.2">
      <c r="A958" s="229"/>
      <c r="B958" s="230"/>
      <c r="C958" s="231"/>
      <c r="D958" s="232"/>
      <c r="E958" s="233"/>
      <c r="F958" s="234"/>
      <c r="G958" s="235"/>
      <c r="H958" s="234"/>
      <c r="I958" s="233"/>
    </row>
    <row r="959" spans="1:9" s="222" customFormat="1" ht="11.25" customHeight="1" x14ac:dyDescent="0.2">
      <c r="A959" s="229"/>
      <c r="B959" s="230"/>
      <c r="C959" s="231"/>
      <c r="D959" s="232"/>
      <c r="E959" s="233"/>
      <c r="F959" s="234"/>
      <c r="G959" s="235"/>
      <c r="H959" s="234"/>
      <c r="I959" s="233"/>
    </row>
    <row r="960" spans="1:9" s="222" customFormat="1" ht="11.25" customHeight="1" x14ac:dyDescent="0.2">
      <c r="A960" s="229"/>
      <c r="B960" s="230"/>
      <c r="C960" s="231"/>
      <c r="D960" s="232"/>
      <c r="E960" s="233"/>
      <c r="F960" s="234"/>
      <c r="G960" s="235"/>
      <c r="H960" s="234"/>
      <c r="I960" s="233"/>
    </row>
    <row r="961" spans="1:9" s="222" customFormat="1" ht="11.25" customHeight="1" x14ac:dyDescent="0.2">
      <c r="A961" s="229"/>
      <c r="B961" s="230"/>
      <c r="C961" s="231"/>
      <c r="D961" s="232"/>
      <c r="E961" s="233"/>
      <c r="F961" s="234"/>
      <c r="G961" s="235"/>
      <c r="H961" s="234"/>
      <c r="I961" s="233"/>
    </row>
    <row r="962" spans="1:9" s="222" customFormat="1" ht="11.25" customHeight="1" x14ac:dyDescent="0.2">
      <c r="A962" s="229"/>
      <c r="B962" s="230"/>
      <c r="C962" s="231"/>
      <c r="D962" s="232"/>
      <c r="E962" s="233"/>
      <c r="F962" s="234"/>
      <c r="G962" s="235"/>
      <c r="H962" s="234"/>
      <c r="I962" s="233"/>
    </row>
    <row r="963" spans="1:9" s="222" customFormat="1" ht="11.25" customHeight="1" x14ac:dyDescent="0.2">
      <c r="A963" s="229"/>
      <c r="B963" s="230"/>
      <c r="C963" s="231"/>
      <c r="D963" s="232"/>
      <c r="E963" s="233"/>
      <c r="F963" s="234"/>
      <c r="G963" s="235"/>
      <c r="H963" s="234"/>
      <c r="I963" s="233"/>
    </row>
    <row r="964" spans="1:9" s="222" customFormat="1" ht="11.25" customHeight="1" x14ac:dyDescent="0.2">
      <c r="A964" s="229"/>
      <c r="B964" s="230"/>
      <c r="C964" s="231"/>
      <c r="D964" s="232"/>
      <c r="E964" s="233"/>
      <c r="F964" s="234"/>
      <c r="G964" s="235"/>
      <c r="H964" s="234"/>
      <c r="I964" s="233"/>
    </row>
    <row r="965" spans="1:9" s="222" customFormat="1" ht="11.25" customHeight="1" x14ac:dyDescent="0.2">
      <c r="A965" s="229"/>
      <c r="B965" s="230"/>
      <c r="C965" s="231"/>
      <c r="D965" s="232"/>
      <c r="E965" s="233"/>
      <c r="F965" s="234"/>
      <c r="G965" s="235"/>
      <c r="H965" s="234"/>
      <c r="I965" s="233"/>
    </row>
    <row r="966" spans="1:9" s="222" customFormat="1" ht="11.25" customHeight="1" x14ac:dyDescent="0.2">
      <c r="A966" s="229"/>
      <c r="B966" s="230"/>
      <c r="C966" s="231"/>
      <c r="D966" s="232"/>
      <c r="E966" s="233"/>
      <c r="F966" s="234"/>
      <c r="G966" s="235"/>
      <c r="H966" s="234"/>
      <c r="I966" s="233"/>
    </row>
    <row r="967" spans="1:9" s="222" customFormat="1" ht="11.25" customHeight="1" x14ac:dyDescent="0.2">
      <c r="A967" s="236"/>
      <c r="B967" s="237"/>
      <c r="C967" s="237"/>
      <c r="D967" s="232"/>
      <c r="E967" s="232"/>
      <c r="F967" s="232"/>
      <c r="G967" s="232"/>
      <c r="H967" s="232"/>
      <c r="I967" s="232"/>
    </row>
    <row r="968" spans="1:9" s="222" customFormat="1" ht="11.25" customHeight="1" x14ac:dyDescent="0.2">
      <c r="A968" s="238"/>
      <c r="B968" s="237"/>
      <c r="C968" s="237"/>
      <c r="D968" s="232"/>
      <c r="E968" s="232"/>
      <c r="F968" s="232"/>
      <c r="G968" s="232"/>
      <c r="H968" s="232"/>
      <c r="I968" s="232"/>
    </row>
    <row r="969" spans="1:9" s="222" customFormat="1" ht="11.25" customHeight="1" x14ac:dyDescent="0.2">
      <c r="A969" s="238"/>
      <c r="B969" s="237"/>
      <c r="C969" s="237"/>
      <c r="D969" s="239"/>
      <c r="E969" s="239"/>
      <c r="F969" s="239"/>
      <c r="G969" s="239"/>
      <c r="H969" s="239"/>
      <c r="I969" s="239"/>
    </row>
    <row r="970" spans="1:9" s="222" customFormat="1" x14ac:dyDescent="0.2"/>
    <row r="971" spans="1:9" s="222" customFormat="1" ht="11.25" customHeight="1" x14ac:dyDescent="0.2">
      <c r="A971" s="223"/>
      <c r="B971" s="224"/>
      <c r="C971" s="224"/>
      <c r="D971" s="223"/>
      <c r="E971" s="223"/>
      <c r="F971" s="223"/>
      <c r="G971" s="223"/>
      <c r="H971" s="223"/>
      <c r="I971" s="223"/>
    </row>
    <row r="972" spans="1:9" s="222" customFormat="1" ht="11.25" customHeight="1" x14ac:dyDescent="0.2">
      <c r="A972" s="223"/>
      <c r="B972" s="223"/>
      <c r="C972" s="223"/>
      <c r="D972" s="223"/>
      <c r="E972" s="223"/>
      <c r="F972" s="223"/>
      <c r="G972" s="223"/>
      <c r="H972" s="223"/>
      <c r="I972" s="223"/>
    </row>
    <row r="973" spans="1:9" s="222" customFormat="1" ht="11.25" customHeight="1" x14ac:dyDescent="0.2">
      <c r="A973" s="223"/>
      <c r="B973" s="223"/>
      <c r="C973" s="223"/>
      <c r="D973" s="223"/>
      <c r="E973" s="223"/>
      <c r="F973" s="223"/>
      <c r="G973" s="223"/>
      <c r="H973" s="223"/>
      <c r="I973" s="223"/>
    </row>
    <row r="974" spans="1:9" s="222" customFormat="1" ht="11.25" customHeight="1" x14ac:dyDescent="0.2">
      <c r="A974" s="223"/>
      <c r="B974" s="223"/>
      <c r="C974" s="223"/>
      <c r="D974" s="225"/>
      <c r="E974" s="226"/>
      <c r="F974" s="227"/>
      <c r="G974" s="228"/>
      <c r="H974" s="227"/>
      <c r="I974" s="226"/>
    </row>
    <row r="975" spans="1:9" s="222" customFormat="1" ht="11.25" customHeight="1" x14ac:dyDescent="0.2">
      <c r="A975" s="229"/>
      <c r="B975" s="230"/>
      <c r="C975" s="231"/>
      <c r="D975" s="232"/>
      <c r="E975" s="233"/>
      <c r="F975" s="234"/>
      <c r="G975" s="235"/>
      <c r="H975" s="234"/>
      <c r="I975" s="233"/>
    </row>
    <row r="976" spans="1:9" s="222" customFormat="1" ht="11.25" customHeight="1" x14ac:dyDescent="0.2">
      <c r="A976" s="229"/>
      <c r="B976" s="230"/>
      <c r="C976" s="231"/>
      <c r="D976" s="232"/>
      <c r="E976" s="233"/>
      <c r="F976" s="234"/>
      <c r="G976" s="235"/>
      <c r="H976" s="234"/>
      <c r="I976" s="233"/>
    </row>
    <row r="977" spans="1:9" s="222" customFormat="1" ht="11.25" customHeight="1" x14ac:dyDescent="0.2">
      <c r="A977" s="229"/>
      <c r="B977" s="230"/>
      <c r="C977" s="231"/>
      <c r="D977" s="232"/>
      <c r="E977" s="233"/>
      <c r="F977" s="234"/>
      <c r="G977" s="235"/>
      <c r="H977" s="234"/>
      <c r="I977" s="233"/>
    </row>
    <row r="978" spans="1:9" s="222" customFormat="1" ht="11.25" customHeight="1" x14ac:dyDescent="0.2">
      <c r="A978" s="229"/>
      <c r="B978" s="230"/>
      <c r="C978" s="231"/>
      <c r="D978" s="232"/>
      <c r="E978" s="233"/>
      <c r="F978" s="234"/>
      <c r="G978" s="235"/>
      <c r="H978" s="234"/>
      <c r="I978" s="233"/>
    </row>
    <row r="979" spans="1:9" s="222" customFormat="1" ht="11.25" customHeight="1" x14ac:dyDescent="0.2">
      <c r="A979" s="229"/>
      <c r="B979" s="230"/>
      <c r="C979" s="231"/>
      <c r="D979" s="232"/>
      <c r="E979" s="233"/>
      <c r="F979" s="234"/>
      <c r="G979" s="235"/>
      <c r="H979" s="234"/>
      <c r="I979" s="233"/>
    </row>
    <row r="980" spans="1:9" s="222" customFormat="1" ht="11.25" customHeight="1" x14ac:dyDescent="0.2">
      <c r="A980" s="229"/>
      <c r="B980" s="230"/>
      <c r="C980" s="231"/>
      <c r="D980" s="232"/>
      <c r="E980" s="233"/>
      <c r="F980" s="234"/>
      <c r="G980" s="235"/>
      <c r="H980" s="234"/>
      <c r="I980" s="233"/>
    </row>
    <row r="981" spans="1:9" s="222" customFormat="1" ht="11.25" customHeight="1" x14ac:dyDescent="0.2">
      <c r="A981" s="229"/>
      <c r="B981" s="230"/>
      <c r="C981" s="231"/>
      <c r="D981" s="232"/>
      <c r="E981" s="233"/>
      <c r="F981" s="234"/>
      <c r="G981" s="235"/>
      <c r="H981" s="234"/>
      <c r="I981" s="233"/>
    </row>
    <row r="982" spans="1:9" s="222" customFormat="1" ht="11.25" customHeight="1" x14ac:dyDescent="0.2">
      <c r="A982" s="229"/>
      <c r="B982" s="230"/>
      <c r="C982" s="231"/>
      <c r="D982" s="232"/>
      <c r="E982" s="233"/>
      <c r="F982" s="234"/>
      <c r="G982" s="235"/>
      <c r="H982" s="234"/>
      <c r="I982" s="233"/>
    </row>
    <row r="983" spans="1:9" s="222" customFormat="1" ht="11.25" customHeight="1" x14ac:dyDescent="0.2">
      <c r="A983" s="229"/>
      <c r="B983" s="230"/>
      <c r="C983" s="231"/>
      <c r="D983" s="232"/>
      <c r="E983" s="233"/>
      <c r="F983" s="234"/>
      <c r="G983" s="235"/>
      <c r="H983" s="234"/>
      <c r="I983" s="233"/>
    </row>
    <row r="984" spans="1:9" s="222" customFormat="1" ht="11.25" customHeight="1" x14ac:dyDescent="0.2">
      <c r="A984" s="229"/>
      <c r="B984" s="230"/>
      <c r="C984" s="231"/>
      <c r="D984" s="232"/>
      <c r="E984" s="233"/>
      <c r="F984" s="234"/>
      <c r="G984" s="235"/>
      <c r="H984" s="234"/>
      <c r="I984" s="233"/>
    </row>
    <row r="985" spans="1:9" s="222" customFormat="1" ht="11.25" customHeight="1" x14ac:dyDescent="0.2">
      <c r="A985" s="229"/>
      <c r="B985" s="230"/>
      <c r="C985" s="231"/>
      <c r="D985" s="232"/>
      <c r="E985" s="233"/>
      <c r="F985" s="234"/>
      <c r="G985" s="235"/>
      <c r="H985" s="234"/>
      <c r="I985" s="233"/>
    </row>
    <row r="986" spans="1:9" s="222" customFormat="1" ht="11.25" customHeight="1" x14ac:dyDescent="0.2">
      <c r="A986" s="229"/>
      <c r="B986" s="230"/>
      <c r="C986" s="231"/>
      <c r="D986" s="232"/>
      <c r="E986" s="233"/>
      <c r="F986" s="234"/>
      <c r="G986" s="235"/>
      <c r="H986" s="234"/>
      <c r="I986" s="233"/>
    </row>
    <row r="987" spans="1:9" s="222" customFormat="1" ht="11.25" customHeight="1" x14ac:dyDescent="0.2">
      <c r="A987" s="229"/>
      <c r="B987" s="230"/>
      <c r="C987" s="231"/>
      <c r="D987" s="232"/>
      <c r="E987" s="233"/>
      <c r="F987" s="234"/>
      <c r="G987" s="235"/>
      <c r="H987" s="234"/>
      <c r="I987" s="233"/>
    </row>
    <row r="988" spans="1:9" s="222" customFormat="1" ht="11.25" customHeight="1" x14ac:dyDescent="0.2">
      <c r="A988" s="229"/>
      <c r="B988" s="230"/>
      <c r="C988" s="231"/>
      <c r="D988" s="232"/>
      <c r="E988" s="233"/>
      <c r="F988" s="234"/>
      <c r="G988" s="235"/>
      <c r="H988" s="234"/>
      <c r="I988" s="233"/>
    </row>
    <row r="989" spans="1:9" s="222" customFormat="1" ht="11.25" customHeight="1" x14ac:dyDescent="0.2">
      <c r="A989" s="229"/>
      <c r="B989" s="230"/>
      <c r="C989" s="231"/>
      <c r="D989" s="232"/>
      <c r="E989" s="233"/>
      <c r="F989" s="234"/>
      <c r="G989" s="235"/>
      <c r="H989" s="234"/>
      <c r="I989" s="233"/>
    </row>
    <row r="990" spans="1:9" s="222" customFormat="1" ht="11.25" customHeight="1" x14ac:dyDescent="0.2">
      <c r="A990" s="229"/>
      <c r="B990" s="230"/>
      <c r="C990" s="231"/>
      <c r="D990" s="232"/>
      <c r="E990" s="233"/>
      <c r="F990" s="234"/>
      <c r="G990" s="235"/>
      <c r="H990" s="234"/>
      <c r="I990" s="233"/>
    </row>
    <row r="991" spans="1:9" s="222" customFormat="1" ht="11.25" customHeight="1" x14ac:dyDescent="0.2">
      <c r="A991" s="229"/>
      <c r="B991" s="230"/>
      <c r="C991" s="231"/>
      <c r="D991" s="232"/>
      <c r="E991" s="233"/>
      <c r="F991" s="234"/>
      <c r="G991" s="235"/>
      <c r="H991" s="234"/>
      <c r="I991" s="233"/>
    </row>
    <row r="992" spans="1:9" s="222" customFormat="1" ht="11.25" customHeight="1" x14ac:dyDescent="0.2">
      <c r="A992" s="229"/>
      <c r="B992" s="230"/>
      <c r="C992" s="231"/>
      <c r="D992" s="232"/>
      <c r="E992" s="233"/>
      <c r="F992" s="234"/>
      <c r="G992" s="235"/>
      <c r="H992" s="234"/>
      <c r="I992" s="233"/>
    </row>
    <row r="993" spans="1:9" s="222" customFormat="1" ht="11.25" customHeight="1" x14ac:dyDescent="0.2">
      <c r="A993" s="229"/>
      <c r="B993" s="230"/>
      <c r="C993" s="231"/>
      <c r="D993" s="232"/>
      <c r="E993" s="233"/>
      <c r="F993" s="234"/>
      <c r="G993" s="235"/>
      <c r="H993" s="234"/>
      <c r="I993" s="233"/>
    </row>
    <row r="994" spans="1:9" s="222" customFormat="1" ht="11.25" customHeight="1" x14ac:dyDescent="0.2">
      <c r="A994" s="229"/>
      <c r="B994" s="230"/>
      <c r="C994" s="231"/>
      <c r="D994" s="232"/>
      <c r="E994" s="233"/>
      <c r="F994" s="234"/>
      <c r="G994" s="235"/>
      <c r="H994" s="234"/>
      <c r="I994" s="233"/>
    </row>
    <row r="995" spans="1:9" s="222" customFormat="1" ht="11.25" customHeight="1" x14ac:dyDescent="0.2">
      <c r="A995" s="229"/>
      <c r="B995" s="230"/>
      <c r="C995" s="231"/>
      <c r="D995" s="232"/>
      <c r="E995" s="233"/>
      <c r="F995" s="234"/>
      <c r="G995" s="235"/>
      <c r="H995" s="234"/>
      <c r="I995" s="233"/>
    </row>
    <row r="996" spans="1:9" s="222" customFormat="1" ht="11.25" customHeight="1" x14ac:dyDescent="0.2">
      <c r="A996" s="229"/>
      <c r="B996" s="230"/>
      <c r="C996" s="231"/>
      <c r="D996" s="232"/>
      <c r="E996" s="233"/>
      <c r="F996" s="234"/>
      <c r="G996" s="235"/>
      <c r="H996" s="234"/>
      <c r="I996" s="233"/>
    </row>
    <row r="997" spans="1:9" s="222" customFormat="1" ht="11.25" customHeight="1" x14ac:dyDescent="0.2">
      <c r="A997" s="229"/>
      <c r="B997" s="230"/>
      <c r="C997" s="231"/>
      <c r="D997" s="232"/>
      <c r="E997" s="233"/>
      <c r="F997" s="234"/>
      <c r="G997" s="235"/>
      <c r="H997" s="234"/>
      <c r="I997" s="233"/>
    </row>
    <row r="998" spans="1:9" s="222" customFormat="1" ht="11.25" customHeight="1" x14ac:dyDescent="0.2">
      <c r="A998" s="229"/>
      <c r="B998" s="230"/>
      <c r="C998" s="231"/>
      <c r="D998" s="232"/>
      <c r="E998" s="233"/>
      <c r="F998" s="234"/>
      <c r="G998" s="235"/>
      <c r="H998" s="234"/>
      <c r="I998" s="233"/>
    </row>
    <row r="999" spans="1:9" s="222" customFormat="1" ht="11.25" customHeight="1" x14ac:dyDescent="0.2">
      <c r="A999" s="229"/>
      <c r="B999" s="230"/>
      <c r="C999" s="231"/>
      <c r="D999" s="232"/>
      <c r="E999" s="233"/>
      <c r="F999" s="234"/>
      <c r="G999" s="235"/>
      <c r="H999" s="234"/>
      <c r="I999" s="233"/>
    </row>
    <row r="1000" spans="1:9" s="222" customFormat="1" ht="11.25" customHeight="1" x14ac:dyDescent="0.2">
      <c r="A1000" s="229"/>
      <c r="B1000" s="230"/>
      <c r="C1000" s="231"/>
      <c r="D1000" s="232"/>
      <c r="E1000" s="233"/>
      <c r="F1000" s="234"/>
      <c r="G1000" s="235"/>
      <c r="H1000" s="234"/>
      <c r="I1000" s="233"/>
    </row>
    <row r="1001" spans="1:9" s="222" customFormat="1" ht="11.25" customHeight="1" x14ac:dyDescent="0.2">
      <c r="A1001" s="229"/>
      <c r="B1001" s="230"/>
      <c r="C1001" s="231"/>
      <c r="D1001" s="232"/>
      <c r="E1001" s="233"/>
      <c r="F1001" s="234"/>
      <c r="G1001" s="235"/>
      <c r="H1001" s="234"/>
      <c r="I1001" s="233"/>
    </row>
    <row r="1002" spans="1:9" s="222" customFormat="1" ht="11.25" customHeight="1" x14ac:dyDescent="0.2">
      <c r="A1002" s="229"/>
      <c r="B1002" s="230"/>
      <c r="C1002" s="231"/>
      <c r="D1002" s="232"/>
      <c r="E1002" s="233"/>
      <c r="F1002" s="234"/>
      <c r="G1002" s="235"/>
      <c r="H1002" s="234"/>
      <c r="I1002" s="233"/>
    </row>
    <row r="1003" spans="1:9" s="222" customFormat="1" ht="11.25" customHeight="1" x14ac:dyDescent="0.2">
      <c r="A1003" s="229"/>
      <c r="B1003" s="230"/>
      <c r="C1003" s="231"/>
      <c r="D1003" s="232"/>
      <c r="E1003" s="233"/>
      <c r="F1003" s="234"/>
      <c r="G1003" s="235"/>
      <c r="H1003" s="234"/>
      <c r="I1003" s="233"/>
    </row>
    <row r="1004" spans="1:9" s="222" customFormat="1" ht="11.25" customHeight="1" x14ac:dyDescent="0.2">
      <c r="A1004" s="229"/>
      <c r="B1004" s="230"/>
      <c r="C1004" s="231"/>
      <c r="D1004" s="232"/>
      <c r="E1004" s="233"/>
      <c r="F1004" s="234"/>
      <c r="G1004" s="235"/>
      <c r="H1004" s="234"/>
      <c r="I1004" s="233"/>
    </row>
    <row r="1005" spans="1:9" s="222" customFormat="1" ht="11.25" customHeight="1" x14ac:dyDescent="0.2">
      <c r="A1005" s="229"/>
      <c r="B1005" s="230"/>
      <c r="C1005" s="231"/>
      <c r="D1005" s="232"/>
      <c r="E1005" s="233"/>
      <c r="F1005" s="234"/>
      <c r="G1005" s="235"/>
      <c r="H1005" s="234"/>
      <c r="I1005" s="233"/>
    </row>
    <row r="1006" spans="1:9" s="222" customFormat="1" ht="11.25" customHeight="1" x14ac:dyDescent="0.2">
      <c r="A1006" s="229"/>
      <c r="B1006" s="230"/>
      <c r="C1006" s="231"/>
      <c r="D1006" s="232"/>
      <c r="E1006" s="233"/>
      <c r="F1006" s="234"/>
      <c r="G1006" s="235"/>
      <c r="H1006" s="234"/>
      <c r="I1006" s="233"/>
    </row>
    <row r="1007" spans="1:9" s="222" customFormat="1" ht="11.25" customHeight="1" x14ac:dyDescent="0.2">
      <c r="A1007" s="229"/>
      <c r="B1007" s="230"/>
      <c r="C1007" s="231"/>
      <c r="D1007" s="232"/>
      <c r="E1007" s="233"/>
      <c r="F1007" s="234"/>
      <c r="G1007" s="235"/>
      <c r="H1007" s="234"/>
      <c r="I1007" s="233"/>
    </row>
    <row r="1008" spans="1:9" s="222" customFormat="1" ht="11.25" customHeight="1" x14ac:dyDescent="0.2">
      <c r="A1008" s="229"/>
      <c r="B1008" s="230"/>
      <c r="C1008" s="231"/>
      <c r="D1008" s="232"/>
      <c r="E1008" s="233"/>
      <c r="F1008" s="234"/>
      <c r="G1008" s="235"/>
      <c r="H1008" s="234"/>
      <c r="I1008" s="233"/>
    </row>
    <row r="1009" spans="1:9" s="222" customFormat="1" ht="11.25" customHeight="1" x14ac:dyDescent="0.2">
      <c r="A1009" s="229"/>
      <c r="B1009" s="230"/>
      <c r="C1009" s="231"/>
      <c r="D1009" s="232"/>
      <c r="E1009" s="233"/>
      <c r="F1009" s="234"/>
      <c r="G1009" s="235"/>
      <c r="H1009" s="234"/>
      <c r="I1009" s="233"/>
    </row>
    <row r="1010" spans="1:9" s="222" customFormat="1" ht="11.25" customHeight="1" x14ac:dyDescent="0.2">
      <c r="A1010" s="229"/>
      <c r="B1010" s="230"/>
      <c r="C1010" s="231"/>
      <c r="D1010" s="232"/>
      <c r="E1010" s="233"/>
      <c r="F1010" s="234"/>
      <c r="G1010" s="235"/>
      <c r="H1010" s="234"/>
      <c r="I1010" s="233"/>
    </row>
    <row r="1011" spans="1:9" s="222" customFormat="1" ht="11.25" customHeight="1" x14ac:dyDescent="0.2">
      <c r="A1011" s="229"/>
      <c r="B1011" s="230"/>
      <c r="C1011" s="231"/>
      <c r="D1011" s="232"/>
      <c r="E1011" s="233"/>
      <c r="F1011" s="234"/>
      <c r="G1011" s="235"/>
      <c r="H1011" s="234"/>
      <c r="I1011" s="233"/>
    </row>
    <row r="1012" spans="1:9" s="222" customFormat="1" ht="11.25" customHeight="1" x14ac:dyDescent="0.2">
      <c r="A1012" s="229"/>
      <c r="B1012" s="230"/>
      <c r="C1012" s="231"/>
      <c r="D1012" s="232"/>
      <c r="E1012" s="233"/>
      <c r="F1012" s="234"/>
      <c r="G1012" s="235"/>
      <c r="H1012" s="234"/>
      <c r="I1012" s="233"/>
    </row>
    <row r="1013" spans="1:9" s="222" customFormat="1" ht="11.25" customHeight="1" x14ac:dyDescent="0.2">
      <c r="A1013" s="229"/>
      <c r="B1013" s="230"/>
      <c r="C1013" s="231"/>
      <c r="D1013" s="232"/>
      <c r="E1013" s="233"/>
      <c r="F1013" s="234"/>
      <c r="G1013" s="235"/>
      <c r="H1013" s="234"/>
      <c r="I1013" s="233"/>
    </row>
    <row r="1014" spans="1:9" s="222" customFormat="1" ht="11.25" customHeight="1" x14ac:dyDescent="0.2">
      <c r="A1014" s="229"/>
      <c r="B1014" s="230"/>
      <c r="C1014" s="231"/>
      <c r="D1014" s="232"/>
      <c r="E1014" s="233"/>
      <c r="F1014" s="234"/>
      <c r="G1014" s="235"/>
      <c r="H1014" s="234"/>
      <c r="I1014" s="233"/>
    </row>
    <row r="1015" spans="1:9" s="222" customFormat="1" ht="11.25" customHeight="1" x14ac:dyDescent="0.2">
      <c r="A1015" s="229"/>
      <c r="B1015" s="230"/>
      <c r="C1015" s="231"/>
      <c r="D1015" s="232"/>
      <c r="E1015" s="233"/>
      <c r="F1015" s="234"/>
      <c r="G1015" s="235"/>
      <c r="H1015" s="234"/>
      <c r="I1015" s="233"/>
    </row>
    <row r="1016" spans="1:9" s="222" customFormat="1" ht="11.25" customHeight="1" x14ac:dyDescent="0.2">
      <c r="A1016" s="229"/>
      <c r="B1016" s="230"/>
      <c r="C1016" s="231"/>
      <c r="D1016" s="232"/>
      <c r="E1016" s="233"/>
      <c r="F1016" s="234"/>
      <c r="G1016" s="235"/>
      <c r="H1016" s="234"/>
      <c r="I1016" s="233"/>
    </row>
    <row r="1017" spans="1:9" s="222" customFormat="1" ht="11.25" customHeight="1" x14ac:dyDescent="0.2">
      <c r="A1017" s="229"/>
      <c r="B1017" s="230"/>
      <c r="C1017" s="231"/>
      <c r="D1017" s="232"/>
      <c r="E1017" s="233"/>
      <c r="F1017" s="234"/>
      <c r="G1017" s="235"/>
      <c r="H1017" s="234"/>
      <c r="I1017" s="233"/>
    </row>
    <row r="1018" spans="1:9" s="222" customFormat="1" ht="11.25" customHeight="1" x14ac:dyDescent="0.2">
      <c r="A1018" s="229"/>
      <c r="B1018" s="230"/>
      <c r="C1018" s="231"/>
      <c r="D1018" s="232"/>
      <c r="E1018" s="233"/>
      <c r="F1018" s="234"/>
      <c r="G1018" s="235"/>
      <c r="H1018" s="234"/>
      <c r="I1018" s="233"/>
    </row>
    <row r="1019" spans="1:9" s="222" customFormat="1" ht="11.25" customHeight="1" x14ac:dyDescent="0.2">
      <c r="A1019" s="229"/>
      <c r="B1019" s="230"/>
      <c r="C1019" s="231"/>
      <c r="D1019" s="232"/>
      <c r="E1019" s="233"/>
      <c r="F1019" s="234"/>
      <c r="G1019" s="235"/>
      <c r="H1019" s="234"/>
      <c r="I1019" s="233"/>
    </row>
    <row r="1020" spans="1:9" s="222" customFormat="1" ht="11.25" customHeight="1" x14ac:dyDescent="0.2">
      <c r="A1020" s="229"/>
      <c r="B1020" s="230"/>
      <c r="C1020" s="231"/>
      <c r="D1020" s="232"/>
      <c r="E1020" s="233"/>
      <c r="F1020" s="234"/>
      <c r="G1020" s="235"/>
      <c r="H1020" s="234"/>
      <c r="I1020" s="233"/>
    </row>
    <row r="1021" spans="1:9" s="222" customFormat="1" ht="11.25" customHeight="1" x14ac:dyDescent="0.2">
      <c r="A1021" s="229"/>
      <c r="B1021" s="230"/>
      <c r="C1021" s="231"/>
      <c r="D1021" s="232"/>
      <c r="E1021" s="233"/>
      <c r="F1021" s="234"/>
      <c r="G1021" s="235"/>
      <c r="H1021" s="234"/>
      <c r="I1021" s="233"/>
    </row>
    <row r="1022" spans="1:9" s="222" customFormat="1" ht="11.25" customHeight="1" x14ac:dyDescent="0.2">
      <c r="A1022" s="229"/>
      <c r="B1022" s="230"/>
      <c r="C1022" s="231"/>
      <c r="D1022" s="232"/>
      <c r="E1022" s="233"/>
      <c r="F1022" s="234"/>
      <c r="G1022" s="235"/>
      <c r="H1022" s="234"/>
      <c r="I1022" s="233"/>
    </row>
    <row r="1023" spans="1:9" s="222" customFormat="1" ht="11.25" customHeight="1" x14ac:dyDescent="0.2">
      <c r="A1023" s="229"/>
      <c r="B1023" s="230"/>
      <c r="C1023" s="231"/>
      <c r="D1023" s="232"/>
      <c r="E1023" s="233"/>
      <c r="F1023" s="234"/>
      <c r="G1023" s="235"/>
      <c r="H1023" s="234"/>
      <c r="I1023" s="233"/>
    </row>
    <row r="1024" spans="1:9" s="222" customFormat="1" ht="11.25" customHeight="1" x14ac:dyDescent="0.2">
      <c r="A1024" s="229"/>
      <c r="B1024" s="230"/>
      <c r="C1024" s="231"/>
      <c r="D1024" s="232"/>
      <c r="E1024" s="233"/>
      <c r="F1024" s="234"/>
      <c r="G1024" s="235"/>
      <c r="H1024" s="234"/>
      <c r="I1024" s="233"/>
    </row>
    <row r="1025" spans="1:9" s="222" customFormat="1" ht="11.25" customHeight="1" x14ac:dyDescent="0.2">
      <c r="A1025" s="229"/>
      <c r="B1025" s="230"/>
      <c r="C1025" s="231"/>
      <c r="D1025" s="232"/>
      <c r="E1025" s="233"/>
      <c r="F1025" s="234"/>
      <c r="G1025" s="235"/>
      <c r="H1025" s="234"/>
      <c r="I1025" s="233"/>
    </row>
    <row r="1026" spans="1:9" s="222" customFormat="1" ht="11.25" customHeight="1" x14ac:dyDescent="0.2">
      <c r="A1026" s="229"/>
      <c r="B1026" s="230"/>
      <c r="C1026" s="231"/>
      <c r="D1026" s="232"/>
      <c r="E1026" s="233"/>
      <c r="F1026" s="234"/>
      <c r="G1026" s="235"/>
      <c r="H1026" s="234"/>
      <c r="I1026" s="233"/>
    </row>
    <row r="1027" spans="1:9" s="222" customFormat="1" ht="11.25" customHeight="1" x14ac:dyDescent="0.2">
      <c r="A1027" s="229"/>
      <c r="B1027" s="230"/>
      <c r="C1027" s="231"/>
      <c r="D1027" s="232"/>
      <c r="E1027" s="233"/>
      <c r="F1027" s="234"/>
      <c r="G1027" s="235"/>
      <c r="H1027" s="234"/>
      <c r="I1027" s="233"/>
    </row>
    <row r="1028" spans="1:9" s="222" customFormat="1" ht="11.25" customHeight="1" x14ac:dyDescent="0.2">
      <c r="A1028" s="229"/>
      <c r="B1028" s="230"/>
      <c r="C1028" s="231"/>
      <c r="D1028" s="232"/>
      <c r="E1028" s="233"/>
      <c r="F1028" s="234"/>
      <c r="G1028" s="235"/>
      <c r="H1028" s="234"/>
      <c r="I1028" s="233"/>
    </row>
    <row r="1029" spans="1:9" s="222" customFormat="1" ht="11.25" customHeight="1" x14ac:dyDescent="0.2">
      <c r="A1029" s="229"/>
      <c r="B1029" s="230"/>
      <c r="C1029" s="231"/>
      <c r="D1029" s="232"/>
      <c r="E1029" s="233"/>
      <c r="F1029" s="234"/>
      <c r="G1029" s="235"/>
      <c r="H1029" s="234"/>
      <c r="I1029" s="233"/>
    </row>
    <row r="1030" spans="1:9" s="222" customFormat="1" ht="11.25" customHeight="1" x14ac:dyDescent="0.2">
      <c r="A1030" s="229"/>
      <c r="B1030" s="230"/>
      <c r="C1030" s="231"/>
      <c r="D1030" s="232"/>
      <c r="E1030" s="233"/>
      <c r="F1030" s="234"/>
      <c r="G1030" s="235"/>
      <c r="H1030" s="234"/>
      <c r="I1030" s="233"/>
    </row>
    <row r="1031" spans="1:9" s="222" customFormat="1" ht="11.25" customHeight="1" x14ac:dyDescent="0.2">
      <c r="A1031" s="229"/>
      <c r="B1031" s="230"/>
      <c r="C1031" s="231"/>
      <c r="D1031" s="232"/>
      <c r="E1031" s="233"/>
      <c r="F1031" s="234"/>
      <c r="G1031" s="235"/>
      <c r="H1031" s="234"/>
      <c r="I1031" s="233"/>
    </row>
    <row r="1032" spans="1:9" s="222" customFormat="1" ht="11.25" customHeight="1" x14ac:dyDescent="0.2">
      <c r="A1032" s="229"/>
      <c r="B1032" s="230"/>
      <c r="C1032" s="231"/>
      <c r="D1032" s="232"/>
      <c r="E1032" s="233"/>
      <c r="F1032" s="234"/>
      <c r="G1032" s="235"/>
      <c r="H1032" s="234"/>
      <c r="I1032" s="233"/>
    </row>
    <row r="1033" spans="1:9" s="222" customFormat="1" ht="11.25" customHeight="1" x14ac:dyDescent="0.2">
      <c r="A1033" s="229"/>
      <c r="B1033" s="230"/>
      <c r="C1033" s="231"/>
      <c r="D1033" s="232"/>
      <c r="E1033" s="233"/>
      <c r="F1033" s="234"/>
      <c r="G1033" s="235"/>
      <c r="H1033" s="234"/>
      <c r="I1033" s="233"/>
    </row>
    <row r="1034" spans="1:9" s="222" customFormat="1" ht="11.25" customHeight="1" x14ac:dyDescent="0.2">
      <c r="A1034" s="229"/>
      <c r="B1034" s="230"/>
      <c r="C1034" s="231"/>
      <c r="D1034" s="232"/>
      <c r="E1034" s="233"/>
      <c r="F1034" s="234"/>
      <c r="G1034" s="235"/>
      <c r="H1034" s="234"/>
      <c r="I1034" s="233"/>
    </row>
    <row r="1035" spans="1:9" s="222" customFormat="1" ht="11.25" customHeight="1" x14ac:dyDescent="0.2">
      <c r="A1035" s="229"/>
      <c r="B1035" s="230"/>
      <c r="C1035" s="231"/>
      <c r="D1035" s="232"/>
      <c r="E1035" s="233"/>
      <c r="F1035" s="234"/>
      <c r="G1035" s="235"/>
      <c r="H1035" s="234"/>
      <c r="I1035" s="233"/>
    </row>
    <row r="1036" spans="1:9" s="222" customFormat="1" ht="11.25" customHeight="1" x14ac:dyDescent="0.2">
      <c r="A1036" s="229"/>
      <c r="B1036" s="230"/>
      <c r="C1036" s="231"/>
      <c r="D1036" s="232"/>
      <c r="E1036" s="233"/>
      <c r="F1036" s="234"/>
      <c r="G1036" s="235"/>
      <c r="H1036" s="234"/>
      <c r="I1036" s="233"/>
    </row>
    <row r="1037" spans="1:9" s="222" customFormat="1" ht="11.25" customHeight="1" x14ac:dyDescent="0.2">
      <c r="A1037" s="229"/>
      <c r="B1037" s="230"/>
      <c r="C1037" s="231"/>
      <c r="D1037" s="232"/>
      <c r="E1037" s="233"/>
      <c r="F1037" s="234"/>
      <c r="G1037" s="235"/>
      <c r="H1037" s="234"/>
      <c r="I1037" s="233"/>
    </row>
    <row r="1038" spans="1:9" s="222" customFormat="1" ht="11.25" customHeight="1" x14ac:dyDescent="0.2">
      <c r="A1038" s="229"/>
      <c r="B1038" s="230"/>
      <c r="C1038" s="231"/>
      <c r="D1038" s="232"/>
      <c r="E1038" s="233"/>
      <c r="F1038" s="234"/>
      <c r="G1038" s="235"/>
      <c r="H1038" s="234"/>
      <c r="I1038" s="233"/>
    </row>
    <row r="1039" spans="1:9" s="222" customFormat="1" ht="11.25" customHeight="1" x14ac:dyDescent="0.2">
      <c r="A1039" s="229"/>
      <c r="B1039" s="230"/>
      <c r="C1039" s="231"/>
      <c r="D1039" s="232"/>
      <c r="E1039" s="233"/>
      <c r="F1039" s="234"/>
      <c r="G1039" s="235"/>
      <c r="H1039" s="234"/>
      <c r="I1039" s="233"/>
    </row>
    <row r="1040" spans="1:9" s="222" customFormat="1" ht="11.25" customHeight="1" x14ac:dyDescent="0.2">
      <c r="A1040" s="229"/>
      <c r="B1040" s="230"/>
      <c r="C1040" s="231"/>
      <c r="D1040" s="232"/>
      <c r="E1040" s="233"/>
      <c r="F1040" s="234"/>
      <c r="G1040" s="235"/>
      <c r="H1040" s="234"/>
      <c r="I1040" s="233"/>
    </row>
    <row r="1041" spans="1:9" s="222" customFormat="1" ht="11.25" customHeight="1" x14ac:dyDescent="0.2">
      <c r="A1041" s="229"/>
      <c r="B1041" s="230"/>
      <c r="C1041" s="231"/>
      <c r="D1041" s="232"/>
      <c r="E1041" s="233"/>
      <c r="F1041" s="234"/>
      <c r="G1041" s="235"/>
      <c r="H1041" s="234"/>
      <c r="I1041" s="233"/>
    </row>
    <row r="1042" spans="1:9" s="222" customFormat="1" ht="11.25" customHeight="1" x14ac:dyDescent="0.2">
      <c r="A1042" s="229"/>
      <c r="B1042" s="230"/>
      <c r="C1042" s="231"/>
      <c r="D1042" s="232"/>
      <c r="E1042" s="233"/>
      <c r="F1042" s="234"/>
      <c r="G1042" s="235"/>
      <c r="H1042" s="234"/>
      <c r="I1042" s="233"/>
    </row>
    <row r="1043" spans="1:9" s="222" customFormat="1" ht="11.25" customHeight="1" x14ac:dyDescent="0.2">
      <c r="A1043" s="229"/>
      <c r="B1043" s="230"/>
      <c r="C1043" s="231"/>
      <c r="D1043" s="232"/>
      <c r="E1043" s="233"/>
      <c r="F1043" s="234"/>
      <c r="G1043" s="235"/>
      <c r="H1043" s="234"/>
      <c r="I1043" s="233"/>
    </row>
    <row r="1044" spans="1:9" s="222" customFormat="1" ht="11.25" customHeight="1" x14ac:dyDescent="0.2">
      <c r="A1044" s="229"/>
      <c r="B1044" s="230"/>
      <c r="C1044" s="231"/>
      <c r="D1044" s="232"/>
      <c r="E1044" s="233"/>
      <c r="F1044" s="234"/>
      <c r="G1044" s="235"/>
      <c r="H1044" s="234"/>
      <c r="I1044" s="233"/>
    </row>
    <row r="1045" spans="1:9" s="222" customFormat="1" ht="11.25" customHeight="1" x14ac:dyDescent="0.2">
      <c r="A1045" s="229"/>
      <c r="B1045" s="230"/>
      <c r="C1045" s="231"/>
      <c r="D1045" s="232"/>
      <c r="E1045" s="233"/>
      <c r="F1045" s="234"/>
      <c r="G1045" s="235"/>
      <c r="H1045" s="234"/>
      <c r="I1045" s="233"/>
    </row>
    <row r="1046" spans="1:9" s="222" customFormat="1" ht="11.25" customHeight="1" x14ac:dyDescent="0.2">
      <c r="A1046" s="229"/>
      <c r="B1046" s="230"/>
      <c r="C1046" s="231"/>
      <c r="D1046" s="232"/>
      <c r="E1046" s="233"/>
      <c r="F1046" s="234"/>
      <c r="G1046" s="235"/>
      <c r="H1046" s="234"/>
      <c r="I1046" s="233"/>
    </row>
    <row r="1047" spans="1:9" s="222" customFormat="1" ht="11.25" customHeight="1" x14ac:dyDescent="0.2">
      <c r="A1047" s="229"/>
      <c r="B1047" s="230"/>
      <c r="C1047" s="231"/>
      <c r="D1047" s="232"/>
      <c r="E1047" s="233"/>
      <c r="F1047" s="234"/>
      <c r="G1047" s="235"/>
      <c r="H1047" s="234"/>
      <c r="I1047" s="233"/>
    </row>
    <row r="1048" spans="1:9" s="222" customFormat="1" ht="11.25" customHeight="1" x14ac:dyDescent="0.2">
      <c r="A1048" s="229"/>
      <c r="B1048" s="230"/>
      <c r="C1048" s="231"/>
      <c r="D1048" s="232"/>
      <c r="E1048" s="233"/>
      <c r="F1048" s="234"/>
      <c r="G1048" s="235"/>
      <c r="H1048" s="234"/>
      <c r="I1048" s="233"/>
    </row>
    <row r="1049" spans="1:9" s="222" customFormat="1" ht="11.25" customHeight="1" x14ac:dyDescent="0.2">
      <c r="A1049" s="229"/>
      <c r="B1049" s="230"/>
      <c r="C1049" s="231"/>
      <c r="D1049" s="232"/>
      <c r="E1049" s="233"/>
      <c r="F1049" s="234"/>
      <c r="G1049" s="235"/>
      <c r="H1049" s="234"/>
      <c r="I1049" s="233"/>
    </row>
    <row r="1050" spans="1:9" s="222" customFormat="1" ht="11.25" customHeight="1" x14ac:dyDescent="0.2">
      <c r="A1050" s="229"/>
      <c r="B1050" s="230"/>
      <c r="C1050" s="231"/>
      <c r="D1050" s="232"/>
      <c r="E1050" s="233"/>
      <c r="F1050" s="234"/>
      <c r="G1050" s="235"/>
      <c r="H1050" s="234"/>
      <c r="I1050" s="233"/>
    </row>
    <row r="1051" spans="1:9" s="222" customFormat="1" ht="11.25" customHeight="1" x14ac:dyDescent="0.2">
      <c r="A1051" s="229"/>
      <c r="B1051" s="230"/>
      <c r="C1051" s="231"/>
      <c r="D1051" s="232"/>
      <c r="E1051" s="233"/>
      <c r="F1051" s="234"/>
      <c r="G1051" s="235"/>
      <c r="H1051" s="234"/>
      <c r="I1051" s="233"/>
    </row>
    <row r="1052" spans="1:9" s="222" customFormat="1" ht="11.25" customHeight="1" x14ac:dyDescent="0.2">
      <c r="A1052" s="229"/>
      <c r="B1052" s="230"/>
      <c r="C1052" s="231"/>
      <c r="D1052" s="232"/>
      <c r="E1052" s="233"/>
      <c r="F1052" s="234"/>
      <c r="G1052" s="235"/>
      <c r="H1052" s="234"/>
      <c r="I1052" s="233"/>
    </row>
    <row r="1053" spans="1:9" s="222" customFormat="1" ht="11.25" customHeight="1" x14ac:dyDescent="0.2">
      <c r="A1053" s="229"/>
      <c r="B1053" s="230"/>
      <c r="C1053" s="231"/>
      <c r="D1053" s="232"/>
      <c r="E1053" s="233"/>
      <c r="F1053" s="234"/>
      <c r="G1053" s="235"/>
      <c r="H1053" s="234"/>
      <c r="I1053" s="233"/>
    </row>
    <row r="1054" spans="1:9" s="222" customFormat="1" ht="11.25" customHeight="1" x14ac:dyDescent="0.2">
      <c r="A1054" s="229"/>
      <c r="B1054" s="230"/>
      <c r="C1054" s="231"/>
      <c r="D1054" s="232"/>
      <c r="E1054" s="233"/>
      <c r="F1054" s="234"/>
      <c r="G1054" s="235"/>
      <c r="H1054" s="234"/>
      <c r="I1054" s="233"/>
    </row>
    <row r="1055" spans="1:9" s="222" customFormat="1" ht="11.25" customHeight="1" x14ac:dyDescent="0.2">
      <c r="A1055" s="229"/>
      <c r="B1055" s="230"/>
      <c r="C1055" s="231"/>
      <c r="D1055" s="232"/>
      <c r="E1055" s="233"/>
      <c r="F1055" s="234"/>
      <c r="G1055" s="235"/>
      <c r="H1055" s="234"/>
      <c r="I1055" s="233"/>
    </row>
    <row r="1056" spans="1:9" s="222" customFormat="1" ht="11.25" customHeight="1" x14ac:dyDescent="0.2">
      <c r="A1056" s="229"/>
      <c r="B1056" s="230"/>
      <c r="C1056" s="231"/>
      <c r="D1056" s="232"/>
      <c r="E1056" s="233"/>
      <c r="F1056" s="234"/>
      <c r="G1056" s="235"/>
      <c r="H1056" s="234"/>
      <c r="I1056" s="233"/>
    </row>
    <row r="1057" spans="1:9" s="222" customFormat="1" ht="11.25" customHeight="1" x14ac:dyDescent="0.2">
      <c r="A1057" s="229"/>
      <c r="B1057" s="230"/>
      <c r="C1057" s="231"/>
      <c r="D1057" s="232"/>
      <c r="E1057" s="233"/>
      <c r="F1057" s="234"/>
      <c r="G1057" s="235"/>
      <c r="H1057" s="234"/>
      <c r="I1057" s="233"/>
    </row>
    <row r="1058" spans="1:9" s="222" customFormat="1" ht="11.25" customHeight="1" x14ac:dyDescent="0.2">
      <c r="A1058" s="229"/>
      <c r="B1058" s="230"/>
      <c r="C1058" s="231"/>
      <c r="D1058" s="232"/>
      <c r="E1058" s="233"/>
      <c r="F1058" s="234"/>
      <c r="G1058" s="235"/>
      <c r="H1058" s="234"/>
      <c r="I1058" s="233"/>
    </row>
    <row r="1059" spans="1:9" s="222" customFormat="1" ht="11.25" customHeight="1" x14ac:dyDescent="0.2">
      <c r="A1059" s="229"/>
      <c r="B1059" s="230"/>
      <c r="C1059" s="231"/>
      <c r="D1059" s="232"/>
      <c r="E1059" s="233"/>
      <c r="F1059" s="234"/>
      <c r="G1059" s="235"/>
      <c r="H1059" s="234"/>
      <c r="I1059" s="233"/>
    </row>
    <row r="1060" spans="1:9" s="222" customFormat="1" ht="11.25" customHeight="1" x14ac:dyDescent="0.2">
      <c r="A1060" s="229"/>
      <c r="B1060" s="230"/>
      <c r="C1060" s="231"/>
      <c r="D1060" s="232"/>
      <c r="E1060" s="233"/>
      <c r="F1060" s="234"/>
      <c r="G1060" s="235"/>
      <c r="H1060" s="234"/>
      <c r="I1060" s="233"/>
    </row>
    <row r="1061" spans="1:9" s="222" customFormat="1" ht="11.25" customHeight="1" x14ac:dyDescent="0.2">
      <c r="A1061" s="229"/>
      <c r="B1061" s="230"/>
      <c r="C1061" s="231"/>
      <c r="D1061" s="232"/>
      <c r="E1061" s="233"/>
      <c r="F1061" s="234"/>
      <c r="G1061" s="235"/>
      <c r="H1061" s="234"/>
      <c r="I1061" s="233"/>
    </row>
    <row r="1062" spans="1:9" s="222" customFormat="1" ht="11.25" customHeight="1" x14ac:dyDescent="0.2">
      <c r="A1062" s="229"/>
      <c r="B1062" s="230"/>
      <c r="C1062" s="231"/>
      <c r="D1062" s="232"/>
      <c r="E1062" s="233"/>
      <c r="F1062" s="234"/>
      <c r="G1062" s="235"/>
      <c r="H1062" s="234"/>
      <c r="I1062" s="233"/>
    </row>
    <row r="1063" spans="1:9" s="222" customFormat="1" ht="11.25" customHeight="1" x14ac:dyDescent="0.2">
      <c r="A1063" s="229"/>
      <c r="B1063" s="230"/>
      <c r="C1063" s="231"/>
      <c r="D1063" s="232"/>
      <c r="E1063" s="233"/>
      <c r="F1063" s="234"/>
      <c r="G1063" s="235"/>
      <c r="H1063" s="234"/>
      <c r="I1063" s="233"/>
    </row>
    <row r="1064" spans="1:9" s="222" customFormat="1" ht="11.25" customHeight="1" x14ac:dyDescent="0.2">
      <c r="A1064" s="229"/>
      <c r="B1064" s="230"/>
      <c r="C1064" s="231"/>
      <c r="D1064" s="232"/>
      <c r="E1064" s="233"/>
      <c r="F1064" s="234"/>
      <c r="G1064" s="235"/>
      <c r="H1064" s="234"/>
      <c r="I1064" s="233"/>
    </row>
    <row r="1065" spans="1:9" s="222" customFormat="1" ht="11.25" customHeight="1" x14ac:dyDescent="0.2">
      <c r="A1065" s="229"/>
      <c r="B1065" s="230"/>
      <c r="C1065" s="231"/>
      <c r="D1065" s="232"/>
      <c r="E1065" s="233"/>
      <c r="F1065" s="234"/>
      <c r="G1065" s="235"/>
      <c r="H1065" s="234"/>
      <c r="I1065" s="233"/>
    </row>
    <row r="1066" spans="1:9" s="222" customFormat="1" ht="11.25" customHeight="1" x14ac:dyDescent="0.2">
      <c r="A1066" s="229"/>
      <c r="B1066" s="230"/>
      <c r="C1066" s="231"/>
      <c r="D1066" s="232"/>
      <c r="E1066" s="233"/>
      <c r="F1066" s="234"/>
      <c r="G1066" s="235"/>
      <c r="H1066" s="234"/>
      <c r="I1066" s="233"/>
    </row>
    <row r="1067" spans="1:9" s="222" customFormat="1" ht="11.25" customHeight="1" x14ac:dyDescent="0.2">
      <c r="A1067" s="229"/>
      <c r="B1067" s="230"/>
      <c r="C1067" s="231"/>
      <c r="D1067" s="232"/>
      <c r="E1067" s="233"/>
      <c r="F1067" s="234"/>
      <c r="G1067" s="235"/>
      <c r="H1067" s="234"/>
      <c r="I1067" s="233"/>
    </row>
    <row r="1068" spans="1:9" s="222" customFormat="1" ht="11.25" customHeight="1" x14ac:dyDescent="0.2">
      <c r="A1068" s="229"/>
      <c r="B1068" s="230"/>
      <c r="C1068" s="231"/>
      <c r="D1068" s="232"/>
      <c r="E1068" s="233"/>
      <c r="F1068" s="234"/>
      <c r="G1068" s="235"/>
      <c r="H1068" s="234"/>
      <c r="I1068" s="233"/>
    </row>
    <row r="1069" spans="1:9" s="222" customFormat="1" ht="11.25" customHeight="1" x14ac:dyDescent="0.2">
      <c r="A1069" s="229"/>
      <c r="B1069" s="230"/>
      <c r="C1069" s="231"/>
      <c r="D1069" s="232"/>
      <c r="E1069" s="233"/>
      <c r="F1069" s="234"/>
      <c r="G1069" s="235"/>
      <c r="H1069" s="234"/>
      <c r="I1069" s="233"/>
    </row>
    <row r="1070" spans="1:9" s="222" customFormat="1" ht="11.25" customHeight="1" x14ac:dyDescent="0.2">
      <c r="A1070" s="229"/>
      <c r="B1070" s="230"/>
      <c r="C1070" s="231"/>
      <c r="D1070" s="232"/>
      <c r="E1070" s="233"/>
      <c r="F1070" s="234"/>
      <c r="G1070" s="235"/>
      <c r="H1070" s="234"/>
      <c r="I1070" s="233"/>
    </row>
    <row r="1071" spans="1:9" s="222" customFormat="1" ht="11.25" customHeight="1" x14ac:dyDescent="0.2">
      <c r="A1071" s="229"/>
      <c r="B1071" s="230"/>
      <c r="C1071" s="231"/>
      <c r="D1071" s="232"/>
      <c r="E1071" s="233"/>
      <c r="F1071" s="234"/>
      <c r="G1071" s="235"/>
      <c r="H1071" s="234"/>
      <c r="I1071" s="233"/>
    </row>
    <row r="1072" spans="1:9" s="222" customFormat="1" ht="11.25" customHeight="1" x14ac:dyDescent="0.2">
      <c r="A1072" s="229"/>
      <c r="B1072" s="230"/>
      <c r="C1072" s="231"/>
      <c r="D1072" s="232"/>
      <c r="E1072" s="233"/>
      <c r="F1072" s="234"/>
      <c r="G1072" s="235"/>
      <c r="H1072" s="234"/>
      <c r="I1072" s="233"/>
    </row>
    <row r="1073" spans="1:9" s="222" customFormat="1" ht="11.25" customHeight="1" x14ac:dyDescent="0.2">
      <c r="A1073" s="229"/>
      <c r="B1073" s="230"/>
      <c r="C1073" s="231"/>
      <c r="D1073" s="232"/>
      <c r="E1073" s="233"/>
      <c r="F1073" s="234"/>
      <c r="G1073" s="235"/>
      <c r="H1073" s="234"/>
      <c r="I1073" s="233"/>
    </row>
    <row r="1074" spans="1:9" s="222" customFormat="1" ht="11.25" customHeight="1" x14ac:dyDescent="0.2">
      <c r="A1074" s="229"/>
      <c r="B1074" s="230"/>
      <c r="C1074" s="231"/>
      <c r="D1074" s="232"/>
      <c r="E1074" s="233"/>
      <c r="F1074" s="234"/>
      <c r="G1074" s="235"/>
      <c r="H1074" s="234"/>
      <c r="I1074" s="233"/>
    </row>
    <row r="1075" spans="1:9" s="222" customFormat="1" ht="11.25" customHeight="1" x14ac:dyDescent="0.2">
      <c r="A1075" s="229"/>
      <c r="B1075" s="230"/>
      <c r="C1075" s="231"/>
      <c r="D1075" s="232"/>
      <c r="E1075" s="233"/>
      <c r="F1075" s="234"/>
      <c r="G1075" s="235"/>
      <c r="H1075" s="234"/>
      <c r="I1075" s="233"/>
    </row>
    <row r="1076" spans="1:9" s="222" customFormat="1" ht="11.25" customHeight="1" x14ac:dyDescent="0.2">
      <c r="A1076" s="229"/>
      <c r="B1076" s="230"/>
      <c r="C1076" s="231"/>
      <c r="D1076" s="232"/>
      <c r="E1076" s="233"/>
      <c r="F1076" s="234"/>
      <c r="G1076" s="235"/>
      <c r="H1076" s="234"/>
      <c r="I1076" s="233"/>
    </row>
    <row r="1077" spans="1:9" s="222" customFormat="1" ht="11.25" customHeight="1" x14ac:dyDescent="0.2">
      <c r="A1077" s="229"/>
      <c r="B1077" s="230"/>
      <c r="C1077" s="231"/>
      <c r="D1077" s="232"/>
      <c r="E1077" s="233"/>
      <c r="F1077" s="234"/>
      <c r="G1077" s="235"/>
      <c r="H1077" s="234"/>
      <c r="I1077" s="233"/>
    </row>
    <row r="1078" spans="1:9" s="222" customFormat="1" ht="11.25" customHeight="1" x14ac:dyDescent="0.2">
      <c r="A1078" s="229"/>
      <c r="B1078" s="230"/>
      <c r="C1078" s="231"/>
      <c r="D1078" s="232"/>
      <c r="E1078" s="233"/>
      <c r="F1078" s="234"/>
      <c r="G1078" s="235"/>
      <c r="H1078" s="234"/>
      <c r="I1078" s="233"/>
    </row>
    <row r="1079" spans="1:9" s="222" customFormat="1" ht="11.25" customHeight="1" x14ac:dyDescent="0.2">
      <c r="A1079" s="229"/>
      <c r="B1079" s="230"/>
      <c r="C1079" s="231"/>
      <c r="D1079" s="232"/>
      <c r="E1079" s="233"/>
      <c r="F1079" s="234"/>
      <c r="G1079" s="235"/>
      <c r="H1079" s="234"/>
      <c r="I1079" s="233"/>
    </row>
    <row r="1080" spans="1:9" s="222" customFormat="1" ht="11.25" customHeight="1" x14ac:dyDescent="0.2">
      <c r="A1080" s="229"/>
      <c r="B1080" s="230"/>
      <c r="C1080" s="231"/>
      <c r="D1080" s="232"/>
      <c r="E1080" s="233"/>
      <c r="F1080" s="234"/>
      <c r="G1080" s="235"/>
      <c r="H1080" s="234"/>
      <c r="I1080" s="233"/>
    </row>
    <row r="1081" spans="1:9" s="222" customFormat="1" ht="11.25" customHeight="1" x14ac:dyDescent="0.2">
      <c r="A1081" s="229"/>
      <c r="B1081" s="230"/>
      <c r="C1081" s="231"/>
      <c r="D1081" s="232"/>
      <c r="E1081" s="233"/>
      <c r="F1081" s="234"/>
      <c r="G1081" s="235"/>
      <c r="H1081" s="234"/>
      <c r="I1081" s="233"/>
    </row>
    <row r="1082" spans="1:9" s="222" customFormat="1" ht="11.25" customHeight="1" x14ac:dyDescent="0.2">
      <c r="A1082" s="229"/>
      <c r="B1082" s="230"/>
      <c r="C1082" s="231"/>
      <c r="D1082" s="232"/>
      <c r="E1082" s="233"/>
      <c r="F1082" s="234"/>
      <c r="G1082" s="235"/>
      <c r="H1082" s="234"/>
      <c r="I1082" s="233"/>
    </row>
    <row r="1083" spans="1:9" s="222" customFormat="1" ht="11.25" customHeight="1" x14ac:dyDescent="0.2">
      <c r="A1083" s="229"/>
      <c r="B1083" s="230"/>
      <c r="C1083" s="231"/>
      <c r="D1083" s="232"/>
      <c r="E1083" s="233"/>
      <c r="F1083" s="234"/>
      <c r="G1083" s="235"/>
      <c r="H1083" s="234"/>
      <c r="I1083" s="233"/>
    </row>
    <row r="1084" spans="1:9" s="222" customFormat="1" ht="11.25" customHeight="1" x14ac:dyDescent="0.2">
      <c r="A1084" s="229"/>
      <c r="B1084" s="230"/>
      <c r="C1084" s="231"/>
      <c r="D1084" s="232"/>
      <c r="E1084" s="233"/>
      <c r="F1084" s="234"/>
      <c r="G1084" s="235"/>
      <c r="H1084" s="234"/>
      <c r="I1084" s="233"/>
    </row>
    <row r="1085" spans="1:9" s="222" customFormat="1" ht="11.25" customHeight="1" x14ac:dyDescent="0.2">
      <c r="A1085" s="229"/>
      <c r="B1085" s="230"/>
      <c r="C1085" s="231"/>
      <c r="D1085" s="232"/>
      <c r="E1085" s="233"/>
      <c r="F1085" s="234"/>
      <c r="G1085" s="235"/>
      <c r="H1085" s="234"/>
      <c r="I1085" s="233"/>
    </row>
    <row r="1086" spans="1:9" s="222" customFormat="1" ht="11.25" customHeight="1" x14ac:dyDescent="0.2">
      <c r="A1086" s="229"/>
      <c r="B1086" s="230"/>
      <c r="C1086" s="231"/>
      <c r="D1086" s="232"/>
      <c r="E1086" s="233"/>
      <c r="F1086" s="234"/>
      <c r="G1086" s="235"/>
      <c r="H1086" s="234"/>
      <c r="I1086" s="233"/>
    </row>
    <row r="1087" spans="1:9" s="222" customFormat="1" ht="11.25" customHeight="1" x14ac:dyDescent="0.2">
      <c r="A1087" s="229"/>
      <c r="B1087" s="230"/>
      <c r="C1087" s="231"/>
      <c r="D1087" s="232"/>
      <c r="E1087" s="233"/>
      <c r="F1087" s="234"/>
      <c r="G1087" s="235"/>
      <c r="H1087" s="234"/>
      <c r="I1087" s="233"/>
    </row>
    <row r="1088" spans="1:9" s="222" customFormat="1" ht="11.25" customHeight="1" x14ac:dyDescent="0.2">
      <c r="A1088" s="236"/>
      <c r="B1088" s="237"/>
      <c r="C1088" s="237"/>
      <c r="D1088" s="232"/>
      <c r="E1088" s="232"/>
      <c r="F1088" s="232"/>
      <c r="G1088" s="232"/>
      <c r="H1088" s="232"/>
      <c r="I1088" s="232"/>
    </row>
    <row r="1089" spans="1:9" s="222" customFormat="1" ht="11.25" customHeight="1" x14ac:dyDescent="0.2">
      <c r="A1089" s="238"/>
      <c r="B1089" s="237"/>
      <c r="C1089" s="237"/>
      <c r="D1089" s="232"/>
      <c r="E1089" s="232"/>
      <c r="F1089" s="232"/>
      <c r="G1089" s="232"/>
      <c r="H1089" s="232"/>
      <c r="I1089" s="232"/>
    </row>
    <row r="1090" spans="1:9" s="222" customFormat="1" ht="11.25" customHeight="1" x14ac:dyDescent="0.2">
      <c r="A1090" s="238"/>
      <c r="B1090" s="237"/>
      <c r="C1090" s="237"/>
      <c r="D1090" s="239"/>
      <c r="E1090" s="239"/>
      <c r="F1090" s="239"/>
      <c r="G1090" s="239"/>
      <c r="H1090" s="239"/>
      <c r="I1090" s="239"/>
    </row>
    <row r="1091" spans="1:9" s="222" customFormat="1" x14ac:dyDescent="0.2"/>
    <row r="1092" spans="1:9" s="222" customFormat="1" x14ac:dyDescent="0.2"/>
  </sheetData>
  <pageMargins left="0.75" right="0.75" top="1" bottom="1" header="0.5" footer="0.5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selection activeCell="H6" sqref="H6"/>
    </sheetView>
  </sheetViews>
  <sheetFormatPr defaultRowHeight="12.75" x14ac:dyDescent="0.2"/>
  <cols>
    <col min="1" max="1" width="11.42578125" customWidth="1"/>
    <col min="3" max="3" width="36.7109375" customWidth="1"/>
    <col min="4" max="4" width="3" customWidth="1"/>
    <col min="5" max="5" width="2.7109375" customWidth="1"/>
    <col min="8" max="8" width="9.140625" style="159"/>
  </cols>
  <sheetData>
    <row r="1" spans="1:15" x14ac:dyDescent="0.2">
      <c r="A1" s="164">
        <v>16</v>
      </c>
      <c r="B1" s="165" t="s">
        <v>2</v>
      </c>
      <c r="C1" s="166"/>
      <c r="D1" s="166"/>
      <c r="E1" s="166"/>
      <c r="F1" s="166"/>
      <c r="G1" s="166" t="s">
        <v>190</v>
      </c>
      <c r="H1" s="167"/>
      <c r="I1" s="169"/>
      <c r="J1" s="169"/>
      <c r="K1" s="169"/>
      <c r="L1" s="169"/>
      <c r="M1" s="169"/>
      <c r="N1" s="169"/>
      <c r="O1" s="169"/>
    </row>
    <row r="2" spans="1:15" x14ac:dyDescent="0.2">
      <c r="A2" s="183" t="s">
        <v>20</v>
      </c>
      <c r="B2" s="170"/>
      <c r="C2" s="170"/>
      <c r="D2" s="170"/>
      <c r="E2" s="170"/>
      <c r="F2" s="170"/>
      <c r="G2" s="170"/>
      <c r="H2" s="171"/>
      <c r="I2" s="169"/>
      <c r="J2" s="169"/>
      <c r="K2" s="169"/>
      <c r="L2" s="169"/>
      <c r="M2" s="169"/>
      <c r="N2" s="169"/>
      <c r="O2" s="169"/>
    </row>
    <row r="3" spans="1:15" x14ac:dyDescent="0.2">
      <c r="A3" s="172" t="s">
        <v>1</v>
      </c>
      <c r="B3" s="173"/>
      <c r="C3" s="173" t="s">
        <v>2</v>
      </c>
      <c r="D3" s="173"/>
      <c r="E3" s="173"/>
      <c r="F3" s="173" t="s">
        <v>37</v>
      </c>
      <c r="G3" s="173"/>
      <c r="H3" s="174">
        <v>10</v>
      </c>
      <c r="I3" s="169"/>
      <c r="J3" s="169"/>
      <c r="K3" s="169"/>
      <c r="L3" s="169"/>
      <c r="M3" s="169"/>
      <c r="N3" s="169"/>
      <c r="O3" s="169"/>
    </row>
    <row r="4" spans="1:15" x14ac:dyDescent="0.2">
      <c r="A4" s="175" t="s">
        <v>191</v>
      </c>
      <c r="B4" s="5"/>
      <c r="C4" s="5" t="s">
        <v>192</v>
      </c>
      <c r="D4" s="5"/>
      <c r="E4" s="5"/>
      <c r="F4" s="5" t="s">
        <v>193</v>
      </c>
      <c r="G4" s="5"/>
      <c r="H4" s="176" t="s">
        <v>25</v>
      </c>
      <c r="I4" s="169"/>
      <c r="J4" s="169"/>
      <c r="K4" s="169"/>
      <c r="L4" s="169"/>
      <c r="M4" s="169"/>
      <c r="N4" s="169"/>
      <c r="O4" s="169"/>
    </row>
    <row r="5" spans="1:15" x14ac:dyDescent="0.2">
      <c r="A5" s="175" t="s">
        <v>4</v>
      </c>
      <c r="B5" s="5"/>
      <c r="C5" s="5" t="s">
        <v>5</v>
      </c>
      <c r="D5" s="5"/>
      <c r="E5" s="5"/>
      <c r="F5" s="5" t="s">
        <v>194</v>
      </c>
      <c r="G5" s="5"/>
      <c r="H5" s="176">
        <v>215</v>
      </c>
      <c r="I5" s="169"/>
      <c r="J5" s="169"/>
      <c r="K5" s="169"/>
      <c r="L5" s="169"/>
      <c r="M5" s="169"/>
      <c r="N5" s="169"/>
      <c r="O5" s="169"/>
    </row>
    <row r="6" spans="1:15" x14ac:dyDescent="0.2">
      <c r="A6" s="175" t="s">
        <v>7</v>
      </c>
      <c r="B6" s="5"/>
      <c r="C6" s="5" t="s">
        <v>8</v>
      </c>
      <c r="D6" s="5"/>
      <c r="E6" s="5"/>
      <c r="F6" s="5" t="s">
        <v>195</v>
      </c>
      <c r="G6" s="5"/>
      <c r="H6" s="176" t="s">
        <v>28</v>
      </c>
      <c r="I6" s="169"/>
      <c r="J6" s="169"/>
      <c r="K6" s="169"/>
      <c r="L6" s="169"/>
      <c r="M6" s="169"/>
      <c r="N6" s="169"/>
      <c r="O6" s="169"/>
    </row>
    <row r="7" spans="1:15" x14ac:dyDescent="0.2">
      <c r="A7" s="175" t="s">
        <v>196</v>
      </c>
      <c r="B7" s="5"/>
      <c r="C7" s="5" t="s">
        <v>197</v>
      </c>
      <c r="D7" s="5"/>
      <c r="E7" s="5"/>
      <c r="F7" s="5" t="s">
        <v>6</v>
      </c>
      <c r="G7" s="5"/>
      <c r="H7" s="177">
        <v>1</v>
      </c>
      <c r="I7" s="169"/>
      <c r="J7" s="169"/>
      <c r="K7" s="169"/>
      <c r="L7" s="169"/>
      <c r="M7" s="169"/>
      <c r="N7" s="169"/>
      <c r="O7" s="169"/>
    </row>
    <row r="8" spans="1:15" x14ac:dyDescent="0.2">
      <c r="A8" s="175" t="s">
        <v>198</v>
      </c>
      <c r="B8" s="5"/>
      <c r="C8" s="178">
        <v>44823.520162037035</v>
      </c>
      <c r="D8" s="5"/>
      <c r="E8" s="5"/>
      <c r="F8" s="5" t="s">
        <v>199</v>
      </c>
      <c r="G8" s="5"/>
      <c r="H8" s="177">
        <v>1</v>
      </c>
      <c r="I8" s="169"/>
      <c r="J8" s="169"/>
      <c r="K8" s="169"/>
      <c r="L8" s="169"/>
      <c r="M8" s="169"/>
      <c r="N8" s="169"/>
      <c r="O8" s="169"/>
    </row>
    <row r="9" spans="1:15" x14ac:dyDescent="0.2">
      <c r="A9" s="179" t="s">
        <v>200</v>
      </c>
      <c r="B9" s="180"/>
      <c r="C9" s="181">
        <v>14.995733333333334</v>
      </c>
      <c r="D9" s="180"/>
      <c r="E9" s="180"/>
      <c r="F9" s="180" t="s">
        <v>201</v>
      </c>
      <c r="G9" s="180"/>
      <c r="H9" s="182">
        <v>1</v>
      </c>
      <c r="I9" s="169"/>
      <c r="J9" s="169"/>
      <c r="K9" s="169"/>
      <c r="L9" s="169"/>
      <c r="M9" s="169"/>
      <c r="N9" s="169"/>
      <c r="O9" s="169"/>
    </row>
    <row r="10" spans="1:15" x14ac:dyDescent="0.2">
      <c r="A10" s="168"/>
      <c r="B10" s="168"/>
      <c r="C10" s="168"/>
      <c r="D10" s="168"/>
      <c r="E10" s="168"/>
      <c r="F10" s="168"/>
      <c r="G10" s="168"/>
      <c r="H10" s="168"/>
      <c r="I10" s="169"/>
      <c r="J10" s="169"/>
      <c r="K10" s="169"/>
      <c r="L10" s="169"/>
      <c r="M10" s="169"/>
      <c r="N10" s="169"/>
      <c r="O10" s="169"/>
    </row>
    <row r="11" spans="1:15" ht="12.75" customHeight="1" x14ac:dyDescent="0.2">
      <c r="A11" s="160" t="s">
        <v>202</v>
      </c>
      <c r="B11" s="160" t="s">
        <v>203</v>
      </c>
      <c r="C11" s="160" t="s">
        <v>204</v>
      </c>
      <c r="D11" s="160"/>
      <c r="E11" s="160"/>
      <c r="F11" s="160"/>
      <c r="G11" s="160"/>
      <c r="H11" s="160"/>
      <c r="I11" s="169"/>
      <c r="J11" s="169"/>
      <c r="K11" s="169"/>
      <c r="L11" s="169"/>
      <c r="M11" s="169"/>
      <c r="N11" s="169"/>
      <c r="O11" s="169"/>
    </row>
    <row r="12" spans="1:15" ht="12.75" customHeight="1" x14ac:dyDescent="0.2">
      <c r="A12" s="160" t="s">
        <v>205</v>
      </c>
      <c r="B12" s="160" t="s">
        <v>21</v>
      </c>
      <c r="C12" s="160" t="s">
        <v>20</v>
      </c>
      <c r="D12" s="160"/>
      <c r="E12" s="160"/>
      <c r="F12" s="160"/>
      <c r="G12" s="160"/>
      <c r="H12" s="160"/>
      <c r="I12" s="169"/>
      <c r="J12" s="169"/>
      <c r="K12" s="169"/>
      <c r="L12" s="169"/>
      <c r="M12" s="169"/>
      <c r="N12" s="169"/>
      <c r="O12" s="169"/>
    </row>
    <row r="13" spans="1:15" ht="12.75" customHeight="1" x14ac:dyDescent="0.2">
      <c r="A13" s="160" t="s">
        <v>206</v>
      </c>
      <c r="B13" s="160" t="s">
        <v>20</v>
      </c>
      <c r="C13" s="162" t="s">
        <v>207</v>
      </c>
      <c r="D13" s="160"/>
      <c r="E13" s="160"/>
      <c r="F13" s="160"/>
      <c r="G13" s="160"/>
      <c r="H13" s="160"/>
      <c r="I13" s="169"/>
      <c r="J13" s="169"/>
      <c r="K13" s="169"/>
      <c r="L13" s="169"/>
      <c r="M13" s="169"/>
      <c r="N13" s="169"/>
      <c r="O13" s="169"/>
    </row>
    <row r="14" spans="1:15" ht="12.75" customHeight="1" x14ac:dyDescent="0.2">
      <c r="A14" s="160" t="s">
        <v>206</v>
      </c>
      <c r="B14" s="160" t="s">
        <v>20</v>
      </c>
      <c r="C14" s="162" t="s">
        <v>208</v>
      </c>
      <c r="D14" s="160"/>
      <c r="E14" s="160"/>
      <c r="F14" s="160"/>
      <c r="G14" s="160"/>
      <c r="H14" s="160"/>
      <c r="I14" s="169"/>
      <c r="J14" s="169"/>
      <c r="K14" s="169"/>
      <c r="L14" s="169"/>
      <c r="M14" s="169"/>
      <c r="N14" s="169"/>
      <c r="O14" s="169"/>
    </row>
    <row r="15" spans="1:15" ht="12.75" customHeight="1" x14ac:dyDescent="0.2">
      <c r="A15" s="160" t="s">
        <v>206</v>
      </c>
      <c r="B15" s="160" t="s">
        <v>209</v>
      </c>
      <c r="C15" s="162" t="s">
        <v>210</v>
      </c>
      <c r="D15" s="160"/>
      <c r="E15" s="160"/>
      <c r="F15" s="160"/>
      <c r="G15" s="160"/>
      <c r="H15" s="160"/>
      <c r="I15" s="169"/>
      <c r="J15" s="169"/>
      <c r="K15" s="169"/>
      <c r="L15" s="169"/>
      <c r="M15" s="169"/>
      <c r="N15" s="169"/>
      <c r="O15" s="169"/>
    </row>
    <row r="16" spans="1:15" ht="12.75" customHeight="1" x14ac:dyDescent="0.2">
      <c r="A16" s="160" t="s">
        <v>206</v>
      </c>
      <c r="B16" s="160" t="s">
        <v>209</v>
      </c>
      <c r="C16" s="162" t="s">
        <v>211</v>
      </c>
      <c r="D16" s="160"/>
      <c r="E16" s="160"/>
      <c r="F16" s="160"/>
      <c r="G16" s="160"/>
      <c r="H16" s="160"/>
      <c r="I16" s="169"/>
      <c r="J16" s="169"/>
      <c r="K16" s="169"/>
      <c r="L16" s="169"/>
      <c r="M16" s="169"/>
      <c r="N16" s="169"/>
      <c r="O16" s="169"/>
    </row>
    <row r="17" spans="1:15" ht="12.75" customHeight="1" x14ac:dyDescent="0.2">
      <c r="A17" s="160" t="s">
        <v>206</v>
      </c>
      <c r="B17" s="160" t="s">
        <v>209</v>
      </c>
      <c r="C17" s="162" t="s">
        <v>212</v>
      </c>
      <c r="D17" s="160"/>
      <c r="E17" s="160"/>
      <c r="F17" s="160"/>
      <c r="G17" s="160"/>
      <c r="H17" s="160"/>
      <c r="I17" s="169"/>
      <c r="J17" s="169"/>
      <c r="K17" s="169"/>
      <c r="L17" s="169"/>
      <c r="M17" s="169"/>
      <c r="N17" s="169"/>
      <c r="O17" s="169"/>
    </row>
    <row r="18" spans="1:15" ht="12.75" customHeight="1" x14ac:dyDescent="0.2">
      <c r="A18" s="160" t="s">
        <v>213</v>
      </c>
      <c r="B18" s="160" t="s">
        <v>209</v>
      </c>
      <c r="C18" s="162" t="s">
        <v>214</v>
      </c>
      <c r="D18" s="160"/>
      <c r="E18" s="160"/>
      <c r="F18" s="160"/>
      <c r="G18" s="160"/>
      <c r="H18" s="160"/>
      <c r="I18" s="169"/>
      <c r="J18" s="169"/>
      <c r="K18" s="169"/>
      <c r="L18" s="169"/>
      <c r="M18" s="169"/>
      <c r="N18" s="169"/>
      <c r="O18" s="169"/>
    </row>
    <row r="19" spans="1:15" ht="12.75" customHeight="1" x14ac:dyDescent="0.2">
      <c r="A19" s="160" t="s">
        <v>213</v>
      </c>
      <c r="B19" s="160" t="s">
        <v>209</v>
      </c>
      <c r="C19" s="162" t="s">
        <v>215</v>
      </c>
      <c r="D19" s="160"/>
      <c r="E19" s="160"/>
      <c r="F19" s="160"/>
      <c r="G19" s="160"/>
      <c r="H19" s="160"/>
      <c r="I19" s="169"/>
      <c r="J19" s="169"/>
      <c r="K19" s="169"/>
      <c r="L19" s="169"/>
      <c r="M19" s="169"/>
      <c r="N19" s="169"/>
      <c r="O19" s="169"/>
    </row>
    <row r="20" spans="1:15" ht="12.75" customHeight="1" x14ac:dyDescent="0.2">
      <c r="A20" s="160" t="s">
        <v>213</v>
      </c>
      <c r="B20" s="160" t="s">
        <v>209</v>
      </c>
      <c r="C20" s="162" t="s">
        <v>215</v>
      </c>
      <c r="D20" s="160"/>
      <c r="E20" s="160"/>
      <c r="F20" s="160"/>
      <c r="G20" s="160"/>
      <c r="H20" s="160"/>
      <c r="I20" s="169"/>
      <c r="J20" s="169"/>
      <c r="K20" s="169"/>
      <c r="L20" s="169"/>
      <c r="M20" s="169"/>
      <c r="N20" s="169"/>
      <c r="O20" s="169"/>
    </row>
    <row r="21" spans="1:15" ht="12.75" customHeight="1" x14ac:dyDescent="0.2">
      <c r="A21" s="160" t="s">
        <v>213</v>
      </c>
      <c r="B21" s="160" t="s">
        <v>209</v>
      </c>
      <c r="C21" s="162" t="s">
        <v>216</v>
      </c>
      <c r="D21" s="160"/>
      <c r="E21" s="160"/>
      <c r="F21" s="160"/>
      <c r="G21" s="160"/>
      <c r="H21" s="160"/>
      <c r="I21" s="169"/>
      <c r="J21" s="169"/>
      <c r="K21" s="169"/>
      <c r="L21" s="169"/>
      <c r="M21" s="169"/>
      <c r="N21" s="169"/>
      <c r="O21" s="169"/>
    </row>
    <row r="22" spans="1:15" ht="12.75" customHeight="1" x14ac:dyDescent="0.2">
      <c r="A22" s="160" t="s">
        <v>213</v>
      </c>
      <c r="B22" s="160" t="s">
        <v>209</v>
      </c>
      <c r="C22" s="162" t="s">
        <v>217</v>
      </c>
      <c r="D22" s="160"/>
      <c r="E22" s="160"/>
      <c r="F22" s="160"/>
      <c r="G22" s="160"/>
      <c r="H22" s="160"/>
      <c r="I22" s="169"/>
      <c r="J22" s="169"/>
      <c r="K22" s="169"/>
      <c r="L22" s="169"/>
      <c r="M22" s="169"/>
      <c r="N22" s="169"/>
      <c r="O22" s="169"/>
    </row>
    <row r="23" spans="1:15" ht="12.75" customHeight="1" x14ac:dyDescent="0.2">
      <c r="A23" s="160" t="s">
        <v>213</v>
      </c>
      <c r="B23" s="160" t="s">
        <v>209</v>
      </c>
      <c r="C23" s="162" t="s">
        <v>218</v>
      </c>
      <c r="D23" s="160"/>
      <c r="E23" s="160"/>
      <c r="F23" s="160"/>
      <c r="G23" s="160"/>
      <c r="H23" s="160"/>
      <c r="I23" s="169"/>
      <c r="J23" s="169"/>
      <c r="K23" s="169"/>
      <c r="L23" s="169"/>
      <c r="M23" s="169"/>
      <c r="N23" s="169"/>
      <c r="O23" s="169"/>
    </row>
    <row r="24" spans="1:15" ht="12.75" customHeight="1" x14ac:dyDescent="0.2">
      <c r="A24" s="160" t="s">
        <v>213</v>
      </c>
      <c r="B24" s="160" t="s">
        <v>209</v>
      </c>
      <c r="C24" s="162" t="s">
        <v>219</v>
      </c>
      <c r="D24" s="160"/>
      <c r="E24" s="160"/>
      <c r="F24" s="160"/>
      <c r="G24" s="160"/>
      <c r="H24" s="160"/>
      <c r="I24" s="169"/>
      <c r="J24" s="169"/>
      <c r="K24" s="169"/>
      <c r="L24" s="169"/>
      <c r="M24" s="169"/>
      <c r="N24" s="169"/>
      <c r="O24" s="169"/>
    </row>
    <row r="25" spans="1:15" ht="12.75" customHeight="1" x14ac:dyDescent="0.2">
      <c r="A25" s="160" t="s">
        <v>213</v>
      </c>
      <c r="B25" s="160" t="s">
        <v>209</v>
      </c>
      <c r="C25" s="162" t="s">
        <v>216</v>
      </c>
      <c r="D25" s="160"/>
      <c r="E25" s="160"/>
      <c r="F25" s="160"/>
      <c r="G25" s="160"/>
      <c r="H25" s="160"/>
      <c r="I25" s="169"/>
      <c r="J25" s="169"/>
      <c r="K25" s="169"/>
      <c r="L25" s="169"/>
      <c r="M25" s="169"/>
      <c r="N25" s="169"/>
      <c r="O25" s="169"/>
    </row>
    <row r="26" spans="1:15" ht="12.75" customHeight="1" x14ac:dyDescent="0.2">
      <c r="A26" s="160" t="s">
        <v>213</v>
      </c>
      <c r="B26" s="160" t="s">
        <v>209</v>
      </c>
      <c r="C26" s="162" t="s">
        <v>217</v>
      </c>
      <c r="D26" s="160"/>
      <c r="E26" s="160"/>
      <c r="F26" s="160"/>
      <c r="G26" s="160"/>
      <c r="H26" s="160"/>
      <c r="I26" s="169"/>
      <c r="J26" s="169"/>
      <c r="K26" s="169"/>
      <c r="L26" s="169"/>
      <c r="M26" s="169"/>
      <c r="N26" s="169"/>
      <c r="O26" s="169"/>
    </row>
    <row r="27" spans="1:15" ht="12.75" customHeight="1" x14ac:dyDescent="0.2">
      <c r="A27" s="160" t="s">
        <v>213</v>
      </c>
      <c r="B27" s="160" t="s">
        <v>209</v>
      </c>
      <c r="C27" s="162" t="s">
        <v>220</v>
      </c>
      <c r="D27" s="160"/>
      <c r="E27" s="160"/>
      <c r="F27" s="160"/>
      <c r="G27" s="160"/>
      <c r="H27" s="160"/>
      <c r="I27" s="169"/>
      <c r="J27" s="169"/>
      <c r="K27" s="169"/>
      <c r="L27" s="169"/>
      <c r="M27" s="169"/>
      <c r="N27" s="169"/>
      <c r="O27" s="169"/>
    </row>
    <row r="28" spans="1:15" ht="12.75" customHeight="1" x14ac:dyDescent="0.2">
      <c r="A28" s="160" t="s">
        <v>213</v>
      </c>
      <c r="B28" s="160" t="s">
        <v>209</v>
      </c>
      <c r="C28" s="162" t="s">
        <v>221</v>
      </c>
      <c r="D28" s="160"/>
      <c r="E28" s="160"/>
      <c r="F28" s="160"/>
      <c r="G28" s="160"/>
      <c r="H28" s="160"/>
      <c r="I28" s="169"/>
      <c r="J28" s="169"/>
      <c r="K28" s="169"/>
      <c r="L28" s="169"/>
      <c r="M28" s="169"/>
      <c r="N28" s="169"/>
      <c r="O28" s="169"/>
    </row>
    <row r="29" spans="1:15" ht="12.75" customHeight="1" x14ac:dyDescent="0.2">
      <c r="A29" s="160" t="s">
        <v>213</v>
      </c>
      <c r="B29" s="160" t="s">
        <v>209</v>
      </c>
      <c r="C29" s="162" t="s">
        <v>222</v>
      </c>
      <c r="D29" s="160"/>
      <c r="E29" s="160"/>
      <c r="F29" s="160"/>
      <c r="G29" s="160"/>
      <c r="H29" s="160"/>
      <c r="I29" s="169"/>
      <c r="J29" s="169"/>
      <c r="K29" s="169"/>
      <c r="L29" s="169"/>
      <c r="M29" s="169"/>
      <c r="N29" s="169"/>
      <c r="O29" s="169"/>
    </row>
    <row r="30" spans="1:15" ht="12.75" customHeight="1" x14ac:dyDescent="0.2">
      <c r="A30" s="160" t="s">
        <v>213</v>
      </c>
      <c r="B30" s="160" t="s">
        <v>209</v>
      </c>
      <c r="C30" s="162" t="s">
        <v>223</v>
      </c>
      <c r="D30" s="160"/>
      <c r="E30" s="160"/>
      <c r="F30" s="160"/>
      <c r="G30" s="160"/>
      <c r="H30" s="160"/>
      <c r="I30" s="169"/>
      <c r="J30" s="169"/>
      <c r="K30" s="169"/>
      <c r="L30" s="169"/>
      <c r="M30" s="169"/>
      <c r="N30" s="169"/>
      <c r="O30" s="169"/>
    </row>
    <row r="31" spans="1:15" ht="12.75" customHeight="1" x14ac:dyDescent="0.2">
      <c r="A31" s="160" t="s">
        <v>213</v>
      </c>
      <c r="B31" s="160" t="s">
        <v>209</v>
      </c>
      <c r="C31" s="162" t="s">
        <v>224</v>
      </c>
      <c r="D31" s="160"/>
      <c r="E31" s="160"/>
      <c r="F31" s="160"/>
      <c r="G31" s="160"/>
      <c r="H31" s="160"/>
      <c r="I31" s="169"/>
      <c r="J31" s="169"/>
      <c r="K31" s="169"/>
      <c r="L31" s="169"/>
      <c r="M31" s="169"/>
      <c r="N31" s="169"/>
      <c r="O31" s="169"/>
    </row>
    <row r="32" spans="1:15" ht="12.75" customHeight="1" x14ac:dyDescent="0.2">
      <c r="A32" s="160" t="s">
        <v>213</v>
      </c>
      <c r="B32" s="160" t="s">
        <v>209</v>
      </c>
      <c r="C32" s="162" t="s">
        <v>225</v>
      </c>
      <c r="D32" s="160"/>
      <c r="E32" s="160"/>
      <c r="F32" s="160"/>
      <c r="G32" s="160"/>
      <c r="H32" s="160"/>
      <c r="I32" s="169"/>
      <c r="J32" s="169"/>
      <c r="K32" s="169"/>
      <c r="L32" s="169"/>
      <c r="M32" s="169"/>
      <c r="N32" s="169"/>
      <c r="O32" s="169"/>
    </row>
    <row r="33" spans="1:15" ht="12.75" customHeight="1" x14ac:dyDescent="0.2">
      <c r="A33" s="160" t="s">
        <v>213</v>
      </c>
      <c r="B33" s="160" t="s">
        <v>209</v>
      </c>
      <c r="C33" s="162" t="s">
        <v>226</v>
      </c>
      <c r="D33" s="160"/>
      <c r="E33" s="160"/>
      <c r="F33" s="160"/>
      <c r="G33" s="160"/>
      <c r="H33" s="160"/>
      <c r="I33" s="169"/>
      <c r="J33" s="169"/>
      <c r="K33" s="169"/>
      <c r="L33" s="169"/>
      <c r="M33" s="169"/>
      <c r="N33" s="169"/>
      <c r="O33" s="169"/>
    </row>
    <row r="34" spans="1:15" ht="12.75" customHeight="1" x14ac:dyDescent="0.2">
      <c r="A34" s="160" t="s">
        <v>213</v>
      </c>
      <c r="B34" s="160" t="s">
        <v>209</v>
      </c>
      <c r="C34" s="162" t="s">
        <v>227</v>
      </c>
      <c r="D34" s="160"/>
      <c r="E34" s="160"/>
      <c r="F34" s="160"/>
      <c r="G34" s="160"/>
      <c r="H34" s="160"/>
      <c r="I34" s="169"/>
      <c r="J34" s="169"/>
      <c r="K34" s="169"/>
      <c r="L34" s="169"/>
      <c r="M34" s="169"/>
      <c r="N34" s="169"/>
      <c r="O34" s="169"/>
    </row>
    <row r="35" spans="1:15" ht="12.75" customHeight="1" x14ac:dyDescent="0.2">
      <c r="A35" s="160" t="s">
        <v>213</v>
      </c>
      <c r="B35" s="160" t="s">
        <v>209</v>
      </c>
      <c r="C35" s="162" t="s">
        <v>228</v>
      </c>
      <c r="D35" s="160"/>
      <c r="E35" s="160"/>
      <c r="F35" s="160"/>
      <c r="G35" s="160"/>
      <c r="H35" s="160"/>
      <c r="I35" s="169"/>
      <c r="J35" s="169"/>
      <c r="K35" s="169"/>
      <c r="L35" s="169"/>
      <c r="M35" s="169"/>
      <c r="N35" s="169"/>
      <c r="O35" s="169"/>
    </row>
    <row r="36" spans="1:15" ht="12.75" customHeight="1" x14ac:dyDescent="0.2">
      <c r="A36" s="160" t="s">
        <v>213</v>
      </c>
      <c r="B36" s="160" t="s">
        <v>209</v>
      </c>
      <c r="C36" s="162" t="s">
        <v>229</v>
      </c>
      <c r="D36" s="160"/>
      <c r="E36" s="160"/>
      <c r="F36" s="160"/>
      <c r="G36" s="160"/>
      <c r="H36" s="160"/>
      <c r="I36" s="169"/>
      <c r="J36" s="169"/>
      <c r="K36" s="169"/>
      <c r="L36" s="169"/>
      <c r="M36" s="169"/>
      <c r="N36" s="169"/>
      <c r="O36" s="169"/>
    </row>
    <row r="37" spans="1:15" ht="12.75" customHeight="1" x14ac:dyDescent="0.2">
      <c r="A37" s="160" t="s">
        <v>213</v>
      </c>
      <c r="B37" s="160" t="s">
        <v>209</v>
      </c>
      <c r="C37" s="162" t="s">
        <v>230</v>
      </c>
      <c r="D37" s="160"/>
      <c r="E37" s="160"/>
      <c r="F37" s="160"/>
      <c r="G37" s="160"/>
      <c r="H37" s="160"/>
      <c r="I37" s="169"/>
      <c r="J37" s="169"/>
      <c r="K37" s="169"/>
      <c r="L37" s="169"/>
      <c r="M37" s="169"/>
      <c r="N37" s="169"/>
      <c r="O37" s="169"/>
    </row>
    <row r="38" spans="1:15" ht="12.75" customHeight="1" x14ac:dyDescent="0.2">
      <c r="A38" s="160" t="s">
        <v>213</v>
      </c>
      <c r="B38" s="160" t="s">
        <v>209</v>
      </c>
      <c r="C38" s="162" t="s">
        <v>231</v>
      </c>
      <c r="D38" s="160"/>
      <c r="E38" s="160"/>
      <c r="F38" s="160"/>
      <c r="G38" s="160"/>
      <c r="H38" s="160"/>
      <c r="I38" s="169"/>
      <c r="J38" s="169"/>
      <c r="K38" s="169"/>
      <c r="L38" s="169"/>
      <c r="M38" s="169"/>
      <c r="N38" s="169"/>
      <c r="O38" s="169"/>
    </row>
    <row r="39" spans="1:15" ht="12.75" customHeight="1" x14ac:dyDescent="0.2">
      <c r="A39" s="160" t="s">
        <v>213</v>
      </c>
      <c r="B39" s="160" t="s">
        <v>209</v>
      </c>
      <c r="C39" s="162" t="s">
        <v>232</v>
      </c>
      <c r="D39" s="160"/>
      <c r="E39" s="160"/>
      <c r="F39" s="160"/>
      <c r="G39" s="160"/>
      <c r="H39" s="160"/>
      <c r="I39" s="169"/>
      <c r="J39" s="169"/>
      <c r="K39" s="169"/>
      <c r="L39" s="169"/>
      <c r="M39" s="169"/>
      <c r="N39" s="169"/>
      <c r="O39" s="169"/>
    </row>
    <row r="40" spans="1:15" ht="12.75" customHeight="1" x14ac:dyDescent="0.2">
      <c r="A40" s="160" t="s">
        <v>213</v>
      </c>
      <c r="B40" s="160" t="s">
        <v>209</v>
      </c>
      <c r="C40" s="162" t="s">
        <v>233</v>
      </c>
      <c r="D40" s="160"/>
      <c r="E40" s="160"/>
      <c r="F40" s="160"/>
      <c r="G40" s="160"/>
      <c r="H40" s="160"/>
      <c r="I40" s="169"/>
      <c r="J40" s="169"/>
      <c r="K40" s="169"/>
      <c r="L40" s="169"/>
      <c r="M40" s="169"/>
      <c r="N40" s="169"/>
      <c r="O40" s="169"/>
    </row>
    <row r="41" spans="1:15" ht="12.75" customHeight="1" x14ac:dyDescent="0.2">
      <c r="A41" s="160" t="s">
        <v>213</v>
      </c>
      <c r="B41" s="160" t="s">
        <v>209</v>
      </c>
      <c r="C41" s="162" t="s">
        <v>234</v>
      </c>
      <c r="D41" s="160"/>
      <c r="E41" s="160"/>
      <c r="F41" s="160"/>
      <c r="G41" s="160"/>
      <c r="H41" s="160"/>
      <c r="I41" s="169"/>
      <c r="J41" s="169"/>
      <c r="K41" s="169"/>
      <c r="L41" s="169"/>
      <c r="M41" s="169"/>
      <c r="N41" s="169"/>
      <c r="O41" s="169"/>
    </row>
    <row r="42" spans="1:15" ht="12.75" customHeight="1" x14ac:dyDescent="0.2">
      <c r="A42" s="160" t="s">
        <v>213</v>
      </c>
      <c r="B42" s="160" t="s">
        <v>209</v>
      </c>
      <c r="C42" s="162" t="s">
        <v>235</v>
      </c>
      <c r="D42" s="160"/>
      <c r="E42" s="160"/>
      <c r="F42" s="160"/>
      <c r="G42" s="160"/>
      <c r="H42" s="160"/>
      <c r="I42" s="169"/>
      <c r="J42" s="169"/>
      <c r="K42" s="169"/>
      <c r="L42" s="169"/>
      <c r="M42" s="169"/>
      <c r="N42" s="169"/>
      <c r="O42" s="169"/>
    </row>
    <row r="43" spans="1:15" ht="12.75" customHeight="1" x14ac:dyDescent="0.2">
      <c r="A43" s="160" t="s">
        <v>213</v>
      </c>
      <c r="B43" s="160" t="s">
        <v>209</v>
      </c>
      <c r="C43" s="162" t="s">
        <v>236</v>
      </c>
      <c r="D43" s="160"/>
      <c r="E43" s="160"/>
      <c r="F43" s="160"/>
      <c r="G43" s="160"/>
      <c r="H43" s="160"/>
      <c r="I43" s="169"/>
      <c r="J43" s="169"/>
      <c r="K43" s="169"/>
      <c r="L43" s="169"/>
      <c r="M43" s="169"/>
      <c r="N43" s="169"/>
      <c r="O43" s="169"/>
    </row>
    <row r="44" spans="1:15" ht="12.75" customHeight="1" x14ac:dyDescent="0.2">
      <c r="A44" s="160" t="s">
        <v>213</v>
      </c>
      <c r="B44" s="160" t="s">
        <v>209</v>
      </c>
      <c r="C44" s="162" t="s">
        <v>237</v>
      </c>
      <c r="D44" s="160"/>
      <c r="E44" s="160"/>
      <c r="F44" s="160"/>
      <c r="G44" s="160"/>
      <c r="H44" s="160"/>
      <c r="I44" s="169"/>
      <c r="J44" s="169"/>
      <c r="K44" s="169"/>
      <c r="L44" s="169"/>
      <c r="M44" s="169"/>
      <c r="N44" s="169"/>
      <c r="O44" s="169"/>
    </row>
    <row r="45" spans="1:15" ht="12.75" customHeight="1" x14ac:dyDescent="0.2">
      <c r="A45" s="160" t="s">
        <v>213</v>
      </c>
      <c r="B45" s="160" t="s">
        <v>209</v>
      </c>
      <c r="C45" s="162" t="s">
        <v>238</v>
      </c>
      <c r="D45" s="160"/>
      <c r="E45" s="160"/>
      <c r="F45" s="160"/>
      <c r="G45" s="160"/>
      <c r="H45" s="160"/>
      <c r="I45" s="169"/>
      <c r="J45" s="169"/>
      <c r="K45" s="169"/>
      <c r="L45" s="169"/>
      <c r="M45" s="169"/>
      <c r="N45" s="169"/>
      <c r="O45" s="169"/>
    </row>
    <row r="46" spans="1:15" ht="12.75" customHeight="1" x14ac:dyDescent="0.2">
      <c r="A46" s="160" t="s">
        <v>213</v>
      </c>
      <c r="B46" s="160" t="s">
        <v>209</v>
      </c>
      <c r="C46" s="162" t="s">
        <v>239</v>
      </c>
      <c r="D46" s="160"/>
      <c r="E46" s="160"/>
      <c r="F46" s="160"/>
      <c r="G46" s="160"/>
      <c r="H46" s="160"/>
      <c r="I46" s="169"/>
      <c r="J46" s="169"/>
      <c r="K46" s="169"/>
      <c r="L46" s="169"/>
      <c r="M46" s="169"/>
      <c r="N46" s="169"/>
      <c r="O46" s="169"/>
    </row>
    <row r="47" spans="1:15" ht="12.75" customHeight="1" x14ac:dyDescent="0.2">
      <c r="A47" s="160" t="s">
        <v>213</v>
      </c>
      <c r="B47" s="160" t="s">
        <v>209</v>
      </c>
      <c r="C47" s="162" t="s">
        <v>240</v>
      </c>
      <c r="D47" s="160"/>
      <c r="E47" s="160"/>
      <c r="F47" s="160"/>
      <c r="G47" s="160"/>
      <c r="H47" s="160"/>
      <c r="I47" s="169"/>
      <c r="J47" s="169"/>
      <c r="K47" s="169"/>
      <c r="L47" s="169"/>
      <c r="M47" s="169"/>
      <c r="N47" s="169"/>
      <c r="O47" s="169"/>
    </row>
    <row r="48" spans="1:15" ht="12.75" customHeight="1" x14ac:dyDescent="0.2">
      <c r="A48" s="160" t="s">
        <v>213</v>
      </c>
      <c r="B48" s="160" t="s">
        <v>209</v>
      </c>
      <c r="C48" s="162" t="s">
        <v>241</v>
      </c>
      <c r="D48" s="160"/>
      <c r="E48" s="160"/>
      <c r="F48" s="160"/>
      <c r="G48" s="160"/>
      <c r="H48" s="160"/>
      <c r="I48" s="169"/>
      <c r="J48" s="169"/>
      <c r="K48" s="169"/>
      <c r="L48" s="169"/>
      <c r="M48" s="169"/>
      <c r="N48" s="169"/>
      <c r="O48" s="169"/>
    </row>
    <row r="49" spans="1:15" ht="12.75" customHeight="1" x14ac:dyDescent="0.2">
      <c r="A49" s="160" t="s">
        <v>213</v>
      </c>
      <c r="B49" s="160" t="s">
        <v>209</v>
      </c>
      <c r="C49" s="162" t="s">
        <v>242</v>
      </c>
      <c r="D49" s="160"/>
      <c r="E49" s="160"/>
      <c r="F49" s="160"/>
      <c r="G49" s="160"/>
      <c r="H49" s="160"/>
      <c r="I49" s="169"/>
      <c r="J49" s="169"/>
      <c r="K49" s="169"/>
      <c r="L49" s="169"/>
      <c r="M49" s="169"/>
      <c r="N49" s="169"/>
      <c r="O49" s="169"/>
    </row>
    <row r="50" spans="1:15" ht="12.75" customHeight="1" x14ac:dyDescent="0.2">
      <c r="A50" s="160" t="s">
        <v>213</v>
      </c>
      <c r="B50" s="160" t="s">
        <v>209</v>
      </c>
      <c r="C50" s="162" t="s">
        <v>243</v>
      </c>
      <c r="D50" s="160"/>
      <c r="E50" s="160"/>
      <c r="F50" s="160"/>
      <c r="G50" s="160"/>
      <c r="H50" s="160"/>
      <c r="I50" s="169"/>
      <c r="J50" s="169"/>
      <c r="K50" s="169"/>
      <c r="L50" s="169"/>
      <c r="M50" s="169"/>
      <c r="N50" s="169"/>
      <c r="O50" s="169"/>
    </row>
    <row r="51" spans="1:15" ht="12.75" customHeight="1" x14ac:dyDescent="0.2">
      <c r="A51" s="160" t="s">
        <v>213</v>
      </c>
      <c r="B51" s="160" t="s">
        <v>209</v>
      </c>
      <c r="C51" s="162" t="s">
        <v>244</v>
      </c>
      <c r="D51" s="160"/>
      <c r="E51" s="160"/>
      <c r="F51" s="160"/>
      <c r="G51" s="160"/>
      <c r="H51" s="160"/>
      <c r="I51" s="169"/>
      <c r="J51" s="169"/>
      <c r="K51" s="169"/>
      <c r="L51" s="169"/>
      <c r="M51" s="169"/>
      <c r="N51" s="169"/>
      <c r="O51" s="169"/>
    </row>
    <row r="52" spans="1:15" ht="12.75" customHeight="1" x14ac:dyDescent="0.2">
      <c r="A52" s="160" t="s">
        <v>213</v>
      </c>
      <c r="B52" s="160" t="s">
        <v>209</v>
      </c>
      <c r="C52" s="162" t="s">
        <v>245</v>
      </c>
      <c r="D52" s="160"/>
      <c r="E52" s="160"/>
      <c r="F52" s="160"/>
      <c r="G52" s="160"/>
      <c r="H52" s="160"/>
      <c r="I52" s="169"/>
      <c r="J52" s="169"/>
      <c r="K52" s="169"/>
      <c r="L52" s="169"/>
      <c r="M52" s="169"/>
      <c r="N52" s="169"/>
      <c r="O52" s="169"/>
    </row>
    <row r="53" spans="1:15" ht="12.75" customHeight="1" x14ac:dyDescent="0.2">
      <c r="A53" s="160" t="s">
        <v>213</v>
      </c>
      <c r="B53" s="160" t="s">
        <v>209</v>
      </c>
      <c r="C53" s="162" t="s">
        <v>246</v>
      </c>
      <c r="D53" s="160"/>
      <c r="E53" s="160"/>
      <c r="F53" s="160"/>
      <c r="G53" s="160"/>
      <c r="H53" s="160"/>
      <c r="I53" s="169"/>
      <c r="J53" s="169"/>
      <c r="K53" s="169"/>
      <c r="L53" s="169"/>
      <c r="M53" s="169"/>
      <c r="N53" s="169"/>
      <c r="O53" s="169"/>
    </row>
    <row r="54" spans="1:15" ht="12.75" customHeight="1" x14ac:dyDescent="0.2">
      <c r="A54" s="160" t="s">
        <v>213</v>
      </c>
      <c r="B54" s="160" t="s">
        <v>209</v>
      </c>
      <c r="C54" s="162" t="s">
        <v>217</v>
      </c>
      <c r="D54" s="160"/>
      <c r="E54" s="160"/>
      <c r="F54" s="160"/>
      <c r="G54" s="160"/>
      <c r="H54" s="160"/>
      <c r="I54" s="169"/>
      <c r="J54" s="169"/>
      <c r="K54" s="169"/>
      <c r="L54" s="169"/>
      <c r="M54" s="169"/>
      <c r="N54" s="169"/>
      <c r="O54" s="169"/>
    </row>
    <row r="55" spans="1:15" ht="12.75" customHeight="1" x14ac:dyDescent="0.2">
      <c r="A55" s="160" t="s">
        <v>213</v>
      </c>
      <c r="B55" s="160" t="s">
        <v>209</v>
      </c>
      <c r="C55" s="162" t="s">
        <v>247</v>
      </c>
      <c r="D55" s="160"/>
      <c r="E55" s="160"/>
      <c r="F55" s="160"/>
      <c r="G55" s="160"/>
      <c r="H55" s="160"/>
      <c r="I55" s="169"/>
      <c r="J55" s="169"/>
      <c r="K55" s="169"/>
      <c r="L55" s="169"/>
      <c r="M55" s="169"/>
      <c r="N55" s="169"/>
      <c r="O55" s="169"/>
    </row>
    <row r="56" spans="1:15" ht="12.75" customHeight="1" x14ac:dyDescent="0.2">
      <c r="A56" s="160" t="s">
        <v>213</v>
      </c>
      <c r="B56" s="160" t="s">
        <v>209</v>
      </c>
      <c r="C56" s="162" t="s">
        <v>246</v>
      </c>
      <c r="D56" s="160"/>
      <c r="E56" s="160"/>
      <c r="F56" s="160"/>
      <c r="G56" s="160"/>
      <c r="H56" s="160"/>
      <c r="I56" s="169"/>
      <c r="J56" s="169"/>
      <c r="K56" s="169"/>
      <c r="L56" s="169"/>
      <c r="M56" s="169"/>
      <c r="N56" s="169"/>
      <c r="O56" s="169"/>
    </row>
    <row r="57" spans="1:15" ht="12.75" customHeight="1" x14ac:dyDescent="0.2">
      <c r="A57" s="160" t="s">
        <v>248</v>
      </c>
      <c r="B57" s="160" t="s">
        <v>209</v>
      </c>
      <c r="C57" s="162" t="s">
        <v>217</v>
      </c>
      <c r="D57" s="160"/>
      <c r="E57" s="160"/>
      <c r="F57" s="160"/>
      <c r="G57" s="160"/>
      <c r="H57" s="160"/>
      <c r="I57" s="169"/>
      <c r="J57" s="169"/>
      <c r="K57" s="169"/>
      <c r="L57" s="169"/>
      <c r="M57" s="169"/>
      <c r="N57" s="169"/>
      <c r="O57" s="169"/>
    </row>
    <row r="58" spans="1:15" ht="12.75" customHeight="1" x14ac:dyDescent="0.2">
      <c r="A58" s="160" t="s">
        <v>248</v>
      </c>
      <c r="B58" s="160" t="s">
        <v>209</v>
      </c>
      <c r="C58" s="162" t="s">
        <v>249</v>
      </c>
      <c r="D58" s="160"/>
      <c r="E58" s="160"/>
      <c r="F58" s="160"/>
      <c r="G58" s="160"/>
      <c r="H58" s="160"/>
      <c r="I58" s="169"/>
      <c r="J58" s="169"/>
      <c r="K58" s="169"/>
      <c r="L58" s="169"/>
      <c r="M58" s="169"/>
      <c r="N58" s="169"/>
      <c r="O58" s="169"/>
    </row>
    <row r="59" spans="1:15" ht="12.75" customHeight="1" x14ac:dyDescent="0.2">
      <c r="A59" s="160" t="s">
        <v>248</v>
      </c>
      <c r="B59" s="160" t="s">
        <v>209</v>
      </c>
      <c r="C59" s="162" t="s">
        <v>250</v>
      </c>
      <c r="D59" s="160"/>
      <c r="E59" s="160"/>
      <c r="F59" s="160"/>
      <c r="G59" s="160"/>
      <c r="H59" s="160"/>
      <c r="I59" s="169"/>
      <c r="J59" s="169"/>
      <c r="K59" s="169"/>
      <c r="L59" s="169"/>
      <c r="M59" s="169"/>
      <c r="N59" s="169"/>
      <c r="O59" s="169"/>
    </row>
    <row r="60" spans="1:15" ht="12.75" customHeight="1" x14ac:dyDescent="0.2">
      <c r="A60" s="160" t="s">
        <v>248</v>
      </c>
      <c r="B60" s="160" t="s">
        <v>209</v>
      </c>
      <c r="C60" s="162" t="s">
        <v>217</v>
      </c>
      <c r="D60" s="160"/>
      <c r="E60" s="160"/>
      <c r="F60" s="160"/>
      <c r="G60" s="160"/>
      <c r="H60" s="160"/>
      <c r="I60" s="169"/>
      <c r="J60" s="169"/>
      <c r="K60" s="169"/>
      <c r="L60" s="169"/>
      <c r="M60" s="169"/>
      <c r="N60" s="169"/>
      <c r="O60" s="169"/>
    </row>
    <row r="61" spans="1:15" ht="12.75" customHeight="1" x14ac:dyDescent="0.2">
      <c r="A61" s="160" t="s">
        <v>248</v>
      </c>
      <c r="B61" s="160" t="s">
        <v>209</v>
      </c>
      <c r="C61" s="162" t="s">
        <v>251</v>
      </c>
      <c r="D61" s="160"/>
      <c r="E61" s="160"/>
      <c r="F61" s="160"/>
      <c r="G61" s="160"/>
      <c r="H61" s="160"/>
      <c r="I61" s="169"/>
      <c r="J61" s="169"/>
      <c r="K61" s="169"/>
      <c r="L61" s="169"/>
      <c r="M61" s="169"/>
      <c r="N61" s="169"/>
      <c r="O61" s="169"/>
    </row>
    <row r="62" spans="1:15" ht="12.75" customHeight="1" x14ac:dyDescent="0.2">
      <c r="A62" s="160" t="s">
        <v>248</v>
      </c>
      <c r="B62" s="160" t="s">
        <v>209</v>
      </c>
      <c r="C62" s="162" t="s">
        <v>252</v>
      </c>
      <c r="D62" s="160"/>
      <c r="E62" s="160"/>
      <c r="F62" s="160"/>
      <c r="G62" s="160"/>
      <c r="H62" s="160"/>
      <c r="I62" s="169"/>
      <c r="J62" s="169"/>
      <c r="K62" s="169"/>
      <c r="L62" s="169"/>
      <c r="M62" s="169"/>
      <c r="N62" s="169"/>
      <c r="O62" s="169"/>
    </row>
    <row r="63" spans="1:15" ht="12.75" customHeight="1" x14ac:dyDescent="0.2">
      <c r="A63" s="160" t="s">
        <v>248</v>
      </c>
      <c r="B63" s="160" t="s">
        <v>209</v>
      </c>
      <c r="C63" s="162" t="s">
        <v>253</v>
      </c>
      <c r="D63" s="160"/>
      <c r="E63" s="160"/>
      <c r="F63" s="160"/>
      <c r="G63" s="160"/>
      <c r="H63" s="160"/>
      <c r="I63" s="169"/>
      <c r="J63" s="169"/>
      <c r="K63" s="169"/>
      <c r="L63" s="169"/>
      <c r="M63" s="169"/>
      <c r="N63" s="169"/>
      <c r="O63" s="169"/>
    </row>
    <row r="64" spans="1:15" ht="12.75" customHeight="1" x14ac:dyDescent="0.2">
      <c r="A64" s="160" t="s">
        <v>248</v>
      </c>
      <c r="B64" s="160" t="s">
        <v>209</v>
      </c>
      <c r="C64" s="162" t="s">
        <v>254</v>
      </c>
      <c r="D64" s="160"/>
      <c r="E64" s="160"/>
      <c r="F64" s="160"/>
      <c r="G64" s="160"/>
      <c r="H64" s="160"/>
      <c r="I64" s="169"/>
      <c r="J64" s="169"/>
      <c r="K64" s="169"/>
      <c r="L64" s="169"/>
      <c r="M64" s="169"/>
      <c r="N64" s="169"/>
      <c r="O64" s="169"/>
    </row>
    <row r="65" spans="1:15" ht="12.75" customHeight="1" x14ac:dyDescent="0.2">
      <c r="A65" s="160" t="s">
        <v>255</v>
      </c>
      <c r="B65" s="160" t="s">
        <v>209</v>
      </c>
      <c r="C65" s="162" t="s">
        <v>256</v>
      </c>
      <c r="D65" s="160"/>
      <c r="E65" s="160"/>
      <c r="F65" s="160"/>
      <c r="G65" s="160"/>
      <c r="H65" s="160"/>
      <c r="I65" s="169"/>
      <c r="J65" s="169"/>
      <c r="K65" s="169"/>
      <c r="L65" s="169"/>
      <c r="M65" s="169"/>
      <c r="N65" s="169"/>
      <c r="O65" s="169"/>
    </row>
    <row r="66" spans="1:15" ht="12.75" customHeight="1" x14ac:dyDescent="0.2">
      <c r="A66" s="160" t="s">
        <v>255</v>
      </c>
      <c r="B66" s="160" t="s">
        <v>209</v>
      </c>
      <c r="C66" s="162" t="s">
        <v>257</v>
      </c>
      <c r="D66" s="160"/>
      <c r="E66" s="160"/>
      <c r="F66" s="160"/>
      <c r="G66" s="160"/>
      <c r="H66" s="160"/>
      <c r="I66" s="169"/>
      <c r="J66" s="169"/>
      <c r="K66" s="169"/>
      <c r="L66" s="169"/>
      <c r="M66" s="169"/>
      <c r="N66" s="169"/>
      <c r="O66" s="169"/>
    </row>
    <row r="67" spans="1:15" ht="12.75" customHeight="1" x14ac:dyDescent="0.2">
      <c r="A67" s="160" t="s">
        <v>255</v>
      </c>
      <c r="B67" s="160" t="s">
        <v>209</v>
      </c>
      <c r="C67" s="162" t="s">
        <v>258</v>
      </c>
      <c r="D67" s="160"/>
      <c r="E67" s="160"/>
      <c r="F67" s="160"/>
      <c r="G67" s="160"/>
      <c r="H67" s="160"/>
      <c r="I67" s="169"/>
      <c r="J67" s="169"/>
      <c r="K67" s="169"/>
      <c r="L67" s="169"/>
      <c r="M67" s="169"/>
      <c r="N67" s="169"/>
      <c r="O67" s="169"/>
    </row>
    <row r="68" spans="1:15" ht="12.75" customHeight="1" x14ac:dyDescent="0.2">
      <c r="A68" s="160" t="s">
        <v>255</v>
      </c>
      <c r="B68" s="160" t="s">
        <v>209</v>
      </c>
      <c r="C68" s="162" t="s">
        <v>259</v>
      </c>
      <c r="D68" s="160"/>
      <c r="E68" s="160"/>
      <c r="F68" s="160"/>
      <c r="G68" s="160"/>
      <c r="H68" s="160"/>
      <c r="I68" s="169"/>
      <c r="J68" s="169"/>
      <c r="K68" s="169"/>
      <c r="L68" s="169"/>
      <c r="M68" s="169"/>
      <c r="N68" s="169"/>
      <c r="O68" s="169"/>
    </row>
    <row r="69" spans="1:15" ht="12.75" customHeight="1" x14ac:dyDescent="0.2">
      <c r="A69" s="160" t="s">
        <v>255</v>
      </c>
      <c r="B69" s="160" t="s">
        <v>209</v>
      </c>
      <c r="C69" s="162" t="s">
        <v>260</v>
      </c>
      <c r="D69" s="160"/>
      <c r="E69" s="160"/>
      <c r="F69" s="160"/>
      <c r="G69" s="160"/>
      <c r="H69" s="160"/>
      <c r="I69" s="169"/>
      <c r="J69" s="169"/>
      <c r="K69" s="169"/>
      <c r="L69" s="169"/>
      <c r="M69" s="169"/>
      <c r="N69" s="169"/>
      <c r="O69" s="169"/>
    </row>
    <row r="70" spans="1:15" ht="12.75" customHeight="1" x14ac:dyDescent="0.2">
      <c r="A70" s="160" t="s">
        <v>255</v>
      </c>
      <c r="B70" s="160" t="s">
        <v>209</v>
      </c>
      <c r="C70" s="162" t="s">
        <v>261</v>
      </c>
      <c r="D70" s="160"/>
      <c r="E70" s="160"/>
      <c r="F70" s="160"/>
      <c r="G70" s="160"/>
      <c r="H70" s="160"/>
      <c r="I70" s="169"/>
      <c r="J70" s="169"/>
      <c r="K70" s="169"/>
      <c r="L70" s="169"/>
      <c r="M70" s="169"/>
      <c r="N70" s="169"/>
      <c r="O70" s="169"/>
    </row>
    <row r="71" spans="1:15" ht="12.75" customHeight="1" x14ac:dyDescent="0.2">
      <c r="A71" s="160" t="s">
        <v>255</v>
      </c>
      <c r="B71" s="160" t="s">
        <v>209</v>
      </c>
      <c r="C71" s="162" t="s">
        <v>262</v>
      </c>
      <c r="D71" s="160"/>
      <c r="E71" s="160"/>
      <c r="F71" s="160"/>
      <c r="G71" s="160"/>
      <c r="H71" s="160"/>
      <c r="I71" s="169"/>
      <c r="J71" s="169"/>
      <c r="K71" s="169"/>
      <c r="L71" s="169"/>
      <c r="M71" s="169"/>
      <c r="N71" s="169"/>
      <c r="O71" s="169"/>
    </row>
    <row r="72" spans="1:15" ht="12.75" customHeight="1" x14ac:dyDescent="0.2">
      <c r="A72" s="160" t="s">
        <v>255</v>
      </c>
      <c r="B72" s="160" t="s">
        <v>209</v>
      </c>
      <c r="C72" s="162" t="s">
        <v>263</v>
      </c>
      <c r="D72" s="160"/>
      <c r="E72" s="160"/>
      <c r="F72" s="160"/>
      <c r="G72" s="160"/>
      <c r="H72" s="160"/>
      <c r="I72" s="169"/>
      <c r="J72" s="169"/>
      <c r="K72" s="169"/>
      <c r="L72" s="169"/>
      <c r="M72" s="169"/>
      <c r="N72" s="169"/>
      <c r="O72" s="169"/>
    </row>
    <row r="73" spans="1:15" ht="12.75" customHeight="1" x14ac:dyDescent="0.2">
      <c r="A73" s="160" t="s">
        <v>264</v>
      </c>
      <c r="B73" s="160" t="s">
        <v>265</v>
      </c>
      <c r="C73" s="162" t="s">
        <v>266</v>
      </c>
      <c r="D73" s="160"/>
      <c r="E73" s="160"/>
      <c r="F73" s="160"/>
      <c r="G73" s="160"/>
      <c r="H73" s="160"/>
      <c r="I73" s="169"/>
      <c r="J73" s="169"/>
      <c r="K73" s="169"/>
      <c r="L73" s="169"/>
      <c r="M73" s="169"/>
      <c r="N73" s="169"/>
      <c r="O73" s="169"/>
    </row>
    <row r="74" spans="1:15" ht="12.75" customHeight="1" x14ac:dyDescent="0.2">
      <c r="A74" s="160" t="s">
        <v>264</v>
      </c>
      <c r="B74" s="160" t="s">
        <v>265</v>
      </c>
      <c r="C74" s="162" t="s">
        <v>267</v>
      </c>
      <c r="D74" s="160"/>
      <c r="E74" s="160"/>
      <c r="F74" s="160"/>
      <c r="G74" s="160"/>
      <c r="H74" s="160"/>
      <c r="I74" s="169"/>
      <c r="J74" s="169"/>
      <c r="K74" s="169"/>
      <c r="L74" s="169"/>
      <c r="M74" s="169"/>
      <c r="N74" s="169"/>
      <c r="O74" s="169"/>
    </row>
    <row r="75" spans="1:15" ht="12.75" customHeight="1" x14ac:dyDescent="0.2">
      <c r="A75" s="160" t="s">
        <v>268</v>
      </c>
      <c r="B75" s="160" t="s">
        <v>269</v>
      </c>
      <c r="C75" s="162" t="s">
        <v>270</v>
      </c>
      <c r="D75" s="160"/>
      <c r="E75" s="160"/>
      <c r="F75" s="160"/>
      <c r="G75" s="160"/>
      <c r="H75" s="160"/>
      <c r="I75" s="169"/>
      <c r="J75" s="169"/>
      <c r="K75" s="169"/>
      <c r="L75" s="169"/>
      <c r="M75" s="169"/>
      <c r="N75" s="169"/>
      <c r="O75" s="169"/>
    </row>
    <row r="76" spans="1:15" ht="12.75" customHeight="1" x14ac:dyDescent="0.2">
      <c r="A76" s="160" t="s">
        <v>268</v>
      </c>
      <c r="B76" s="160" t="s">
        <v>269</v>
      </c>
      <c r="C76" s="162" t="s">
        <v>271</v>
      </c>
      <c r="D76" s="160"/>
      <c r="E76" s="160"/>
      <c r="F76" s="160"/>
      <c r="G76" s="160"/>
      <c r="H76" s="160"/>
      <c r="I76" s="169"/>
      <c r="J76" s="169"/>
      <c r="K76" s="169"/>
      <c r="L76" s="169"/>
      <c r="M76" s="169"/>
      <c r="N76" s="169"/>
      <c r="O76" s="169"/>
    </row>
    <row r="77" spans="1:15" ht="12.75" customHeight="1" x14ac:dyDescent="0.2">
      <c r="A77" s="160" t="s">
        <v>268</v>
      </c>
      <c r="B77" s="160" t="s">
        <v>269</v>
      </c>
      <c r="C77" s="162" t="s">
        <v>272</v>
      </c>
      <c r="D77" s="160"/>
      <c r="E77" s="160"/>
      <c r="F77" s="160"/>
      <c r="G77" s="160"/>
      <c r="H77" s="160"/>
      <c r="I77" s="169"/>
      <c r="J77" s="169"/>
      <c r="K77" s="169"/>
      <c r="L77" s="169"/>
      <c r="M77" s="169"/>
      <c r="N77" s="169"/>
      <c r="O77" s="169"/>
    </row>
    <row r="78" spans="1:15" ht="12.75" customHeight="1" x14ac:dyDescent="0.2">
      <c r="A78" s="160" t="s">
        <v>268</v>
      </c>
      <c r="B78" s="160" t="s">
        <v>269</v>
      </c>
      <c r="C78" s="162" t="s">
        <v>271</v>
      </c>
      <c r="D78" s="160"/>
      <c r="E78" s="160"/>
      <c r="F78" s="160"/>
      <c r="G78" s="160"/>
      <c r="H78" s="160"/>
      <c r="I78" s="169"/>
      <c r="J78" s="169"/>
      <c r="K78" s="169"/>
      <c r="L78" s="169"/>
      <c r="M78" s="169"/>
      <c r="N78" s="169"/>
      <c r="O78" s="169"/>
    </row>
    <row r="79" spans="1:15" ht="12.75" customHeight="1" x14ac:dyDescent="0.2">
      <c r="A79" s="160" t="s">
        <v>268</v>
      </c>
      <c r="B79" s="160" t="s">
        <v>269</v>
      </c>
      <c r="C79" s="162" t="s">
        <v>271</v>
      </c>
      <c r="D79" s="160"/>
      <c r="E79" s="160"/>
      <c r="F79" s="160"/>
      <c r="G79" s="160"/>
      <c r="H79" s="160"/>
      <c r="I79" s="169"/>
      <c r="J79" s="169"/>
      <c r="K79" s="169"/>
      <c r="L79" s="169"/>
      <c r="M79" s="169"/>
      <c r="N79" s="169"/>
      <c r="O79" s="169"/>
    </row>
    <row r="80" spans="1:15" ht="12.75" customHeight="1" x14ac:dyDescent="0.2">
      <c r="A80" s="160" t="s">
        <v>273</v>
      </c>
      <c r="B80" s="160" t="s">
        <v>274</v>
      </c>
      <c r="C80" s="162" t="s">
        <v>275</v>
      </c>
      <c r="D80" s="160"/>
      <c r="E80" s="160"/>
      <c r="F80" s="160"/>
      <c r="G80" s="160"/>
      <c r="H80" s="160"/>
      <c r="I80" s="169"/>
      <c r="J80" s="169"/>
      <c r="K80" s="169"/>
      <c r="L80" s="169"/>
      <c r="M80" s="169"/>
      <c r="N80" s="169"/>
      <c r="O80" s="169"/>
    </row>
    <row r="81" spans="1:15" ht="12.75" customHeight="1" x14ac:dyDescent="0.2">
      <c r="A81" s="160" t="s">
        <v>273</v>
      </c>
      <c r="B81" s="160" t="s">
        <v>274</v>
      </c>
      <c r="C81" s="162" t="s">
        <v>276</v>
      </c>
      <c r="D81" s="160"/>
      <c r="E81" s="160"/>
      <c r="F81" s="160"/>
      <c r="G81" s="160"/>
      <c r="H81" s="160"/>
      <c r="I81" s="169"/>
      <c r="J81" s="169"/>
      <c r="K81" s="169"/>
      <c r="L81" s="169"/>
      <c r="M81" s="169"/>
      <c r="N81" s="169"/>
      <c r="O81" s="169"/>
    </row>
    <row r="82" spans="1:15" ht="12.75" customHeight="1" x14ac:dyDescent="0.2">
      <c r="A82" s="160" t="s">
        <v>273</v>
      </c>
      <c r="B82" s="160" t="s">
        <v>274</v>
      </c>
      <c r="C82" s="162" t="s">
        <v>277</v>
      </c>
      <c r="D82" s="160"/>
      <c r="E82" s="160"/>
      <c r="F82" s="160"/>
      <c r="G82" s="160"/>
      <c r="H82" s="160"/>
      <c r="I82" s="169"/>
      <c r="J82" s="169"/>
      <c r="K82" s="169"/>
      <c r="L82" s="169"/>
      <c r="M82" s="169"/>
      <c r="N82" s="169"/>
      <c r="O82" s="169"/>
    </row>
    <row r="83" spans="1:15" ht="12.75" customHeight="1" x14ac:dyDescent="0.2">
      <c r="A83" s="160" t="s">
        <v>273</v>
      </c>
      <c r="B83" s="160" t="s">
        <v>274</v>
      </c>
      <c r="C83" s="162" t="s">
        <v>278</v>
      </c>
      <c r="D83" s="160"/>
      <c r="E83" s="160"/>
      <c r="F83" s="160"/>
      <c r="G83" s="160"/>
      <c r="H83" s="160"/>
      <c r="I83" s="169"/>
      <c r="J83" s="169"/>
      <c r="K83" s="169"/>
      <c r="L83" s="169"/>
      <c r="M83" s="169"/>
      <c r="N83" s="169"/>
      <c r="O83" s="169"/>
    </row>
    <row r="84" spans="1:15" ht="12.75" customHeight="1" x14ac:dyDescent="0.2">
      <c r="A84" s="160" t="s">
        <v>273</v>
      </c>
      <c r="B84" s="160" t="s">
        <v>274</v>
      </c>
      <c r="C84" s="162" t="s">
        <v>279</v>
      </c>
      <c r="D84" s="160"/>
      <c r="E84" s="160"/>
      <c r="F84" s="160"/>
      <c r="G84" s="160"/>
      <c r="H84" s="160"/>
      <c r="I84" s="169"/>
      <c r="J84" s="169"/>
      <c r="K84" s="169"/>
      <c r="L84" s="169"/>
      <c r="M84" s="169"/>
      <c r="N84" s="169"/>
      <c r="O84" s="169"/>
    </row>
    <row r="85" spans="1:15" ht="12.75" customHeight="1" x14ac:dyDescent="0.2">
      <c r="A85" s="160" t="s">
        <v>273</v>
      </c>
      <c r="B85" s="160" t="s">
        <v>274</v>
      </c>
      <c r="C85" s="162" t="s">
        <v>280</v>
      </c>
      <c r="D85" s="160"/>
      <c r="E85" s="160"/>
      <c r="F85" s="160"/>
      <c r="G85" s="160"/>
      <c r="H85" s="160"/>
      <c r="I85" s="169"/>
      <c r="J85" s="169"/>
      <c r="K85" s="169"/>
      <c r="L85" s="169"/>
      <c r="M85" s="169"/>
      <c r="N85" s="169"/>
      <c r="O85" s="169"/>
    </row>
    <row r="86" spans="1:15" ht="12.75" customHeight="1" x14ac:dyDescent="0.2">
      <c r="A86" s="160" t="s">
        <v>273</v>
      </c>
      <c r="B86" s="160" t="s">
        <v>274</v>
      </c>
      <c r="C86" s="162" t="s">
        <v>272</v>
      </c>
      <c r="D86" s="160"/>
      <c r="E86" s="160"/>
      <c r="F86" s="160"/>
      <c r="G86" s="160"/>
      <c r="H86" s="160"/>
      <c r="I86" s="169"/>
      <c r="J86" s="169"/>
      <c r="K86" s="169"/>
      <c r="L86" s="169"/>
      <c r="M86" s="169"/>
      <c r="N86" s="169"/>
      <c r="O86" s="169"/>
    </row>
    <row r="87" spans="1:15" ht="12.75" customHeight="1" x14ac:dyDescent="0.2">
      <c r="A87" s="160" t="s">
        <v>273</v>
      </c>
      <c r="B87" s="160" t="s">
        <v>274</v>
      </c>
      <c r="C87" s="162" t="s">
        <v>270</v>
      </c>
      <c r="D87" s="160"/>
      <c r="E87" s="160"/>
      <c r="F87" s="160"/>
      <c r="G87" s="160"/>
      <c r="H87" s="160"/>
      <c r="I87" s="169"/>
      <c r="J87" s="169"/>
      <c r="K87" s="169"/>
      <c r="L87" s="169"/>
      <c r="M87" s="169"/>
      <c r="N87" s="169"/>
      <c r="O87" s="169"/>
    </row>
    <row r="88" spans="1:15" ht="12.75" customHeight="1" x14ac:dyDescent="0.2">
      <c r="A88" s="160" t="s">
        <v>273</v>
      </c>
      <c r="B88" s="160" t="s">
        <v>274</v>
      </c>
      <c r="C88" s="162" t="s">
        <v>281</v>
      </c>
      <c r="D88" s="160"/>
      <c r="E88" s="160"/>
      <c r="F88" s="160"/>
      <c r="G88" s="160"/>
      <c r="H88" s="160"/>
      <c r="I88" s="169"/>
      <c r="J88" s="169"/>
      <c r="K88" s="169"/>
      <c r="L88" s="169"/>
      <c r="M88" s="169"/>
      <c r="N88" s="169"/>
      <c r="O88" s="169"/>
    </row>
    <row r="89" spans="1:15" ht="12.75" customHeight="1" x14ac:dyDescent="0.2">
      <c r="A89" s="160" t="s">
        <v>282</v>
      </c>
      <c r="B89" s="160" t="s">
        <v>283</v>
      </c>
      <c r="C89" s="162" t="s">
        <v>284</v>
      </c>
      <c r="D89" s="160"/>
      <c r="E89" s="160"/>
      <c r="F89" s="160"/>
      <c r="G89" s="160"/>
      <c r="H89" s="160"/>
      <c r="I89" s="169"/>
      <c r="J89" s="169"/>
      <c r="K89" s="169"/>
      <c r="L89" s="169"/>
      <c r="M89" s="169"/>
      <c r="N89" s="169"/>
      <c r="O89" s="169"/>
    </row>
    <row r="90" spans="1:15" x14ac:dyDescent="0.2">
      <c r="A90" s="161" t="s">
        <v>285</v>
      </c>
      <c r="B90" s="161" t="s">
        <v>20</v>
      </c>
      <c r="C90" s="163" t="s">
        <v>286</v>
      </c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</row>
    <row r="91" spans="1:15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SYSTEM_1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Integration</vt:lpstr>
      <vt:lpstr>Calibration</vt:lpstr>
      <vt:lpstr>Peak Analysis</vt:lpstr>
      <vt:lpstr>Summary - INJ. vs ANION</vt:lpstr>
      <vt:lpstr>Audit Trail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2022-09-21T21:48:04Z</dcterms:created>
  <dcterms:modified xsi:type="dcterms:W3CDTF">2022-09-21T21:48:04Z</dcterms:modified>
</cp:coreProperties>
</file>