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nnl-my.sharepoint.com/personal/alan_roebuck_pnnl_gov/Documents/Desktop/EEMs/Processed in Matlab/COMPASS_LakeErie_WSOC_Sept2022/"/>
    </mc:Choice>
  </mc:AlternateContent>
  <xr:revisionPtr revIDLastSave="815" documentId="8_{54E0EEB1-B677-4F73-9A23-F4DF571E6005}" xr6:coauthVersionLast="47" xr6:coauthVersionMax="47" xr10:uidLastSave="{37C5696B-5390-4C40-BF31-11C5A1FD67D3}"/>
  <bookViews>
    <workbookView xWindow="28680" yWindow="-120" windowWidth="29040" windowHeight="1764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1" l="1"/>
  <c r="L55" i="1"/>
  <c r="L56" i="1"/>
  <c r="L57" i="1"/>
  <c r="L58" i="1"/>
  <c r="L59" i="1"/>
  <c r="L53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40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tc={C481BE6C-13F9-4658-9939-4BAFE83451ED}</author>
    <author>tc={5B6C4BB1-2F9D-4785-A02D-A7CBE1FC7D26}</author>
    <author>tc={85CCF41A-2303-495F-B21F-584431D04D23}</author>
    <author>tc={4CE7CC10-E5AF-4301-A8AA-8A4E8D1645E4}</author>
  </authors>
  <commentList>
    <comment ref="F1" authorId="0" shapeId="0" xr:uid="{C481BE6C-13F9-4658-9939-4BAFE83451E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G1" authorId="1" shapeId="0" xr:uid="{5B6C4BB1-2F9D-4785-A02D-A7CBE1FC7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H1" authorId="2" shapeId="0" xr:uid="{85CCF41A-2303-495F-B21F-584431D04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L1" authorId="3" shapeId="0" xr:uid="{4CE7CC10-E5AF-4301-A8AA-8A4E8D16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Decimal format. e.g. 1 part water and 1 part sample equal a dilution factor of 0.5
If no dilution occurred, put 1.</t>
      </text>
    </comment>
  </commentList>
</comments>
</file>

<file path=xl/sharedStrings.xml><?xml version="1.0" encoding="utf-8"?>
<sst xmlns="http://schemas.openxmlformats.org/spreadsheetml/2006/main" count="321" uniqueCount="255">
  <si>
    <t>index</t>
  </si>
  <si>
    <t>Analysis Date</t>
  </si>
  <si>
    <t>Sample ID</t>
  </si>
  <si>
    <t>Integration Time</t>
  </si>
  <si>
    <t>Absorbance File Name</t>
  </si>
  <si>
    <t>DOC (mg/L)</t>
  </si>
  <si>
    <t>Analytical Replicate No</t>
  </si>
  <si>
    <t>EEM file name</t>
  </si>
  <si>
    <t>EEM Blank</t>
  </si>
  <si>
    <t>Sample Description 
(60 Character Max) - Will display on final EEM figure</t>
  </si>
  <si>
    <t>Raman 1s Area</t>
  </si>
  <si>
    <t>Absorbance 
Pathlength</t>
  </si>
  <si>
    <t>Dilution Factor (Decimal Format; e.g. 0.5)</t>
  </si>
  <si>
    <t>COMP 01</t>
  </si>
  <si>
    <t>COMP 02</t>
  </si>
  <si>
    <t>COMP 03</t>
  </si>
  <si>
    <t>COMP 04</t>
  </si>
  <si>
    <t>COMP 05</t>
  </si>
  <si>
    <t>COMP 06</t>
  </si>
  <si>
    <t>COMP 07</t>
  </si>
  <si>
    <t>COMP 08</t>
  </si>
  <si>
    <t>COMP 09</t>
  </si>
  <si>
    <t>COMP 10</t>
  </si>
  <si>
    <t>COMP 11</t>
  </si>
  <si>
    <t>COMP 12</t>
  </si>
  <si>
    <t>COMP 13</t>
  </si>
  <si>
    <t>COMP 14</t>
  </si>
  <si>
    <t>COMP 15</t>
  </si>
  <si>
    <t>COMP 16</t>
  </si>
  <si>
    <t>COMP 17</t>
  </si>
  <si>
    <t>COMP 18</t>
  </si>
  <si>
    <t>COMP 19</t>
  </si>
  <si>
    <t>COMP 20</t>
  </si>
  <si>
    <t>COMP 21</t>
  </si>
  <si>
    <t>COMP 22</t>
  </si>
  <si>
    <t>COMP 23</t>
  </si>
  <si>
    <t>COMP 25</t>
  </si>
  <si>
    <t>COMP 26</t>
  </si>
  <si>
    <t>COMP 27</t>
  </si>
  <si>
    <t>COMP 28</t>
  </si>
  <si>
    <t>COMP 29</t>
  </si>
  <si>
    <t>COMP 30</t>
  </si>
  <si>
    <t>COMP 31</t>
  </si>
  <si>
    <t>COMP 32</t>
  </si>
  <si>
    <t>COMP 33</t>
  </si>
  <si>
    <t>COMP 34</t>
  </si>
  <si>
    <t>COMP 35</t>
  </si>
  <si>
    <t>COMP 36</t>
  </si>
  <si>
    <t>COMP 37</t>
  </si>
  <si>
    <t>COMP 38</t>
  </si>
  <si>
    <t>COMP 40</t>
  </si>
  <si>
    <t>COMP 41</t>
  </si>
  <si>
    <t>COMP 42</t>
  </si>
  <si>
    <t>COMP 43</t>
  </si>
  <si>
    <t>COMP 44</t>
  </si>
  <si>
    <t>COMP 45</t>
  </si>
  <si>
    <t>COMP 46</t>
  </si>
  <si>
    <t>COMP 47</t>
  </si>
  <si>
    <t>COMP 48</t>
  </si>
  <si>
    <t>COMP 49</t>
  </si>
  <si>
    <t>COMP 50</t>
  </si>
  <si>
    <t>preTea04Oct22</t>
  </si>
  <si>
    <t>postTea04Oct</t>
  </si>
  <si>
    <t>preTea05Oct22</t>
  </si>
  <si>
    <t>postTea05Oct</t>
  </si>
  <si>
    <t>preTea06Oct22</t>
  </si>
  <si>
    <t>postTea06Oct</t>
  </si>
  <si>
    <t>COMP 01 1s (01) - Waterfall Plot Sample.dat</t>
  </si>
  <si>
    <t>COMP 02 1s (01) - Waterfall Plot Sample.dat</t>
  </si>
  <si>
    <t>COMP 03 1s (01) - Waterfall Plot Sample.dat</t>
  </si>
  <si>
    <t>COMP 04 1s (01) - Waterfall Plot Sample.dat</t>
  </si>
  <si>
    <t>COMP 05 1s (01) - Waterfall Plot Sample.dat</t>
  </si>
  <si>
    <t>COMP 06 1s (01) - Waterfall Plot Sample.dat</t>
  </si>
  <si>
    <t>COMP 07 1s (01) - Waterfall Plot Sample.dat</t>
  </si>
  <si>
    <t>COMP 08 1s (01) - Waterfall Plot Sample.dat</t>
  </si>
  <si>
    <t>COMP 09 1s (01) - Waterfall Plot Sample.dat</t>
  </si>
  <si>
    <t>COMP 10 1s (01) - Waterfall Plot Sample.dat</t>
  </si>
  <si>
    <t>COMP 11 2s (01) - Waterfall Plot Sample.dat</t>
  </si>
  <si>
    <t>COMP 12 2s (01) - Waterfall Plot Sample.dat</t>
  </si>
  <si>
    <t>COMP 13 2s (01) - Waterfall Plot Sample.dat</t>
  </si>
  <si>
    <t>COMP 14 2s (01) - Waterfall Plot Sample.dat</t>
  </si>
  <si>
    <t>COMP 15 2s (01) - Waterfall Plot Sample.dat</t>
  </si>
  <si>
    <t>COMP 16 2s (01) - Waterfall Plot Sample.dat</t>
  </si>
  <si>
    <t>COMP 17 1s (01) - Waterfall Plot Sample.dat</t>
  </si>
  <si>
    <t>COMP 19 1s (01) - Waterfall Plot Sample.dat</t>
  </si>
  <si>
    <t>COMP 20 1s (01) - Waterfall Plot Sample.dat</t>
  </si>
  <si>
    <t>COMP 22 1s (01) - Waterfall Plot Sample.dat</t>
  </si>
  <si>
    <t>COMP 26 2s (01) - Waterfall Plot Sample.dat</t>
  </si>
  <si>
    <t>COMP 27 2s (01) - Waterfall Plot Sample.dat</t>
  </si>
  <si>
    <t>COMP 28 2s (01) - Waterfall Plot Sample.dat</t>
  </si>
  <si>
    <t>COMP 29 2s (01) - Waterfall Plot Sample.dat</t>
  </si>
  <si>
    <t>COMP 30 2s (01) - Waterfall Plot Sample.dat</t>
  </si>
  <si>
    <t>COMP 31 2s (01) - Waterfall Plot Sample.dat</t>
  </si>
  <si>
    <t>COMP 32 2s (01) - Waterfall Plot Sample.dat</t>
  </si>
  <si>
    <t>COMP 33 2s (01) - Waterfall Plot Sample.dat</t>
  </si>
  <si>
    <t>COMP 34 2s (01) - Waterfall Plot Sample.dat</t>
  </si>
  <si>
    <t>COMP 35 1s (01) - Waterfall Plot Sample.dat</t>
  </si>
  <si>
    <t>COMP 36 2s (01) - Waterfall Plot Sample.dat</t>
  </si>
  <si>
    <t>COMP 37 2s (01) - Waterfall Plot Sample.dat</t>
  </si>
  <si>
    <t>COMP 38 2s (01) - Waterfall Plot Sample.dat</t>
  </si>
  <si>
    <t>COMP 40 2s (01) - Waterfall Plot Sample.dat</t>
  </si>
  <si>
    <t>COMP 44 2s (01) - Waterfall Plot Sample.dat</t>
  </si>
  <si>
    <t>COMP 46 2s (01) - Waterfall Plot Sample.dat</t>
  </si>
  <si>
    <t>COMP 47 2s (01) - Waterfall Plot Sample.dat</t>
  </si>
  <si>
    <t>COMP 48 2s (01) - Waterfall Plot Sample.dat</t>
  </si>
  <si>
    <t>COMP 49 2s (01) - Waterfall Plot Sample.dat</t>
  </si>
  <si>
    <t>COMP 50 2s (01) - Waterfall Plot Sample.dat</t>
  </si>
  <si>
    <t>preTea04Oct22 (01) - Waterfall Plot Sample.dat</t>
  </si>
  <si>
    <t>preTea05Oct22 (01) - Waterfall Plot Sample.dat</t>
  </si>
  <si>
    <t>postTea05Oct (01) - Waterfall Plot Sample.dat</t>
  </si>
  <si>
    <t>preTea06Oct22 (01) - Waterfall Plot Sample.dat</t>
  </si>
  <si>
    <t>postTea06Oct (01) - Waterfall Plot Sample.dat</t>
  </si>
  <si>
    <t>COMP 01 1s (01) - Waterfall Plot Blank.dat</t>
  </si>
  <si>
    <t>COMP 02 1s (01) - Waterfall Plot Blank.dat</t>
  </si>
  <si>
    <t>COMP 03 1s (01) - Waterfall Plot Blank.dat</t>
  </si>
  <si>
    <t>COMP 04 1s (01) - Waterfall Plot Blank.dat</t>
  </si>
  <si>
    <t>COMP 05 1s (01) - Waterfall Plot Blank.dat</t>
  </si>
  <si>
    <t>COMP 06 1s (01) - Waterfall Plot Blank.dat</t>
  </si>
  <si>
    <t>COMP 07 1s (01) - Waterfall Plot Blank.dat</t>
  </si>
  <si>
    <t>COMP 08 1s (01) - Waterfall Plot Blank.dat</t>
  </si>
  <si>
    <t>COMP 09 1s (01) - Waterfall Plot Blank.dat</t>
  </si>
  <si>
    <t>COMP 10 1s (01) - Waterfall Plot Blank.dat</t>
  </si>
  <si>
    <t>COMP 11 2s (01) - Waterfall Plot Blank.dat</t>
  </si>
  <si>
    <t>COMP 12 2s (01) - Waterfall Plot Blank.dat</t>
  </si>
  <si>
    <t>COMP 13 2s (01) - Waterfall Plot Blank.dat</t>
  </si>
  <si>
    <t>COMP 14 2s (01) - Waterfall Plot Blank.dat</t>
  </si>
  <si>
    <t>COMP 15 2s (01) - Waterfall Plot Blank.dat</t>
  </si>
  <si>
    <t>COMP 16 2s (01) - Waterfall Plot Blank.dat</t>
  </si>
  <si>
    <t>COMP 17 1s (01) - Waterfall Plot Blank.dat</t>
  </si>
  <si>
    <t>COMP 19 1s (01) - Waterfall Plot Blank.dat</t>
  </si>
  <si>
    <t>COMP 20 1s (01) - Waterfall Plot Blank.dat</t>
  </si>
  <si>
    <t>COMP 22 1s (01) - Waterfall Plot Blank.dat</t>
  </si>
  <si>
    <t>COMP 26 2s (01) - Waterfall Plot Blank.dat</t>
  </si>
  <si>
    <t>COMP 27 2s (01) - Waterfall Plot Blank.dat</t>
  </si>
  <si>
    <t>COMP 28 2s (01) - Waterfall Plot Blank.dat</t>
  </si>
  <si>
    <t>COMP 29 2s (01) - Waterfall Plot Blank.dat</t>
  </si>
  <si>
    <t>COMP 30 2s (01) - Waterfall Plot Blank.dat</t>
  </si>
  <si>
    <t>COMP 31 2s (01) - Waterfall Plot Blank.dat</t>
  </si>
  <si>
    <t>COMP 32 2s (01) - Waterfall Plot Blank.dat</t>
  </si>
  <si>
    <t>COMP 33 2s (01) - Waterfall Plot Blank.dat</t>
  </si>
  <si>
    <t>COMP 34 2s (01) - Waterfall Plot Blank.dat</t>
  </si>
  <si>
    <t>COMP 35 1s (01) - Waterfall Plot Blank.dat</t>
  </si>
  <si>
    <t>COMP 36 2s (01) - Waterfall Plot Blank.dat</t>
  </si>
  <si>
    <t>COMP 37 2s (01) - Waterfall Plot Blank.dat</t>
  </si>
  <si>
    <t>COMP 38 2s (01) - Waterfall Plot Blank.dat</t>
  </si>
  <si>
    <t>COMP 40 2s (01) - Waterfall Plot Blank.dat</t>
  </si>
  <si>
    <t>COMP 44 2s (01) - Waterfall Plot Blank.dat</t>
  </si>
  <si>
    <t>COMP 46 2s (01) - Waterfall Plot Blank.dat</t>
  </si>
  <si>
    <t>COMP 47 2s (01) - Waterfall Plot Blank.dat</t>
  </si>
  <si>
    <t>COMP 48 2s (01) - Waterfall Plot Blank.dat</t>
  </si>
  <si>
    <t>COMP 49 2s (01) - Waterfall Plot Blank.dat</t>
  </si>
  <si>
    <t>COMP 50 2s (01) - Waterfall Plot Blank.dat</t>
  </si>
  <si>
    <t>preTea04Oct22 (01) - Waterfall Plot Blank.dat</t>
  </si>
  <si>
    <t>preTea05Oct22 (01) - Waterfall Plot Blank.dat</t>
  </si>
  <si>
    <t>postTea05Oct (01) - Waterfall Plot Blank.dat</t>
  </si>
  <si>
    <t>preTea06Oct22 (01) - Waterfall Plot Blank.dat</t>
  </si>
  <si>
    <t>postTea06Oct (01) - Waterfall Plot Blank.dat</t>
  </si>
  <si>
    <t>COMP 01 1s (01) - Abs Spectra Graphs.dat</t>
  </si>
  <si>
    <t>COMP 02 1s (01) - Abs Spectra Graphs.dat</t>
  </si>
  <si>
    <t>COMP 03 1s (01) - Abs Spectra Graphs.dat</t>
  </si>
  <si>
    <t>COMP 04 1s (01) - Abs Spectra Graphs.dat</t>
  </si>
  <si>
    <t>COMP 05 1s (01) - Abs Spectra Graphs.dat</t>
  </si>
  <si>
    <t>COMP 06 1s (01) - Abs Spectra Graphs.dat</t>
  </si>
  <si>
    <t>COMP 07 1s (01) - Abs Spectra Graphs.dat</t>
  </si>
  <si>
    <t>COMP 08 1s (01) - Abs Spectra Graphs.dat</t>
  </si>
  <si>
    <t>COMP 09 1s (01) - Abs Spectra Graphs.dat</t>
  </si>
  <si>
    <t>COMP 10 1s (01) - Abs Spectra Graphs.dat</t>
  </si>
  <si>
    <t>COMP 11 2s (01) - Abs Spectra Graphs.dat</t>
  </si>
  <si>
    <t>COMP 12 2s (01) - Abs Spectra Graphs.dat</t>
  </si>
  <si>
    <t>COMP 13 2s (01) - Abs Spectra Graphs.dat</t>
  </si>
  <si>
    <t>COMP 14 2s (01) - Abs Spectra Graphs.dat</t>
  </si>
  <si>
    <t>COMP 15 2s (01) - Abs Spectra Graphs.dat</t>
  </si>
  <si>
    <t>COMP 16 2s (01) - Abs Spectra Graphs.dat</t>
  </si>
  <si>
    <t>COMP 17 1s (01) - Abs Spectra Graphs.dat</t>
  </si>
  <si>
    <t>COMP 19 1s (01) - Abs Spectra Graphs.dat</t>
  </si>
  <si>
    <t>COMP 20 1s (01) - Abs Spectra Graphs.dat</t>
  </si>
  <si>
    <t>COMP 22 1s (01) - Abs Spectra Graphs.dat</t>
  </si>
  <si>
    <t>COMP 26 2s (01) - Abs Spectra Graphs.dat</t>
  </si>
  <si>
    <t>COMP 27 2s (01) - Abs Spectra Graphs.dat</t>
  </si>
  <si>
    <t>COMP 28 2s (01) - Abs Spectra Graphs.dat</t>
  </si>
  <si>
    <t>COMP 29 2s (01) - Abs Spectra Graphs.dat</t>
  </si>
  <si>
    <t>COMP 30 2s (01) - Abs Spectra Graphs.dat</t>
  </si>
  <si>
    <t>COMP 31 2s (01) - Abs Spectra Graphs.dat</t>
  </si>
  <si>
    <t>COMP 32 2s (01) - Abs Spectra Graphs.dat</t>
  </si>
  <si>
    <t>COMP 33 2s (01) - Abs Spectra Graphs.dat</t>
  </si>
  <si>
    <t>COMP 34 2s (01) - Abs Spectra Graphs.dat</t>
  </si>
  <si>
    <t>COMP 35 1s (01) - Abs Spectra Graphs.dat</t>
  </si>
  <si>
    <t>COMP 36 2s (01) - Abs Spectra Graphs.dat</t>
  </si>
  <si>
    <t>COMP 37 2s (01) - Abs Spectra Graphs.dat</t>
  </si>
  <si>
    <t>COMP 38 2s (01) - Abs Spectra Graphs.dat</t>
  </si>
  <si>
    <t>COMP 40 2s (01) - Abs Spectra Graphs.dat</t>
  </si>
  <si>
    <t>COMP 44 2s (01) - Abs Spectra Graphs.dat</t>
  </si>
  <si>
    <t>COMP 46 2s (01) - Abs Spectra Graphs.dat</t>
  </si>
  <si>
    <t>COMP 47 2s (01) - Abs Spectra Graphs.dat</t>
  </si>
  <si>
    <t>COMP 48 2s (01) - Abs Spectra Graphs.dat</t>
  </si>
  <si>
    <t>COMP 49 2s (01) - Abs Spectra Graphs.dat</t>
  </si>
  <si>
    <t>COMP 50 2s (01) - Abs Spectra Graphs.dat</t>
  </si>
  <si>
    <t>preTea04Oct22 (01) - Abs Spectra Graphs.dat</t>
  </si>
  <si>
    <t>preTea05Oct22 (01) - Abs Spectra Graphs.dat</t>
  </si>
  <si>
    <t>postTea05Oct (01) - Abs Spectra Graphs.dat</t>
  </si>
  <si>
    <t>preTea06Oct22 (01) - Abs Spectra Graphs.dat</t>
  </si>
  <si>
    <t>postTea06Oct (01) - Abs Spectra Graphs.dat</t>
  </si>
  <si>
    <t>COMP 18 1s (01) - Waterfall Plot Sample.dat</t>
  </si>
  <si>
    <t>COMP 18 1s (01) - Waterfall Plot Blank.dat</t>
  </si>
  <si>
    <t>COMP 18 1s (01) - Abs Spectra Graphs.dat</t>
  </si>
  <si>
    <t>postTea04Oct (01) - Waterfall Plot Sample.dat</t>
  </si>
  <si>
    <t>postTea04Oct (01) - Waterfall Plot Blank.dat</t>
  </si>
  <si>
    <t>postTea04Oct (01) - Abs Spectra Graphs.dat</t>
  </si>
  <si>
    <t>blank0392</t>
  </si>
  <si>
    <t>blank0393</t>
  </si>
  <si>
    <t>blank0419</t>
  </si>
  <si>
    <t>blank0420</t>
  </si>
  <si>
    <t>blank0392 2s (01) - Waterfall Plot Sample.dat</t>
  </si>
  <si>
    <t>blank0393 2s (01) - Waterfall Plot Sample.dat</t>
  </si>
  <si>
    <t>blank0419 2s (01) - Waterfall Plot Sample.dat</t>
  </si>
  <si>
    <t>blank0420 2s (01) - Waterfall Plot Sample.dat</t>
  </si>
  <si>
    <t>blank0392 2s (01) - Waterfall Plot Blank.dat</t>
  </si>
  <si>
    <t>blank0393 2s (01) - Waterfall Plot Blank.dat</t>
  </si>
  <si>
    <t>blank0419 2s (01) - Waterfall Plot Blank.dat</t>
  </si>
  <si>
    <t>blank0420 2s (01) - Waterfall Plot Blank.dat</t>
  </si>
  <si>
    <t>blank0392 2s (01) - Abs Spectra Graphs.dat</t>
  </si>
  <si>
    <t>blank0393 2s (01) - Abs Spectra Graphs.dat</t>
  </si>
  <si>
    <t>blank0419 2s (01) - Abs Spectra Graphs.dat</t>
  </si>
  <si>
    <t>blank0420 2s (01) - Abs Spectra Graphs.dat</t>
  </si>
  <si>
    <t>COMP 21 2x 2s (01) - Waterfall Plot Sample.dat</t>
  </si>
  <si>
    <t>COMP 23 2x 2s (01) - Waterfall Plot Sample.dat</t>
  </si>
  <si>
    <t>COMP 25 2x 2s (01) - Waterfall Plot Sample.dat</t>
  </si>
  <si>
    <t>COMP 21 2x 2s (01) - Waterfall Plot Blank.dat</t>
  </si>
  <si>
    <t>COMP 23 2x 2s (01) - Waterfall Plot Blank.dat</t>
  </si>
  <si>
    <t>COMP 25 2x 2s (01) - Waterfall Plot Blank.dat</t>
  </si>
  <si>
    <t>COMP 21 2x 2s (01) - Abs Spectra Graphs.dat</t>
  </si>
  <si>
    <t>COMP 23 2x 2s (01) - Abs Spectra Graphs.dat</t>
  </si>
  <si>
    <t>COMP 25 2x 2s (01) - Abs Spectra Graphs.dat</t>
  </si>
  <si>
    <t>COMP 41 2x 2s (01) - Waterfall Plot Sample.dat</t>
  </si>
  <si>
    <t>COMP 41 2x 2s (01) - Waterfall Plot Blank.dat</t>
  </si>
  <si>
    <t>COMP 41 2x 2s (01) - Abs Spectra Graphs.dat</t>
  </si>
  <si>
    <t>COMP 42 2x 2s (01) - Waterfall Plot Sample.dat</t>
  </si>
  <si>
    <t>COMP 42 2x 2s (01) - Waterfall Plot Blank.dat</t>
  </si>
  <si>
    <t>COMP 42 2x 2s (01) - Abs Spectra Graphs.dat</t>
  </si>
  <si>
    <t>COMP 43 2x 2s (01) - Waterfall Plot Sample.dat</t>
  </si>
  <si>
    <t>COMP 43 2x 2s (01) - Waterfall Plot Blank.dat</t>
  </si>
  <si>
    <t>COMP 43 2x 2s (01) - Abs Spectra Graphs.dat</t>
  </si>
  <si>
    <t>COMP 45 2x 2s (01) - Waterfall Plot Sample.dat</t>
  </si>
  <si>
    <t>COMP 45 2x 2s (01) - Waterfall Plot Blank.dat</t>
  </si>
  <si>
    <t>COMP 45 2x 2s (01) - Abs Spectra Graphs.dat</t>
  </si>
  <si>
    <t>postTea11Oct</t>
  </si>
  <si>
    <t>preTea11Oct22</t>
  </si>
  <si>
    <t>postTea11Oct (01) - Waterfall Plot Sample.dat</t>
  </si>
  <si>
    <t>preTea11Oct22 (01) - Waterfall Plot Sample.dat</t>
  </si>
  <si>
    <t>postTea11Oct (01) - Waterfall Plot Blank.dat</t>
  </si>
  <si>
    <t>preTea11Oct22 (01) - Waterfall Plot Blank.dat</t>
  </si>
  <si>
    <t>postTea11Oct (01) - Abs Spectra Graphs.dat</t>
  </si>
  <si>
    <t>preTea11Oct22 (01) - Abs Spectra Graphs.dat</t>
  </si>
  <si>
    <t>Notes</t>
  </si>
  <si>
    <t>Sample needed further dilution due to high absorbance. Diluted 2 fold in addition to the pre-dilutions to 5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</si>
</sst>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0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6-20T19:15:48.58" personId="{44BEC399-2E8C-4D0E-9AE5-F7096AAA7574}" id="{C481BE6C-13F9-4658-9939-4BAFE83451ED}">
    <text>Don't forget the file extension!!!!</text>
  </threadedComment>
  <threadedComment ref="G1" dT="2022-06-20T19:17:12.76" personId="{44BEC399-2E8C-4D0E-9AE5-F7096AAA7574}" id="{5B6C4BB1-2F9D-4785-A02D-A7CBE1FC7D26}">
    <text>Don't forget the file extension!!!!</text>
  </threadedComment>
  <threadedComment ref="H1" dT="2022-06-20T19:15:53.05" personId="{44BEC399-2E8C-4D0E-9AE5-F7096AAA7574}" id="{85CCF41A-2303-495F-B21F-584431D04D23}">
    <text>Don't forget the file extension!!!!</text>
  </threadedComment>
  <threadedComment ref="L1" dT="2022-06-20T19:22:14.70" personId="{44BEC399-2E8C-4D0E-9AE5-F7096AAA7574}" id="{4CE7CC10-E5AF-4301-A8AA-8A4E8D1645E4}">
    <text>Decimal format. e.g. 1 part water and 1 part sample equal a dilution factor of 0.5
If no dilution occurred, put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16" zoomScale="86" zoomScaleNormal="55" workbookViewId="0">
      <selection activeCell="L57" sqref="L57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25.36328125" style="8" customWidth="1"/>
    <col min="4" max="4" width="18.1796875" style="10" bestFit="1" customWidth="1"/>
    <col min="5" max="5" width="21" style="7" bestFit="1" customWidth="1"/>
    <col min="6" max="6" width="41.36328125" style="10" bestFit="1" customWidth="1"/>
    <col min="7" max="7" width="39.81640625" style="10" bestFit="1" customWidth="1"/>
    <col min="8" max="8" width="38.54296875" style="10" bestFit="1" customWidth="1"/>
    <col min="9" max="9" width="10.90625" style="7" bestFit="1" customWidth="1"/>
    <col min="10" max="10" width="14.81640625" style="18" bestFit="1" customWidth="1"/>
    <col min="11" max="11" width="14.81640625" style="7" customWidth="1"/>
    <col min="12" max="12" width="30" style="16" customWidth="1"/>
    <col min="13" max="13" width="11.1796875" style="11" bestFit="1" customWidth="1"/>
    <col min="14" max="16384" width="8.7265625" style="9"/>
  </cols>
  <sheetData>
    <row r="1" spans="1:14" s="6" customFormat="1" ht="43.5" x14ac:dyDescent="0.35">
      <c r="A1" s="1" t="s">
        <v>0</v>
      </c>
      <c r="B1" s="2" t="s">
        <v>1</v>
      </c>
      <c r="C1" s="19" t="s">
        <v>9</v>
      </c>
      <c r="D1" s="3" t="s">
        <v>2</v>
      </c>
      <c r="E1" s="1" t="s">
        <v>6</v>
      </c>
      <c r="F1" s="4" t="s">
        <v>7</v>
      </c>
      <c r="G1" s="4" t="s">
        <v>8</v>
      </c>
      <c r="H1" s="3" t="s">
        <v>4</v>
      </c>
      <c r="I1" s="20" t="s">
        <v>11</v>
      </c>
      <c r="J1" s="17" t="s">
        <v>3</v>
      </c>
      <c r="K1" s="1" t="s">
        <v>10</v>
      </c>
      <c r="L1" s="5" t="s">
        <v>12</v>
      </c>
      <c r="M1" s="14" t="s">
        <v>5</v>
      </c>
      <c r="N1" s="6" t="s">
        <v>253</v>
      </c>
    </row>
    <row r="2" spans="1:14" x14ac:dyDescent="0.35">
      <c r="A2" s="7">
        <v>1</v>
      </c>
      <c r="B2" s="8">
        <v>44838</v>
      </c>
      <c r="C2" s="11" t="s">
        <v>13</v>
      </c>
      <c r="D2" s="11" t="s">
        <v>13</v>
      </c>
      <c r="E2" s="7">
        <v>1</v>
      </c>
      <c r="F2" s="11" t="s">
        <v>67</v>
      </c>
      <c r="G2" s="11" t="s">
        <v>112</v>
      </c>
      <c r="H2" s="11" t="s">
        <v>157</v>
      </c>
      <c r="I2" s="7">
        <v>1</v>
      </c>
      <c r="J2" s="18">
        <v>1</v>
      </c>
      <c r="K2" s="7">
        <v>3014</v>
      </c>
      <c r="L2" s="12">
        <f>5/M2</f>
        <v>0.1350621285791464</v>
      </c>
      <c r="M2" s="22">
        <v>37.020000000000003</v>
      </c>
    </row>
    <row r="3" spans="1:14" x14ac:dyDescent="0.35">
      <c r="A3" s="7">
        <v>2</v>
      </c>
      <c r="B3" s="8">
        <v>44838</v>
      </c>
      <c r="C3" s="11" t="s">
        <v>14</v>
      </c>
      <c r="D3" s="11" t="s">
        <v>14</v>
      </c>
      <c r="E3" s="7">
        <v>0.5</v>
      </c>
      <c r="F3" s="11" t="s">
        <v>68</v>
      </c>
      <c r="G3" s="11" t="s">
        <v>113</v>
      </c>
      <c r="H3" s="11" t="s">
        <v>158</v>
      </c>
      <c r="I3" s="7">
        <v>1</v>
      </c>
      <c r="J3" s="18">
        <v>1</v>
      </c>
      <c r="K3" s="7">
        <v>3014</v>
      </c>
      <c r="L3" s="12">
        <f>5/M3</f>
        <v>0.13379716350013382</v>
      </c>
      <c r="M3" s="22">
        <v>37.369999999999997</v>
      </c>
    </row>
    <row r="4" spans="1:14" x14ac:dyDescent="0.35">
      <c r="A4" s="7">
        <v>3</v>
      </c>
      <c r="B4" s="8">
        <v>44838</v>
      </c>
      <c r="C4" s="11" t="s">
        <v>15</v>
      </c>
      <c r="D4" s="11" t="s">
        <v>15</v>
      </c>
      <c r="E4" s="7">
        <v>0.5</v>
      </c>
      <c r="F4" s="11" t="s">
        <v>69</v>
      </c>
      <c r="G4" s="11" t="s">
        <v>114</v>
      </c>
      <c r="H4" s="11" t="s">
        <v>159</v>
      </c>
      <c r="I4" s="7">
        <v>1</v>
      </c>
      <c r="J4" s="18">
        <v>1</v>
      </c>
      <c r="K4" s="7">
        <v>3014</v>
      </c>
      <c r="L4" s="12">
        <f>5/M4</f>
        <v>0.13931457230426303</v>
      </c>
      <c r="M4" s="22">
        <v>35.89</v>
      </c>
    </row>
    <row r="5" spans="1:14" x14ac:dyDescent="0.35">
      <c r="A5" s="7">
        <v>4</v>
      </c>
      <c r="B5" s="8">
        <v>44838</v>
      </c>
      <c r="C5" s="11" t="s">
        <v>16</v>
      </c>
      <c r="D5" s="11" t="s">
        <v>16</v>
      </c>
      <c r="E5" s="7">
        <v>0.5</v>
      </c>
      <c r="F5" s="11" t="s">
        <v>70</v>
      </c>
      <c r="G5" s="11" t="s">
        <v>115</v>
      </c>
      <c r="H5" s="11" t="s">
        <v>160</v>
      </c>
      <c r="I5" s="7">
        <v>1</v>
      </c>
      <c r="J5" s="18">
        <v>1</v>
      </c>
      <c r="K5" s="7">
        <v>3014</v>
      </c>
      <c r="L5" s="12">
        <f>5/M5</f>
        <v>0.13085579691180318</v>
      </c>
      <c r="M5" s="22">
        <v>38.21</v>
      </c>
    </row>
    <row r="6" spans="1:14" x14ac:dyDescent="0.35">
      <c r="A6" s="7">
        <v>5</v>
      </c>
      <c r="B6" s="8">
        <v>44838</v>
      </c>
      <c r="C6" s="11" t="s">
        <v>17</v>
      </c>
      <c r="D6" s="11" t="s">
        <v>17</v>
      </c>
      <c r="E6" s="7">
        <v>0.5</v>
      </c>
      <c r="F6" s="11" t="s">
        <v>71</v>
      </c>
      <c r="G6" s="11" t="s">
        <v>116</v>
      </c>
      <c r="H6" s="11" t="s">
        <v>161</v>
      </c>
      <c r="I6" s="7">
        <v>1</v>
      </c>
      <c r="J6" s="18">
        <v>1</v>
      </c>
      <c r="K6" s="7">
        <v>3014</v>
      </c>
      <c r="L6" s="12">
        <f>5/M6</f>
        <v>0.12130033964095099</v>
      </c>
      <c r="M6" s="22">
        <v>41.22</v>
      </c>
    </row>
    <row r="7" spans="1:14" x14ac:dyDescent="0.35">
      <c r="A7" s="7">
        <v>6</v>
      </c>
      <c r="B7" s="8">
        <v>44838</v>
      </c>
      <c r="C7" s="11" t="s">
        <v>18</v>
      </c>
      <c r="D7" s="11" t="s">
        <v>18</v>
      </c>
      <c r="E7" s="7">
        <v>0.5</v>
      </c>
      <c r="F7" s="11" t="s">
        <v>72</v>
      </c>
      <c r="G7" s="11" t="s">
        <v>117</v>
      </c>
      <c r="H7" s="11" t="s">
        <v>162</v>
      </c>
      <c r="I7" s="7">
        <v>1</v>
      </c>
      <c r="J7" s="18">
        <v>1</v>
      </c>
      <c r="K7" s="7">
        <v>3014</v>
      </c>
      <c r="L7" s="12">
        <f>5/M7</f>
        <v>0.18733608092918697</v>
      </c>
      <c r="M7" s="22">
        <v>26.69</v>
      </c>
    </row>
    <row r="8" spans="1:14" x14ac:dyDescent="0.35">
      <c r="A8" s="7">
        <v>7</v>
      </c>
      <c r="B8" s="8">
        <v>44838</v>
      </c>
      <c r="C8" s="11" t="s">
        <v>19</v>
      </c>
      <c r="D8" s="11" t="s">
        <v>19</v>
      </c>
      <c r="E8" s="7">
        <v>0.5</v>
      </c>
      <c r="F8" s="11" t="s">
        <v>73</v>
      </c>
      <c r="G8" s="11" t="s">
        <v>118</v>
      </c>
      <c r="H8" s="11" t="s">
        <v>163</v>
      </c>
      <c r="I8" s="7">
        <v>1</v>
      </c>
      <c r="J8" s="18">
        <v>1</v>
      </c>
      <c r="K8" s="7">
        <v>3014</v>
      </c>
      <c r="L8" s="12">
        <f>5/M8</f>
        <v>0.189897455374098</v>
      </c>
      <c r="M8" s="22">
        <v>26.33</v>
      </c>
    </row>
    <row r="9" spans="1:14" x14ac:dyDescent="0.35">
      <c r="A9" s="7">
        <v>8</v>
      </c>
      <c r="B9" s="8">
        <v>44838</v>
      </c>
      <c r="C9" s="11" t="s">
        <v>20</v>
      </c>
      <c r="D9" s="11" t="s">
        <v>20</v>
      </c>
      <c r="E9" s="7">
        <v>0.5</v>
      </c>
      <c r="F9" s="11" t="s">
        <v>74</v>
      </c>
      <c r="G9" s="11" t="s">
        <v>119</v>
      </c>
      <c r="H9" s="11" t="s">
        <v>164</v>
      </c>
      <c r="I9" s="7">
        <v>1</v>
      </c>
      <c r="J9" s="18">
        <v>1</v>
      </c>
      <c r="K9" s="7">
        <v>3014</v>
      </c>
      <c r="L9" s="12">
        <f>5/M9</f>
        <v>0.20618556701030927</v>
      </c>
      <c r="M9" s="22">
        <v>24.25</v>
      </c>
    </row>
    <row r="10" spans="1:14" x14ac:dyDescent="0.35">
      <c r="A10" s="7">
        <v>9</v>
      </c>
      <c r="B10" s="8">
        <v>44838</v>
      </c>
      <c r="C10" s="11" t="s">
        <v>21</v>
      </c>
      <c r="D10" s="11" t="s">
        <v>21</v>
      </c>
      <c r="E10" s="7">
        <v>0.5</v>
      </c>
      <c r="F10" s="11" t="s">
        <v>75</v>
      </c>
      <c r="G10" s="11" t="s">
        <v>120</v>
      </c>
      <c r="H10" s="11" t="s">
        <v>165</v>
      </c>
      <c r="I10" s="7">
        <v>1</v>
      </c>
      <c r="J10" s="18">
        <v>1</v>
      </c>
      <c r="K10" s="7">
        <v>3014</v>
      </c>
      <c r="L10" s="12">
        <f>5/M10</f>
        <v>0.14654161781946073</v>
      </c>
      <c r="M10" s="22">
        <v>34.119999999999997</v>
      </c>
    </row>
    <row r="11" spans="1:14" x14ac:dyDescent="0.35">
      <c r="A11" s="7">
        <v>10</v>
      </c>
      <c r="B11" s="8">
        <v>44838</v>
      </c>
      <c r="C11" s="11" t="s">
        <v>22</v>
      </c>
      <c r="D11" s="11" t="s">
        <v>22</v>
      </c>
      <c r="E11" s="7">
        <v>0.5</v>
      </c>
      <c r="F11" s="11" t="s">
        <v>76</v>
      </c>
      <c r="G11" s="11" t="s">
        <v>121</v>
      </c>
      <c r="H11" s="11" t="s">
        <v>166</v>
      </c>
      <c r="I11" s="7">
        <v>1</v>
      </c>
      <c r="J11" s="18">
        <v>1</v>
      </c>
      <c r="K11" s="7">
        <v>3014</v>
      </c>
      <c r="L11" s="12">
        <f>5/M11</f>
        <v>0.17164435290078958</v>
      </c>
      <c r="M11" s="22">
        <v>29.13</v>
      </c>
    </row>
    <row r="12" spans="1:14" x14ac:dyDescent="0.35">
      <c r="A12" s="7">
        <v>11</v>
      </c>
      <c r="B12" s="8">
        <v>44838</v>
      </c>
      <c r="C12" s="11" t="s">
        <v>23</v>
      </c>
      <c r="D12" s="11" t="s">
        <v>23</v>
      </c>
      <c r="E12" s="7">
        <v>0.5</v>
      </c>
      <c r="F12" s="11" t="s">
        <v>77</v>
      </c>
      <c r="G12" s="11" t="s">
        <v>122</v>
      </c>
      <c r="H12" s="11" t="s">
        <v>167</v>
      </c>
      <c r="I12" s="7">
        <v>1</v>
      </c>
      <c r="J12" s="18">
        <v>2</v>
      </c>
      <c r="K12" s="7">
        <v>3014</v>
      </c>
      <c r="L12" s="12">
        <f>5/M12</f>
        <v>0.55797344046423392</v>
      </c>
      <c r="M12" s="22">
        <v>8.9610000000000003</v>
      </c>
    </row>
    <row r="13" spans="1:14" x14ac:dyDescent="0.35">
      <c r="A13" s="7">
        <v>12</v>
      </c>
      <c r="B13" s="8">
        <v>44838</v>
      </c>
      <c r="C13" s="11" t="s">
        <v>24</v>
      </c>
      <c r="D13" s="11" t="s">
        <v>24</v>
      </c>
      <c r="E13" s="7">
        <v>0.5</v>
      </c>
      <c r="F13" s="11" t="s">
        <v>78</v>
      </c>
      <c r="G13" s="11" t="s">
        <v>123</v>
      </c>
      <c r="H13" s="11" t="s">
        <v>168</v>
      </c>
      <c r="I13" s="7">
        <v>1</v>
      </c>
      <c r="J13" s="18">
        <v>2</v>
      </c>
      <c r="K13" s="7">
        <v>3014</v>
      </c>
      <c r="L13" s="12">
        <f>5/M13</f>
        <v>0.5777007510109764</v>
      </c>
      <c r="M13" s="22">
        <v>8.6549999999999994</v>
      </c>
    </row>
    <row r="14" spans="1:14" x14ac:dyDescent="0.35">
      <c r="A14" s="7">
        <v>13</v>
      </c>
      <c r="B14" s="8">
        <v>44838</v>
      </c>
      <c r="C14" s="11" t="s">
        <v>25</v>
      </c>
      <c r="D14" s="11" t="s">
        <v>25</v>
      </c>
      <c r="E14" s="7">
        <v>0.5</v>
      </c>
      <c r="F14" s="11" t="s">
        <v>79</v>
      </c>
      <c r="G14" s="11" t="s">
        <v>124</v>
      </c>
      <c r="H14" s="11" t="s">
        <v>169</v>
      </c>
      <c r="I14" s="7">
        <v>1</v>
      </c>
      <c r="J14" s="18">
        <v>2</v>
      </c>
      <c r="K14" s="7">
        <v>3014</v>
      </c>
      <c r="L14" s="12">
        <f>5/M14</f>
        <v>0.69434800722121937</v>
      </c>
      <c r="M14" s="22">
        <v>7.2009999999999996</v>
      </c>
    </row>
    <row r="15" spans="1:14" x14ac:dyDescent="0.35">
      <c r="A15" s="7">
        <v>14</v>
      </c>
      <c r="B15" s="8">
        <v>44838</v>
      </c>
      <c r="C15" s="11" t="s">
        <v>26</v>
      </c>
      <c r="D15" s="11" t="s">
        <v>26</v>
      </c>
      <c r="E15" s="7">
        <v>0.5</v>
      </c>
      <c r="F15" s="11" t="s">
        <v>80</v>
      </c>
      <c r="G15" s="11" t="s">
        <v>125</v>
      </c>
      <c r="H15" s="11" t="s">
        <v>170</v>
      </c>
      <c r="I15" s="7">
        <v>1</v>
      </c>
      <c r="J15" s="18">
        <v>2</v>
      </c>
      <c r="K15" s="7">
        <v>3014</v>
      </c>
      <c r="L15" s="12">
        <f>5/M15</f>
        <v>0.57930714865021438</v>
      </c>
      <c r="M15" s="22">
        <v>8.6310000000000002</v>
      </c>
    </row>
    <row r="16" spans="1:14" x14ac:dyDescent="0.35">
      <c r="A16" s="7">
        <v>15</v>
      </c>
      <c r="B16" s="8">
        <v>44838</v>
      </c>
      <c r="C16" s="11" t="s">
        <v>27</v>
      </c>
      <c r="D16" s="11" t="s">
        <v>27</v>
      </c>
      <c r="E16" s="7">
        <v>0.5</v>
      </c>
      <c r="F16" s="11" t="s">
        <v>81</v>
      </c>
      <c r="G16" s="11" t="s">
        <v>126</v>
      </c>
      <c r="H16" s="11" t="s">
        <v>171</v>
      </c>
      <c r="I16" s="7">
        <v>1</v>
      </c>
      <c r="J16" s="18">
        <v>2</v>
      </c>
      <c r="K16" s="7">
        <v>3014</v>
      </c>
      <c r="L16" s="12">
        <f>5/M16</f>
        <v>0.60628107190493519</v>
      </c>
      <c r="M16" s="22">
        <v>8.2469999999999999</v>
      </c>
    </row>
    <row r="17" spans="1:13" x14ac:dyDescent="0.35">
      <c r="A17" s="7">
        <v>16</v>
      </c>
      <c r="B17" s="8">
        <v>44838</v>
      </c>
      <c r="C17" s="11" t="s">
        <v>28</v>
      </c>
      <c r="D17" s="11" t="s">
        <v>28</v>
      </c>
      <c r="E17" s="7">
        <v>0.5</v>
      </c>
      <c r="F17" s="11" t="s">
        <v>82</v>
      </c>
      <c r="G17" s="11" t="s">
        <v>127</v>
      </c>
      <c r="H17" s="11" t="s">
        <v>172</v>
      </c>
      <c r="I17" s="7">
        <v>1</v>
      </c>
      <c r="J17" s="18">
        <v>2</v>
      </c>
      <c r="K17" s="7">
        <v>3014</v>
      </c>
      <c r="L17" s="12">
        <f>5/M17</f>
        <v>0.13248542660307366</v>
      </c>
      <c r="M17" s="22">
        <v>37.74</v>
      </c>
    </row>
    <row r="18" spans="1:13" x14ac:dyDescent="0.35">
      <c r="A18" s="7">
        <v>17</v>
      </c>
      <c r="B18" s="8">
        <v>44838</v>
      </c>
      <c r="C18" s="11" t="s">
        <v>29</v>
      </c>
      <c r="D18" s="11" t="s">
        <v>29</v>
      </c>
      <c r="E18" s="7">
        <v>0.5</v>
      </c>
      <c r="F18" s="11" t="s">
        <v>83</v>
      </c>
      <c r="G18" s="11" t="s">
        <v>128</v>
      </c>
      <c r="H18" s="11" t="s">
        <v>173</v>
      </c>
      <c r="I18" s="7">
        <v>1</v>
      </c>
      <c r="J18" s="18">
        <v>1</v>
      </c>
      <c r="K18" s="7">
        <v>3014</v>
      </c>
      <c r="L18" s="12">
        <f>5/M18</f>
        <v>0.22016732716864817</v>
      </c>
      <c r="M18" s="22">
        <v>22.71</v>
      </c>
    </row>
    <row r="19" spans="1:13" x14ac:dyDescent="0.35">
      <c r="A19" s="7">
        <v>18</v>
      </c>
      <c r="B19" s="8">
        <v>44838</v>
      </c>
      <c r="C19" s="10" t="s">
        <v>62</v>
      </c>
      <c r="D19" s="10" t="s">
        <v>62</v>
      </c>
      <c r="E19" s="7">
        <v>0.5</v>
      </c>
      <c r="F19" s="21" t="s">
        <v>205</v>
      </c>
      <c r="G19" s="21" t="s">
        <v>206</v>
      </c>
      <c r="H19" s="21" t="s">
        <v>207</v>
      </c>
      <c r="I19" s="7">
        <v>1</v>
      </c>
      <c r="J19" s="18">
        <v>1</v>
      </c>
      <c r="K19" s="7">
        <v>3014</v>
      </c>
      <c r="L19" s="16">
        <v>1</v>
      </c>
      <c r="M19" s="11">
        <v>1</v>
      </c>
    </row>
    <row r="20" spans="1:13" x14ac:dyDescent="0.35">
      <c r="A20" s="7">
        <v>19</v>
      </c>
      <c r="B20" s="8">
        <v>44838</v>
      </c>
      <c r="C20" s="10" t="s">
        <v>61</v>
      </c>
      <c r="D20" s="10" t="s">
        <v>61</v>
      </c>
      <c r="E20" s="7">
        <v>0.5</v>
      </c>
      <c r="F20" s="21" t="s">
        <v>107</v>
      </c>
      <c r="G20" s="21" t="s">
        <v>152</v>
      </c>
      <c r="H20" s="21" t="s">
        <v>197</v>
      </c>
      <c r="I20" s="7">
        <v>1</v>
      </c>
      <c r="J20" s="18">
        <v>1</v>
      </c>
      <c r="K20" s="7">
        <v>3014</v>
      </c>
      <c r="L20" s="16">
        <v>1</v>
      </c>
      <c r="M20" s="11">
        <v>1</v>
      </c>
    </row>
    <row r="21" spans="1:13" x14ac:dyDescent="0.35">
      <c r="A21" s="7">
        <v>20</v>
      </c>
      <c r="B21" s="8">
        <v>44839</v>
      </c>
      <c r="C21" s="8" t="s">
        <v>208</v>
      </c>
      <c r="D21" s="8" t="s">
        <v>208</v>
      </c>
      <c r="E21" s="7">
        <v>1</v>
      </c>
      <c r="F21" s="10" t="s">
        <v>212</v>
      </c>
      <c r="G21" s="10" t="s">
        <v>216</v>
      </c>
      <c r="H21" s="10" t="s">
        <v>220</v>
      </c>
      <c r="I21" s="7">
        <v>1</v>
      </c>
      <c r="J21" s="18">
        <v>2</v>
      </c>
      <c r="K21" s="7">
        <v>2960</v>
      </c>
      <c r="L21" s="16">
        <v>1</v>
      </c>
      <c r="M21" s="11">
        <v>0.49930000000000002</v>
      </c>
    </row>
    <row r="22" spans="1:13" x14ac:dyDescent="0.35">
      <c r="A22" s="7">
        <v>21</v>
      </c>
      <c r="B22" s="8">
        <v>44839</v>
      </c>
      <c r="C22" s="8" t="s">
        <v>209</v>
      </c>
      <c r="D22" s="8" t="s">
        <v>209</v>
      </c>
      <c r="E22" s="7">
        <v>1</v>
      </c>
      <c r="F22" s="10" t="s">
        <v>213</v>
      </c>
      <c r="G22" s="10" t="s">
        <v>217</v>
      </c>
      <c r="H22" s="10" t="s">
        <v>221</v>
      </c>
      <c r="I22" s="7">
        <v>1</v>
      </c>
      <c r="J22" s="18">
        <v>2</v>
      </c>
      <c r="K22" s="7">
        <v>2960</v>
      </c>
      <c r="L22" s="16">
        <v>1</v>
      </c>
      <c r="M22" s="11">
        <v>0.43409999999999999</v>
      </c>
    </row>
    <row r="23" spans="1:13" x14ac:dyDescent="0.35">
      <c r="A23" s="7">
        <v>22</v>
      </c>
      <c r="B23" s="8">
        <v>44839</v>
      </c>
      <c r="C23" s="11" t="s">
        <v>30</v>
      </c>
      <c r="D23" s="11" t="s">
        <v>30</v>
      </c>
      <c r="E23" s="7">
        <v>0.5</v>
      </c>
      <c r="F23" s="11" t="s">
        <v>202</v>
      </c>
      <c r="G23" s="11" t="s">
        <v>203</v>
      </c>
      <c r="H23" s="11" t="s">
        <v>204</v>
      </c>
      <c r="I23" s="7">
        <v>1</v>
      </c>
      <c r="J23" s="18">
        <v>1</v>
      </c>
      <c r="K23" s="7">
        <v>2960</v>
      </c>
      <c r="L23" s="12">
        <f>5/M23</f>
        <v>0.18195050946142649</v>
      </c>
      <c r="M23" s="22">
        <v>27.48</v>
      </c>
    </row>
    <row r="24" spans="1:13" x14ac:dyDescent="0.35">
      <c r="A24" s="7">
        <v>23</v>
      </c>
      <c r="B24" s="8">
        <v>44839</v>
      </c>
      <c r="C24" s="11" t="s">
        <v>31</v>
      </c>
      <c r="D24" s="11" t="s">
        <v>31</v>
      </c>
      <c r="E24" s="7">
        <v>0.5</v>
      </c>
      <c r="F24" s="11" t="s">
        <v>84</v>
      </c>
      <c r="G24" s="11" t="s">
        <v>129</v>
      </c>
      <c r="H24" s="11" t="s">
        <v>174</v>
      </c>
      <c r="I24" s="7">
        <v>1</v>
      </c>
      <c r="J24" s="18">
        <v>1</v>
      </c>
      <c r="K24" s="7">
        <v>2960</v>
      </c>
      <c r="L24" s="12">
        <f>5/M24</f>
        <v>0.20661157024793389</v>
      </c>
      <c r="M24" s="22">
        <v>24.2</v>
      </c>
    </row>
    <row r="25" spans="1:13" x14ac:dyDescent="0.35">
      <c r="A25" s="7">
        <v>24</v>
      </c>
      <c r="B25" s="8">
        <v>44839</v>
      </c>
      <c r="C25" s="11" t="s">
        <v>32</v>
      </c>
      <c r="D25" s="11" t="s">
        <v>32</v>
      </c>
      <c r="E25" s="7">
        <v>0.5</v>
      </c>
      <c r="F25" s="11" t="s">
        <v>85</v>
      </c>
      <c r="G25" s="11" t="s">
        <v>130</v>
      </c>
      <c r="H25" s="11" t="s">
        <v>175</v>
      </c>
      <c r="I25" s="7">
        <v>1</v>
      </c>
      <c r="J25" s="18">
        <v>1</v>
      </c>
      <c r="K25" s="7">
        <v>2960</v>
      </c>
      <c r="L25" s="12">
        <f>5/M25</f>
        <v>0.18155410312273057</v>
      </c>
      <c r="M25" s="22">
        <v>27.54</v>
      </c>
    </row>
    <row r="26" spans="1:13" x14ac:dyDescent="0.35">
      <c r="A26" s="7">
        <v>26</v>
      </c>
      <c r="B26" s="8">
        <v>44839</v>
      </c>
      <c r="C26" s="11" t="s">
        <v>34</v>
      </c>
      <c r="D26" s="11" t="s">
        <v>34</v>
      </c>
      <c r="E26" s="7">
        <v>0.5</v>
      </c>
      <c r="F26" s="11" t="s">
        <v>86</v>
      </c>
      <c r="G26" s="11" t="s">
        <v>131</v>
      </c>
      <c r="H26" s="11" t="s">
        <v>176</v>
      </c>
      <c r="I26" s="7">
        <v>1</v>
      </c>
      <c r="J26" s="18">
        <v>1</v>
      </c>
      <c r="K26" s="7">
        <v>2960</v>
      </c>
      <c r="L26" s="12">
        <f>5/M26</f>
        <v>0.92472720547438503</v>
      </c>
      <c r="M26" s="16">
        <v>5.407</v>
      </c>
    </row>
    <row r="27" spans="1:13" x14ac:dyDescent="0.35">
      <c r="A27" s="7">
        <v>29</v>
      </c>
      <c r="B27" s="8">
        <v>44839</v>
      </c>
      <c r="C27" s="11" t="s">
        <v>37</v>
      </c>
      <c r="D27" s="11" t="s">
        <v>37</v>
      </c>
      <c r="E27" s="7">
        <v>0.5</v>
      </c>
      <c r="F27" s="11" t="s">
        <v>87</v>
      </c>
      <c r="G27" s="11" t="s">
        <v>132</v>
      </c>
      <c r="H27" s="11" t="s">
        <v>177</v>
      </c>
      <c r="I27" s="7">
        <v>1</v>
      </c>
      <c r="J27" s="18">
        <v>2</v>
      </c>
      <c r="K27" s="7">
        <v>2960</v>
      </c>
      <c r="L27" s="12">
        <f>5/M27</f>
        <v>0.45045045045045046</v>
      </c>
      <c r="M27" s="13">
        <v>11.1</v>
      </c>
    </row>
    <row r="28" spans="1:13" x14ac:dyDescent="0.35">
      <c r="A28" s="7">
        <v>30</v>
      </c>
      <c r="B28" s="8">
        <v>44839</v>
      </c>
      <c r="C28" s="11" t="s">
        <v>38</v>
      </c>
      <c r="D28" s="11" t="s">
        <v>38</v>
      </c>
      <c r="E28" s="7">
        <v>0.5</v>
      </c>
      <c r="F28" s="11" t="s">
        <v>88</v>
      </c>
      <c r="G28" s="11" t="s">
        <v>133</v>
      </c>
      <c r="H28" s="11" t="s">
        <v>178</v>
      </c>
      <c r="I28" s="7">
        <v>1</v>
      </c>
      <c r="J28" s="18">
        <v>2</v>
      </c>
      <c r="K28" s="7">
        <v>2960</v>
      </c>
      <c r="L28" s="12">
        <f>5/M28</f>
        <v>0.41050903119868637</v>
      </c>
      <c r="M28" s="13">
        <v>12.18</v>
      </c>
    </row>
    <row r="29" spans="1:13" x14ac:dyDescent="0.35">
      <c r="A29" s="7">
        <v>31</v>
      </c>
      <c r="B29" s="8">
        <v>44839</v>
      </c>
      <c r="C29" s="11" t="s">
        <v>39</v>
      </c>
      <c r="D29" s="11" t="s">
        <v>39</v>
      </c>
      <c r="E29" s="7">
        <v>0.5</v>
      </c>
      <c r="F29" s="11" t="s">
        <v>89</v>
      </c>
      <c r="G29" s="11" t="s">
        <v>134</v>
      </c>
      <c r="H29" s="11" t="s">
        <v>179</v>
      </c>
      <c r="I29" s="7">
        <v>1</v>
      </c>
      <c r="J29" s="18">
        <v>2</v>
      </c>
      <c r="K29" s="7">
        <v>2960</v>
      </c>
      <c r="L29" s="12">
        <f>5/M29</f>
        <v>0.46168051708217911</v>
      </c>
      <c r="M29" s="13">
        <v>10.83</v>
      </c>
    </row>
    <row r="30" spans="1:13" x14ac:dyDescent="0.35">
      <c r="A30" s="7">
        <v>32</v>
      </c>
      <c r="B30" s="8">
        <v>44839</v>
      </c>
      <c r="C30" s="11" t="s">
        <v>40</v>
      </c>
      <c r="D30" s="11" t="s">
        <v>40</v>
      </c>
      <c r="E30" s="7">
        <v>0.5</v>
      </c>
      <c r="F30" s="11" t="s">
        <v>90</v>
      </c>
      <c r="G30" s="11" t="s">
        <v>135</v>
      </c>
      <c r="H30" s="11" t="s">
        <v>180</v>
      </c>
      <c r="I30" s="7">
        <v>1</v>
      </c>
      <c r="J30" s="18">
        <v>2</v>
      </c>
      <c r="K30" s="7">
        <v>2960</v>
      </c>
      <c r="L30" s="12">
        <f>5/M30</f>
        <v>0.46468401486988847</v>
      </c>
      <c r="M30" s="13">
        <v>10.76</v>
      </c>
    </row>
    <row r="31" spans="1:13" x14ac:dyDescent="0.35">
      <c r="A31" s="7">
        <v>33</v>
      </c>
      <c r="B31" s="8">
        <v>44839</v>
      </c>
      <c r="C31" s="11" t="s">
        <v>41</v>
      </c>
      <c r="D31" s="11" t="s">
        <v>41</v>
      </c>
      <c r="E31" s="7">
        <v>0.5</v>
      </c>
      <c r="F31" s="11" t="s">
        <v>91</v>
      </c>
      <c r="G31" s="11" t="s">
        <v>136</v>
      </c>
      <c r="H31" s="11" t="s">
        <v>181</v>
      </c>
      <c r="I31" s="7">
        <v>1</v>
      </c>
      <c r="J31" s="18">
        <v>2</v>
      </c>
      <c r="K31" s="7">
        <v>2960</v>
      </c>
      <c r="L31" s="12">
        <f>5/M31</f>
        <v>0.41186161449752884</v>
      </c>
      <c r="M31" s="13">
        <v>12.14</v>
      </c>
    </row>
    <row r="32" spans="1:13" x14ac:dyDescent="0.35">
      <c r="A32" s="7">
        <v>34</v>
      </c>
      <c r="B32" s="8">
        <v>44839</v>
      </c>
      <c r="C32" s="11" t="s">
        <v>42</v>
      </c>
      <c r="D32" s="11" t="s">
        <v>42</v>
      </c>
      <c r="E32" s="7">
        <v>0.5</v>
      </c>
      <c r="F32" s="11" t="s">
        <v>92</v>
      </c>
      <c r="G32" s="11" t="s">
        <v>137</v>
      </c>
      <c r="H32" s="11" t="s">
        <v>182</v>
      </c>
      <c r="I32" s="7">
        <v>1</v>
      </c>
      <c r="J32" s="18">
        <v>2</v>
      </c>
      <c r="K32" s="7">
        <v>2960</v>
      </c>
      <c r="L32" s="12">
        <f>5/M32</f>
        <v>0.64507805444458777</v>
      </c>
      <c r="M32" s="13">
        <v>7.7510000000000003</v>
      </c>
    </row>
    <row r="33" spans="1:13" x14ac:dyDescent="0.35">
      <c r="A33" s="7">
        <v>35</v>
      </c>
      <c r="B33" s="8">
        <v>44839</v>
      </c>
      <c r="C33" s="11" t="s">
        <v>43</v>
      </c>
      <c r="D33" s="11" t="s">
        <v>43</v>
      </c>
      <c r="E33" s="7">
        <v>0.5</v>
      </c>
      <c r="F33" s="11" t="s">
        <v>93</v>
      </c>
      <c r="G33" s="11" t="s">
        <v>138</v>
      </c>
      <c r="H33" s="11" t="s">
        <v>183</v>
      </c>
      <c r="I33" s="7">
        <v>1</v>
      </c>
      <c r="J33" s="18">
        <v>2</v>
      </c>
      <c r="K33" s="7">
        <v>2960</v>
      </c>
      <c r="L33" s="12">
        <f>5/M33</f>
        <v>0.65659881812212739</v>
      </c>
      <c r="M33" s="13">
        <v>7.6150000000000002</v>
      </c>
    </row>
    <row r="34" spans="1:13" x14ac:dyDescent="0.35">
      <c r="A34" s="7">
        <v>36</v>
      </c>
      <c r="B34" s="8">
        <v>44839</v>
      </c>
      <c r="C34" s="11" t="s">
        <v>44</v>
      </c>
      <c r="D34" s="11" t="s">
        <v>44</v>
      </c>
      <c r="E34" s="7">
        <v>0.5</v>
      </c>
      <c r="F34" s="11" t="s">
        <v>94</v>
      </c>
      <c r="G34" s="11" t="s">
        <v>139</v>
      </c>
      <c r="H34" s="11" t="s">
        <v>184</v>
      </c>
      <c r="I34" s="7">
        <v>1</v>
      </c>
      <c r="J34" s="18">
        <v>2</v>
      </c>
      <c r="K34" s="7">
        <v>2960</v>
      </c>
      <c r="L34" s="12">
        <f>5/M34</f>
        <v>0.65479308538501835</v>
      </c>
      <c r="M34" s="13">
        <v>7.6360000000000001</v>
      </c>
    </row>
    <row r="35" spans="1:13" x14ac:dyDescent="0.35">
      <c r="A35" s="7">
        <v>37</v>
      </c>
      <c r="B35" s="8">
        <v>44839</v>
      </c>
      <c r="C35" s="11" t="s">
        <v>45</v>
      </c>
      <c r="D35" s="11" t="s">
        <v>45</v>
      </c>
      <c r="E35" s="7">
        <v>0.5</v>
      </c>
      <c r="F35" s="11" t="s">
        <v>95</v>
      </c>
      <c r="G35" s="11" t="s">
        <v>140</v>
      </c>
      <c r="H35" s="11" t="s">
        <v>185</v>
      </c>
      <c r="I35" s="7">
        <v>1</v>
      </c>
      <c r="J35" s="18">
        <v>2</v>
      </c>
      <c r="K35" s="7">
        <v>2960</v>
      </c>
      <c r="L35" s="12">
        <f>5/M35</f>
        <v>0.63905930470347649</v>
      </c>
      <c r="M35" s="13">
        <v>7.8239999999999998</v>
      </c>
    </row>
    <row r="36" spans="1:13" x14ac:dyDescent="0.35">
      <c r="A36" s="7">
        <v>38</v>
      </c>
      <c r="B36" s="8">
        <v>44839</v>
      </c>
      <c r="C36" s="10" t="s">
        <v>64</v>
      </c>
      <c r="D36" s="10" t="s">
        <v>64</v>
      </c>
      <c r="E36" s="7">
        <v>0.5</v>
      </c>
      <c r="F36" s="21" t="s">
        <v>109</v>
      </c>
      <c r="G36" s="21" t="s">
        <v>154</v>
      </c>
      <c r="H36" s="21" t="s">
        <v>199</v>
      </c>
      <c r="I36" s="7">
        <v>1</v>
      </c>
      <c r="J36" s="18">
        <v>1</v>
      </c>
      <c r="K36" s="7">
        <v>2960</v>
      </c>
      <c r="L36" s="16">
        <v>1</v>
      </c>
      <c r="M36" s="11">
        <v>1</v>
      </c>
    </row>
    <row r="37" spans="1:13" x14ac:dyDescent="0.35">
      <c r="A37" s="7">
        <v>39</v>
      </c>
      <c r="B37" s="8">
        <v>44839</v>
      </c>
      <c r="C37" s="10" t="s">
        <v>63</v>
      </c>
      <c r="D37" s="10" t="s">
        <v>63</v>
      </c>
      <c r="E37" s="7">
        <v>0.5</v>
      </c>
      <c r="F37" s="21" t="s">
        <v>108</v>
      </c>
      <c r="G37" s="21" t="s">
        <v>153</v>
      </c>
      <c r="H37" s="21" t="s">
        <v>198</v>
      </c>
      <c r="I37" s="7">
        <v>1</v>
      </c>
      <c r="J37" s="18">
        <v>1</v>
      </c>
      <c r="K37" s="7">
        <v>2960</v>
      </c>
      <c r="L37" s="16">
        <v>1</v>
      </c>
      <c r="M37" s="11">
        <v>1</v>
      </c>
    </row>
    <row r="38" spans="1:13" x14ac:dyDescent="0.35">
      <c r="A38" s="7">
        <v>40</v>
      </c>
      <c r="B38" s="8">
        <v>44840</v>
      </c>
      <c r="C38" s="8" t="s">
        <v>210</v>
      </c>
      <c r="D38" s="8" t="s">
        <v>210</v>
      </c>
      <c r="E38" s="7">
        <v>1</v>
      </c>
      <c r="F38" s="10" t="s">
        <v>214</v>
      </c>
      <c r="G38" s="10" t="s">
        <v>218</v>
      </c>
      <c r="H38" s="10" t="s">
        <v>222</v>
      </c>
      <c r="I38" s="7">
        <v>1</v>
      </c>
      <c r="J38" s="18">
        <v>2</v>
      </c>
      <c r="K38" s="7">
        <v>2975</v>
      </c>
      <c r="L38" s="16">
        <v>1</v>
      </c>
      <c r="M38" s="11">
        <v>0.49930000000000002</v>
      </c>
    </row>
    <row r="39" spans="1:13" x14ac:dyDescent="0.35">
      <c r="A39" s="7">
        <v>41</v>
      </c>
      <c r="B39" s="8">
        <v>44840</v>
      </c>
      <c r="C39" s="8" t="s">
        <v>211</v>
      </c>
      <c r="D39" s="8" t="s">
        <v>211</v>
      </c>
      <c r="E39" s="7">
        <v>1</v>
      </c>
      <c r="F39" s="10" t="s">
        <v>215</v>
      </c>
      <c r="G39" s="10" t="s">
        <v>219</v>
      </c>
      <c r="H39" s="10" t="s">
        <v>223</v>
      </c>
      <c r="I39" s="7">
        <v>1</v>
      </c>
      <c r="J39" s="18">
        <v>2</v>
      </c>
      <c r="K39" s="7">
        <v>2975</v>
      </c>
      <c r="L39" s="16">
        <v>1</v>
      </c>
      <c r="M39" s="11">
        <v>0.49930000000000002</v>
      </c>
    </row>
    <row r="40" spans="1:13" x14ac:dyDescent="0.35">
      <c r="A40" s="7">
        <v>42</v>
      </c>
      <c r="B40" s="8">
        <v>44840</v>
      </c>
      <c r="C40" s="11" t="s">
        <v>46</v>
      </c>
      <c r="D40" s="11" t="s">
        <v>46</v>
      </c>
      <c r="E40" s="7">
        <v>0.5</v>
      </c>
      <c r="F40" s="11" t="s">
        <v>96</v>
      </c>
      <c r="G40" s="11" t="s">
        <v>141</v>
      </c>
      <c r="H40" s="11" t="s">
        <v>186</v>
      </c>
      <c r="I40" s="7">
        <v>1</v>
      </c>
      <c r="J40" s="18">
        <v>1</v>
      </c>
      <c r="K40" s="7">
        <v>2975</v>
      </c>
      <c r="L40" s="12">
        <f>5/M40</f>
        <v>0.63808065339458908</v>
      </c>
      <c r="M40" s="13">
        <v>7.8360000000000003</v>
      </c>
    </row>
    <row r="41" spans="1:13" x14ac:dyDescent="0.35">
      <c r="A41" s="7">
        <v>43</v>
      </c>
      <c r="B41" s="8">
        <v>44840</v>
      </c>
      <c r="C41" s="11" t="s">
        <v>47</v>
      </c>
      <c r="D41" s="11" t="s">
        <v>47</v>
      </c>
      <c r="E41" s="7">
        <v>0.5</v>
      </c>
      <c r="F41" s="11" t="s">
        <v>97</v>
      </c>
      <c r="G41" s="11" t="s">
        <v>142</v>
      </c>
      <c r="H41" s="11" t="s">
        <v>187</v>
      </c>
      <c r="I41" s="7">
        <v>1</v>
      </c>
      <c r="J41" s="18">
        <v>2</v>
      </c>
      <c r="K41" s="7">
        <v>2975</v>
      </c>
      <c r="L41" s="15">
        <v>1</v>
      </c>
      <c r="M41" s="13">
        <v>3.266</v>
      </c>
    </row>
    <row r="42" spans="1:13" x14ac:dyDescent="0.35">
      <c r="A42" s="7">
        <v>44</v>
      </c>
      <c r="B42" s="8">
        <v>44840</v>
      </c>
      <c r="C42" s="11" t="s">
        <v>48</v>
      </c>
      <c r="D42" s="11" t="s">
        <v>48</v>
      </c>
      <c r="E42" s="7">
        <v>0.5</v>
      </c>
      <c r="F42" s="11" t="s">
        <v>98</v>
      </c>
      <c r="G42" s="11" t="s">
        <v>143</v>
      </c>
      <c r="H42" s="11" t="s">
        <v>188</v>
      </c>
      <c r="I42" s="7">
        <v>1</v>
      </c>
      <c r="J42" s="18">
        <v>2</v>
      </c>
      <c r="K42" s="7">
        <v>2975</v>
      </c>
      <c r="L42" s="15">
        <v>1</v>
      </c>
      <c r="M42" s="13">
        <v>2.9009999999999998</v>
      </c>
    </row>
    <row r="43" spans="1:13" x14ac:dyDescent="0.35">
      <c r="A43" s="7">
        <v>45</v>
      </c>
      <c r="B43" s="8">
        <v>44840</v>
      </c>
      <c r="C43" s="11" t="s">
        <v>49</v>
      </c>
      <c r="D43" s="11" t="s">
        <v>49</v>
      </c>
      <c r="E43" s="7">
        <v>0.5</v>
      </c>
      <c r="F43" s="11" t="s">
        <v>99</v>
      </c>
      <c r="G43" s="11" t="s">
        <v>144</v>
      </c>
      <c r="H43" s="11" t="s">
        <v>189</v>
      </c>
      <c r="I43" s="7">
        <v>1</v>
      </c>
      <c r="J43" s="18">
        <v>2</v>
      </c>
      <c r="K43" s="7">
        <v>2975</v>
      </c>
      <c r="L43" s="15">
        <v>1</v>
      </c>
      <c r="M43" s="13">
        <v>3.3410000000000002</v>
      </c>
    </row>
    <row r="44" spans="1:13" x14ac:dyDescent="0.35">
      <c r="A44" s="7">
        <v>46</v>
      </c>
      <c r="B44" s="8">
        <v>44840</v>
      </c>
      <c r="C44" s="11" t="s">
        <v>50</v>
      </c>
      <c r="D44" s="11" t="s">
        <v>50</v>
      </c>
      <c r="E44" s="7">
        <v>0.5</v>
      </c>
      <c r="F44" s="11" t="s">
        <v>100</v>
      </c>
      <c r="G44" s="11" t="s">
        <v>145</v>
      </c>
      <c r="H44" s="11" t="s">
        <v>190</v>
      </c>
      <c r="I44" s="7">
        <v>1</v>
      </c>
      <c r="J44" s="18">
        <v>2</v>
      </c>
      <c r="K44" s="7">
        <v>2975</v>
      </c>
      <c r="L44" s="15">
        <v>1</v>
      </c>
      <c r="M44" s="11">
        <v>2.8980000000000001</v>
      </c>
    </row>
    <row r="45" spans="1:13" x14ac:dyDescent="0.35">
      <c r="A45" s="7">
        <v>50</v>
      </c>
      <c r="B45" s="8">
        <v>44840</v>
      </c>
      <c r="C45" s="11" t="s">
        <v>54</v>
      </c>
      <c r="D45" s="11" t="s">
        <v>54</v>
      </c>
      <c r="E45" s="7">
        <v>0.5</v>
      </c>
      <c r="F45" s="11" t="s">
        <v>101</v>
      </c>
      <c r="G45" s="11" t="s">
        <v>146</v>
      </c>
      <c r="H45" s="11" t="s">
        <v>191</v>
      </c>
      <c r="I45" s="7">
        <v>1</v>
      </c>
      <c r="J45" s="18">
        <v>2</v>
      </c>
      <c r="K45" s="7">
        <v>2975</v>
      </c>
      <c r="L45" s="15">
        <f>5/M45</f>
        <v>0.61713157245124661</v>
      </c>
      <c r="M45" s="11">
        <v>8.1020000000000003</v>
      </c>
    </row>
    <row r="46" spans="1:13" x14ac:dyDescent="0.35">
      <c r="A46" s="7">
        <v>52</v>
      </c>
      <c r="B46" s="8">
        <v>44840</v>
      </c>
      <c r="C46" s="11" t="s">
        <v>56</v>
      </c>
      <c r="D46" s="11" t="s">
        <v>56</v>
      </c>
      <c r="E46" s="7">
        <v>0.5</v>
      </c>
      <c r="F46" s="11" t="s">
        <v>102</v>
      </c>
      <c r="G46" s="11" t="s">
        <v>147</v>
      </c>
      <c r="H46" s="11" t="s">
        <v>192</v>
      </c>
      <c r="I46" s="7">
        <v>1</v>
      </c>
      <c r="J46" s="18">
        <v>2</v>
      </c>
      <c r="K46" s="7">
        <v>2975</v>
      </c>
      <c r="L46" s="15">
        <v>1</v>
      </c>
      <c r="M46" s="11">
        <v>4.8070000000000004</v>
      </c>
    </row>
    <row r="47" spans="1:13" x14ac:dyDescent="0.35">
      <c r="A47" s="7">
        <v>53</v>
      </c>
      <c r="B47" s="8">
        <v>44840</v>
      </c>
      <c r="C47" s="11" t="s">
        <v>57</v>
      </c>
      <c r="D47" s="11" t="s">
        <v>57</v>
      </c>
      <c r="E47" s="7">
        <v>0.5</v>
      </c>
      <c r="F47" s="11" t="s">
        <v>103</v>
      </c>
      <c r="G47" s="11" t="s">
        <v>148</v>
      </c>
      <c r="H47" s="11" t="s">
        <v>193</v>
      </c>
      <c r="I47" s="7">
        <v>1</v>
      </c>
      <c r="J47" s="18">
        <v>2</v>
      </c>
      <c r="K47" s="7">
        <v>2975</v>
      </c>
      <c r="L47" s="15">
        <v>1</v>
      </c>
      <c r="M47" s="11">
        <v>4.5170000000000003</v>
      </c>
    </row>
    <row r="48" spans="1:13" x14ac:dyDescent="0.35">
      <c r="A48" s="7">
        <v>54</v>
      </c>
      <c r="B48" s="8">
        <v>44840</v>
      </c>
      <c r="C48" s="11" t="s">
        <v>58</v>
      </c>
      <c r="D48" s="11" t="s">
        <v>58</v>
      </c>
      <c r="E48" s="7">
        <v>0.5</v>
      </c>
      <c r="F48" s="11" t="s">
        <v>104</v>
      </c>
      <c r="G48" s="11" t="s">
        <v>149</v>
      </c>
      <c r="H48" s="11" t="s">
        <v>194</v>
      </c>
      <c r="I48" s="7">
        <v>1</v>
      </c>
      <c r="J48" s="18">
        <v>2</v>
      </c>
      <c r="K48" s="7">
        <v>2975</v>
      </c>
      <c r="L48" s="15">
        <v>1</v>
      </c>
      <c r="M48" s="11">
        <v>4.3860000000000001</v>
      </c>
    </row>
    <row r="49" spans="1:14" x14ac:dyDescent="0.35">
      <c r="A49" s="7">
        <v>55</v>
      </c>
      <c r="B49" s="8">
        <v>44840</v>
      </c>
      <c r="C49" s="11" t="s">
        <v>59</v>
      </c>
      <c r="D49" s="11" t="s">
        <v>59</v>
      </c>
      <c r="E49" s="7">
        <v>0.5</v>
      </c>
      <c r="F49" s="11" t="s">
        <v>105</v>
      </c>
      <c r="G49" s="11" t="s">
        <v>150</v>
      </c>
      <c r="H49" s="11" t="s">
        <v>195</v>
      </c>
      <c r="I49" s="7">
        <v>1</v>
      </c>
      <c r="J49" s="18">
        <v>2</v>
      </c>
      <c r="K49" s="7">
        <v>2975</v>
      </c>
      <c r="L49" s="15">
        <v>1</v>
      </c>
      <c r="M49" s="11">
        <v>5.0869999999999997</v>
      </c>
    </row>
    <row r="50" spans="1:14" x14ac:dyDescent="0.35">
      <c r="A50" s="7">
        <v>56</v>
      </c>
      <c r="B50" s="8">
        <v>44840</v>
      </c>
      <c r="C50" s="11" t="s">
        <v>60</v>
      </c>
      <c r="D50" s="11" t="s">
        <v>60</v>
      </c>
      <c r="E50" s="7">
        <v>0.5</v>
      </c>
      <c r="F50" s="11" t="s">
        <v>106</v>
      </c>
      <c r="G50" s="11" t="s">
        <v>151</v>
      </c>
      <c r="H50" s="11" t="s">
        <v>196</v>
      </c>
      <c r="I50" s="7">
        <v>1</v>
      </c>
      <c r="J50" s="18">
        <v>2</v>
      </c>
      <c r="K50" s="7">
        <v>2975</v>
      </c>
      <c r="L50" s="15">
        <v>1</v>
      </c>
      <c r="M50" s="11">
        <v>4.8620000000000001</v>
      </c>
    </row>
    <row r="51" spans="1:14" x14ac:dyDescent="0.35">
      <c r="A51" s="7">
        <v>57</v>
      </c>
      <c r="B51" s="8">
        <v>44840</v>
      </c>
      <c r="C51" s="10" t="s">
        <v>66</v>
      </c>
      <c r="D51" s="10" t="s">
        <v>66</v>
      </c>
      <c r="E51" s="7">
        <v>0.5</v>
      </c>
      <c r="F51" s="21" t="s">
        <v>111</v>
      </c>
      <c r="G51" s="21" t="s">
        <v>156</v>
      </c>
      <c r="H51" s="21" t="s">
        <v>201</v>
      </c>
      <c r="I51" s="7">
        <v>1</v>
      </c>
      <c r="J51" s="18">
        <v>1</v>
      </c>
      <c r="K51" s="7">
        <v>2975</v>
      </c>
      <c r="L51" s="16">
        <v>1</v>
      </c>
      <c r="M51" s="11">
        <v>1</v>
      </c>
    </row>
    <row r="52" spans="1:14" x14ac:dyDescent="0.35">
      <c r="A52" s="7">
        <v>58</v>
      </c>
      <c r="B52" s="8">
        <v>44840</v>
      </c>
      <c r="C52" s="10" t="s">
        <v>65</v>
      </c>
      <c r="D52" s="10" t="s">
        <v>65</v>
      </c>
      <c r="E52" s="7">
        <v>0.5</v>
      </c>
      <c r="F52" s="21" t="s">
        <v>110</v>
      </c>
      <c r="G52" s="21" t="s">
        <v>155</v>
      </c>
      <c r="H52" s="21" t="s">
        <v>200</v>
      </c>
      <c r="I52" s="7">
        <v>1</v>
      </c>
      <c r="J52" s="18">
        <v>1</v>
      </c>
      <c r="K52" s="7">
        <v>2975</v>
      </c>
      <c r="L52" s="16">
        <v>1</v>
      </c>
      <c r="M52" s="11">
        <v>1</v>
      </c>
    </row>
    <row r="53" spans="1:14" x14ac:dyDescent="0.35">
      <c r="A53" s="7">
        <v>25</v>
      </c>
      <c r="B53" s="8">
        <v>44845</v>
      </c>
      <c r="C53" s="10" t="s">
        <v>33</v>
      </c>
      <c r="D53" s="10" t="s">
        <v>33</v>
      </c>
      <c r="E53" s="7">
        <v>0.5</v>
      </c>
      <c r="F53" s="10" t="s">
        <v>224</v>
      </c>
      <c r="G53" s="11" t="s">
        <v>227</v>
      </c>
      <c r="H53" s="10" t="s">
        <v>230</v>
      </c>
      <c r="I53" s="7">
        <v>1</v>
      </c>
      <c r="J53" s="18">
        <v>2</v>
      </c>
      <c r="K53" s="7">
        <v>2950</v>
      </c>
      <c r="L53" s="12">
        <f>5/M53/2</f>
        <v>0.2183406113537118</v>
      </c>
      <c r="M53" s="16">
        <v>11.45</v>
      </c>
      <c r="N53" s="9" t="s">
        <v>254</v>
      </c>
    </row>
    <row r="54" spans="1:14" x14ac:dyDescent="0.35">
      <c r="A54" s="7">
        <v>27</v>
      </c>
      <c r="B54" s="8">
        <v>44845</v>
      </c>
      <c r="C54" s="11" t="s">
        <v>35</v>
      </c>
      <c r="D54" s="11" t="s">
        <v>35</v>
      </c>
      <c r="E54" s="7">
        <v>0.5</v>
      </c>
      <c r="F54" s="11" t="s">
        <v>225</v>
      </c>
      <c r="G54" s="11" t="s">
        <v>228</v>
      </c>
      <c r="H54" s="11" t="s">
        <v>231</v>
      </c>
      <c r="I54" s="7">
        <v>1</v>
      </c>
      <c r="J54" s="18">
        <v>2</v>
      </c>
      <c r="K54" s="7">
        <v>2950</v>
      </c>
      <c r="L54" s="12">
        <f t="shared" ref="L54:L59" si="0">5/M54/2</f>
        <v>0.28172188415596122</v>
      </c>
      <c r="M54" s="22">
        <v>8.8740000000000006</v>
      </c>
      <c r="N54" s="9" t="s">
        <v>254</v>
      </c>
    </row>
    <row r="55" spans="1:14" x14ac:dyDescent="0.35">
      <c r="A55" s="7">
        <v>28</v>
      </c>
      <c r="B55" s="8">
        <v>44845</v>
      </c>
      <c r="C55" s="11" t="s">
        <v>36</v>
      </c>
      <c r="D55" s="11" t="s">
        <v>36</v>
      </c>
      <c r="E55" s="7">
        <v>0.5</v>
      </c>
      <c r="F55" s="11" t="s">
        <v>226</v>
      </c>
      <c r="G55" s="11" t="s">
        <v>229</v>
      </c>
      <c r="H55" s="11" t="s">
        <v>232</v>
      </c>
      <c r="I55" s="7">
        <v>1</v>
      </c>
      <c r="J55" s="18">
        <v>2</v>
      </c>
      <c r="K55" s="7">
        <v>2950</v>
      </c>
      <c r="L55" s="12">
        <f t="shared" si="0"/>
        <v>0.11210762331838564</v>
      </c>
      <c r="M55" s="13">
        <v>22.3</v>
      </c>
      <c r="N55" s="9" t="s">
        <v>254</v>
      </c>
    </row>
    <row r="56" spans="1:14" x14ac:dyDescent="0.35">
      <c r="A56" s="7">
        <v>47</v>
      </c>
      <c r="B56" s="8">
        <v>44845</v>
      </c>
      <c r="C56" s="11" t="s">
        <v>51</v>
      </c>
      <c r="D56" s="11" t="s">
        <v>51</v>
      </c>
      <c r="E56" s="7">
        <v>0.5</v>
      </c>
      <c r="F56" s="11" t="s">
        <v>233</v>
      </c>
      <c r="G56" s="11" t="s">
        <v>234</v>
      </c>
      <c r="H56" s="11" t="s">
        <v>235</v>
      </c>
      <c r="I56" s="7">
        <v>1</v>
      </c>
      <c r="J56" s="18">
        <v>2</v>
      </c>
      <c r="K56" s="7">
        <v>2950</v>
      </c>
      <c r="L56" s="12">
        <f t="shared" si="0"/>
        <v>0.29253451907325068</v>
      </c>
      <c r="M56" s="11">
        <v>8.5459999999999994</v>
      </c>
      <c r="N56" s="9" t="s">
        <v>254</v>
      </c>
    </row>
    <row r="57" spans="1:14" x14ac:dyDescent="0.35">
      <c r="A57" s="7">
        <v>48</v>
      </c>
      <c r="B57" s="8">
        <v>44845</v>
      </c>
      <c r="C57" s="11" t="s">
        <v>52</v>
      </c>
      <c r="D57" s="11" t="s">
        <v>52</v>
      </c>
      <c r="E57" s="7">
        <v>0.5</v>
      </c>
      <c r="F57" s="11" t="s">
        <v>236</v>
      </c>
      <c r="G57" s="11" t="s">
        <v>237</v>
      </c>
      <c r="H57" s="11" t="s">
        <v>238</v>
      </c>
      <c r="I57" s="7">
        <v>1</v>
      </c>
      <c r="J57" s="18">
        <v>2</v>
      </c>
      <c r="K57" s="7">
        <v>2950</v>
      </c>
      <c r="L57" s="12">
        <f t="shared" si="0"/>
        <v>0.27858257187430352</v>
      </c>
      <c r="M57" s="11">
        <v>8.9740000000000002</v>
      </c>
      <c r="N57" s="9" t="s">
        <v>254</v>
      </c>
    </row>
    <row r="58" spans="1:14" x14ac:dyDescent="0.35">
      <c r="A58" s="7">
        <v>49</v>
      </c>
      <c r="B58" s="8">
        <v>44845</v>
      </c>
      <c r="C58" s="11" t="s">
        <v>53</v>
      </c>
      <c r="D58" s="11" t="s">
        <v>53</v>
      </c>
      <c r="E58" s="7">
        <v>0.5</v>
      </c>
      <c r="F58" s="11" t="s">
        <v>239</v>
      </c>
      <c r="G58" s="11" t="s">
        <v>240</v>
      </c>
      <c r="H58" s="11" t="s">
        <v>241</v>
      </c>
      <c r="I58" s="7">
        <v>1</v>
      </c>
      <c r="J58" s="18">
        <v>2</v>
      </c>
      <c r="K58" s="7">
        <v>2950</v>
      </c>
      <c r="L58" s="12">
        <f t="shared" si="0"/>
        <v>0.29083294555607259</v>
      </c>
      <c r="M58" s="11">
        <v>8.5960000000000001</v>
      </c>
      <c r="N58" s="9" t="s">
        <v>254</v>
      </c>
    </row>
    <row r="59" spans="1:14" x14ac:dyDescent="0.35">
      <c r="A59" s="7">
        <v>51</v>
      </c>
      <c r="B59" s="8">
        <v>44845</v>
      </c>
      <c r="C59" s="11" t="s">
        <v>55</v>
      </c>
      <c r="D59" s="11" t="s">
        <v>55</v>
      </c>
      <c r="E59" s="7">
        <v>0.5</v>
      </c>
      <c r="F59" s="11" t="s">
        <v>242</v>
      </c>
      <c r="G59" s="11" t="s">
        <v>243</v>
      </c>
      <c r="H59" s="11" t="s">
        <v>244</v>
      </c>
      <c r="I59" s="7">
        <v>1</v>
      </c>
      <c r="J59" s="18">
        <v>2</v>
      </c>
      <c r="K59" s="7">
        <v>2950</v>
      </c>
      <c r="L59" s="12">
        <f t="shared" si="0"/>
        <v>0.28742239595309266</v>
      </c>
      <c r="M59" s="11">
        <v>8.6980000000000004</v>
      </c>
      <c r="N59" s="9" t="s">
        <v>254</v>
      </c>
    </row>
    <row r="60" spans="1:14" x14ac:dyDescent="0.35">
      <c r="A60" s="7">
        <v>59</v>
      </c>
      <c r="B60" s="8">
        <v>44845</v>
      </c>
      <c r="C60" s="8" t="s">
        <v>245</v>
      </c>
      <c r="D60" s="8" t="s">
        <v>245</v>
      </c>
      <c r="E60" s="7">
        <v>1</v>
      </c>
      <c r="F60" s="10" t="s">
        <v>247</v>
      </c>
      <c r="G60" s="10" t="s">
        <v>249</v>
      </c>
      <c r="H60" s="10" t="s">
        <v>251</v>
      </c>
      <c r="I60" s="7">
        <v>1</v>
      </c>
      <c r="J60" s="18">
        <v>1</v>
      </c>
      <c r="K60" s="7">
        <v>2950</v>
      </c>
      <c r="L60" s="16">
        <v>1</v>
      </c>
      <c r="M60" s="11">
        <v>1</v>
      </c>
    </row>
    <row r="61" spans="1:14" x14ac:dyDescent="0.35">
      <c r="A61" s="7">
        <v>60</v>
      </c>
      <c r="B61" s="8">
        <v>44845</v>
      </c>
      <c r="C61" s="8" t="s">
        <v>246</v>
      </c>
      <c r="D61" s="8" t="s">
        <v>246</v>
      </c>
      <c r="E61" s="7">
        <v>1</v>
      </c>
      <c r="F61" s="10" t="s">
        <v>248</v>
      </c>
      <c r="G61" s="10" t="s">
        <v>250</v>
      </c>
      <c r="H61" s="10" t="s">
        <v>252</v>
      </c>
      <c r="I61" s="7">
        <v>1</v>
      </c>
      <c r="J61" s="18">
        <v>1</v>
      </c>
      <c r="K61" s="7">
        <v>2950</v>
      </c>
      <c r="L61" s="16">
        <v>1</v>
      </c>
      <c r="M61" s="11">
        <v>1</v>
      </c>
    </row>
  </sheetData>
  <sortState xmlns:xlrd2="http://schemas.microsoft.com/office/spreadsheetml/2017/richdata2" ref="A2:M61">
    <sortCondition ref="B2:B61"/>
  </sortState>
  <phoneticPr fontId="2" type="noConversion"/>
  <dataValidations count="2">
    <dataValidation operator="lessThan" allowBlank="1" showInputMessage="1" showErrorMessage="1" sqref="C1" xr:uid="{5FA5E408-7820-4560-9448-59549073E559}"/>
    <dataValidation type="textLength" operator="lessThan" allowBlank="1" showInputMessage="1" showErrorMessage="1" sqref="C56:C1048576 D56:D61" xr:uid="{91B65685-9DD5-4A81-A397-EEC12A8E737E}">
      <formula1>60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0" ma:contentTypeDescription="Create a new document." ma:contentTypeScope="" ma:versionID="7c0891bf7244bb2dff1062b6084d92f5">
  <xsd:schema xmlns:xsd="http://www.w3.org/2001/XMLSchema" xmlns:xs="http://www.w3.org/2001/XMLSchema" xmlns:p="http://schemas.microsoft.com/office/2006/metadata/properties" xmlns:ns2="03570766-e33a-4164-8943-6d32a7ac417a" xmlns:ns3="5cece13e-3376-4417-9525-be60b11a89a8" targetNamespace="http://schemas.microsoft.com/office/2006/metadata/properties" ma:root="true" ma:fieldsID="f69e199257612ef7ab4070b296836862" ns2:_="" ns3:_="">
    <xsd:import namespace="03570766-e33a-4164-8943-6d32a7ac417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3EC132-AE09-49A9-9F73-CA228012CF64}">
  <ds:schemaRefs>
    <ds:schemaRef ds:uri="http://schemas.microsoft.com/office/2006/metadata/properties"/>
    <ds:schemaRef ds:uri="http://schemas.microsoft.com/office/infopath/2007/PartnerControls"/>
    <ds:schemaRef ds:uri="5cece13e-3376-4417-9525-be60b11a89a8"/>
    <ds:schemaRef ds:uri="03570766-e33a-4164-8943-6d32a7ac417a"/>
  </ds:schemaRefs>
</ds:datastoreItem>
</file>

<file path=customXml/itemProps2.xml><?xml version="1.0" encoding="utf-8"?>
<ds:datastoreItem xmlns:ds="http://schemas.openxmlformats.org/officeDocument/2006/customXml" ds:itemID="{D4A8F3EC-2F48-488C-8C6B-4ED12DB99E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FB7EDA-9EAA-4A5E-8E50-90310A888D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Roebuck, Alan</cp:lastModifiedBy>
  <cp:revision/>
  <dcterms:created xsi:type="dcterms:W3CDTF">2019-11-03T12:45:59Z</dcterms:created>
  <dcterms:modified xsi:type="dcterms:W3CDTF">2022-10-11T21:47:24Z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</Properties>
</file>