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OMPASS-PNNL/Kaizad/tempest_transplant/npoc/"/>
    </mc:Choice>
  </mc:AlternateContent>
  <xr:revisionPtr revIDLastSave="0" documentId="13_ncr:40009_{7F5C67CD-258F-1044-A143-FF06034D1D9B}" xr6:coauthVersionLast="47" xr6:coauthVersionMax="47" xr10:uidLastSave="{00000000-0000-0000-0000-000000000000}"/>
  <bookViews>
    <workbookView xWindow="-31300" yWindow="460" windowWidth="28040" windowHeight="15620"/>
  </bookViews>
  <sheets>
    <sheet name="20220803_Summary_Raw_NPOC_tem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G20" i="1" s="1"/>
  <c r="H20" i="1" s="1"/>
  <c r="D21" i="1"/>
  <c r="G21" i="1" s="1"/>
  <c r="H21" i="1" s="1"/>
  <c r="D22" i="1"/>
  <c r="G22" i="1" s="1"/>
  <c r="H22" i="1" s="1"/>
  <c r="D23" i="1"/>
  <c r="G23" i="1" s="1"/>
  <c r="H23" i="1" s="1"/>
  <c r="D24" i="1"/>
  <c r="G24" i="1" s="1"/>
  <c r="H24" i="1" s="1"/>
  <c r="D25" i="1"/>
  <c r="G25" i="1" s="1"/>
  <c r="H25" i="1" s="1"/>
  <c r="D26" i="1"/>
  <c r="G26" i="1" s="1"/>
  <c r="H26" i="1" s="1"/>
  <c r="D27" i="1"/>
  <c r="G27" i="1" s="1"/>
  <c r="H27" i="1" s="1"/>
  <c r="D28" i="1"/>
  <c r="G28" i="1" s="1"/>
  <c r="H28" i="1" s="1"/>
  <c r="D29" i="1"/>
  <c r="G29" i="1" s="1"/>
  <c r="H29" i="1" s="1"/>
  <c r="D30" i="1"/>
  <c r="G30" i="1" s="1"/>
  <c r="H30" i="1" s="1"/>
  <c r="D31" i="1"/>
  <c r="G31" i="1" s="1"/>
  <c r="H31" i="1" s="1"/>
  <c r="D32" i="1"/>
  <c r="G32" i="1" s="1"/>
  <c r="H32" i="1" s="1"/>
  <c r="D33" i="1"/>
  <c r="G33" i="1" s="1"/>
  <c r="H33" i="1" s="1"/>
  <c r="D34" i="1"/>
  <c r="G34" i="1" s="1"/>
  <c r="H34" i="1" s="1"/>
  <c r="D35" i="1"/>
  <c r="G35" i="1" s="1"/>
  <c r="H35" i="1" s="1"/>
  <c r="D36" i="1"/>
  <c r="G36" i="1" s="1"/>
  <c r="H36" i="1" s="1"/>
  <c r="D37" i="1"/>
  <c r="G37" i="1" s="1"/>
  <c r="H37" i="1" s="1"/>
  <c r="D38" i="1"/>
  <c r="G38" i="1" s="1"/>
  <c r="H38" i="1" s="1"/>
  <c r="D39" i="1"/>
  <c r="G39" i="1" s="1"/>
  <c r="H39" i="1" s="1"/>
  <c r="D40" i="1"/>
  <c r="G40" i="1" s="1"/>
  <c r="H40" i="1" s="1"/>
  <c r="D41" i="1"/>
  <c r="G41" i="1" s="1"/>
  <c r="H41" i="1" s="1"/>
  <c r="D42" i="1"/>
  <c r="G42" i="1" s="1"/>
  <c r="H42" i="1" s="1"/>
  <c r="D43" i="1"/>
  <c r="G43" i="1" s="1"/>
  <c r="H43" i="1" s="1"/>
  <c r="D44" i="1"/>
  <c r="G44" i="1" s="1"/>
  <c r="H44" i="1" s="1"/>
  <c r="D45" i="1"/>
  <c r="G45" i="1" s="1"/>
  <c r="H45" i="1" s="1"/>
  <c r="D46" i="1"/>
  <c r="G46" i="1" s="1"/>
  <c r="H46" i="1" s="1"/>
  <c r="D47" i="1"/>
  <c r="G47" i="1" s="1"/>
  <c r="H47" i="1" s="1"/>
  <c r="D48" i="1"/>
  <c r="G48" i="1" s="1"/>
  <c r="H48" i="1" s="1"/>
  <c r="D49" i="1"/>
  <c r="G49" i="1" s="1"/>
  <c r="H49" i="1" s="1"/>
  <c r="D50" i="1"/>
  <c r="G50" i="1" s="1"/>
  <c r="H50" i="1" s="1"/>
  <c r="D51" i="1"/>
  <c r="G51" i="1" s="1"/>
  <c r="H51" i="1" s="1"/>
  <c r="D52" i="1"/>
  <c r="G52" i="1" s="1"/>
  <c r="H52" i="1" s="1"/>
  <c r="D53" i="1"/>
  <c r="G53" i="1" s="1"/>
  <c r="H53" i="1" s="1"/>
  <c r="D54" i="1"/>
  <c r="G54" i="1" s="1"/>
  <c r="H54" i="1" s="1"/>
  <c r="D55" i="1"/>
  <c r="G55" i="1" s="1"/>
  <c r="H55" i="1" s="1"/>
  <c r="D56" i="1"/>
  <c r="G56" i="1" s="1"/>
  <c r="H56" i="1" s="1"/>
  <c r="D57" i="1"/>
  <c r="G57" i="1" s="1"/>
  <c r="H57" i="1" s="1"/>
  <c r="D58" i="1"/>
  <c r="G58" i="1" s="1"/>
  <c r="H58" i="1" s="1"/>
  <c r="D59" i="1"/>
  <c r="G59" i="1" s="1"/>
  <c r="H59" i="1" s="1"/>
  <c r="D60" i="1"/>
  <c r="G60" i="1" s="1"/>
  <c r="H60" i="1" s="1"/>
  <c r="D61" i="1"/>
  <c r="G61" i="1" s="1"/>
  <c r="H61" i="1" s="1"/>
  <c r="D62" i="1"/>
  <c r="G62" i="1"/>
  <c r="H62" i="1" s="1"/>
  <c r="D63" i="1"/>
  <c r="G63" i="1" s="1"/>
  <c r="H63" i="1" s="1"/>
  <c r="D64" i="1"/>
  <c r="G64" i="1" s="1"/>
  <c r="H64" i="1" s="1"/>
  <c r="D65" i="1"/>
  <c r="G65" i="1" s="1"/>
  <c r="H65" i="1" s="1"/>
  <c r="D66" i="1"/>
  <c r="G66" i="1" s="1"/>
  <c r="H66" i="1" s="1"/>
  <c r="D67" i="1"/>
  <c r="G67" i="1" s="1"/>
  <c r="H67" i="1" s="1"/>
  <c r="D68" i="1"/>
  <c r="G68" i="1" s="1"/>
  <c r="H68" i="1" s="1"/>
  <c r="D69" i="1"/>
  <c r="G69" i="1" s="1"/>
  <c r="H69" i="1" s="1"/>
  <c r="D70" i="1"/>
  <c r="G70" i="1" s="1"/>
  <c r="H70" i="1" s="1"/>
  <c r="D2" i="1"/>
  <c r="G2" i="1" s="1"/>
  <c r="H2" i="1" s="1"/>
  <c r="D3" i="1"/>
  <c r="G3" i="1" s="1"/>
  <c r="H3" i="1" s="1"/>
  <c r="D4" i="1"/>
  <c r="G4" i="1" s="1"/>
  <c r="H4" i="1" s="1"/>
  <c r="D5" i="1"/>
  <c r="G5" i="1" s="1"/>
  <c r="H5" i="1" s="1"/>
  <c r="D6" i="1"/>
  <c r="G6" i="1" s="1"/>
  <c r="H6" i="1" s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G12" i="1" s="1"/>
  <c r="H12" i="1" s="1"/>
  <c r="D13" i="1"/>
  <c r="G13" i="1" s="1"/>
  <c r="H13" i="1" s="1"/>
  <c r="D14" i="1"/>
  <c r="G14" i="1" s="1"/>
  <c r="H14" i="1" s="1"/>
  <c r="D15" i="1"/>
  <c r="G15" i="1"/>
  <c r="H15" i="1" s="1"/>
  <c r="D16" i="1"/>
  <c r="G16" i="1" s="1"/>
  <c r="H16" i="1" s="1"/>
  <c r="D17" i="1"/>
  <c r="G17" i="1" s="1"/>
  <c r="H17" i="1" s="1"/>
  <c r="D18" i="1"/>
  <c r="G18" i="1" s="1"/>
  <c r="H18" i="1" s="1"/>
  <c r="D19" i="1"/>
  <c r="G19" i="1" s="1"/>
  <c r="H19" i="1" s="1"/>
</calcChain>
</file>

<file path=xl/sharedStrings.xml><?xml version="1.0" encoding="utf-8"?>
<sst xmlns="http://schemas.openxmlformats.org/spreadsheetml/2006/main" count="77" uniqueCount="77">
  <si>
    <t>Sample Name</t>
  </si>
  <si>
    <t>SERC_Transplant_0-10_Core1</t>
  </si>
  <si>
    <t>SERC_Transplant_0-10_Core2</t>
  </si>
  <si>
    <t>SERC_Transplant_0-10_Core3</t>
  </si>
  <si>
    <t>SERC_Transplant_0-10_Core4</t>
  </si>
  <si>
    <t>SERC_Transplant_0-10_Core5</t>
  </si>
  <si>
    <t>SERC_Transplant_0-10_Core6</t>
  </si>
  <si>
    <t>SERC_Transplant_0-10_Core7</t>
  </si>
  <si>
    <t>SERC_Transplant_0-10_Core8</t>
  </si>
  <si>
    <t>SERC_Transplant_0-10_Core9</t>
  </si>
  <si>
    <t>SERC_Transplant_0-10_Core10</t>
  </si>
  <si>
    <t>SERC_Transplant_0-10_Core11</t>
  </si>
  <si>
    <t>SERC_Transplant_0-10_Core12</t>
  </si>
  <si>
    <t>SERC_Transplant_0-10_Core13</t>
  </si>
  <si>
    <t>SERC_Transplant_0-10_Core14</t>
  </si>
  <si>
    <t>SERC_Transplant_0-10_Core15</t>
  </si>
  <si>
    <t>SERC_Transplant_0-10_Core16</t>
  </si>
  <si>
    <t>SERC_Transplant_0-10_Core17</t>
  </si>
  <si>
    <t>SERC_Transplant_0-10_Core18</t>
  </si>
  <si>
    <t>SERC_Transplant_0-10_Core19</t>
  </si>
  <si>
    <t>SERC_Transplant_0-10_Core20</t>
  </si>
  <si>
    <t>blank filter 1</t>
  </si>
  <si>
    <t>blank solution 1</t>
  </si>
  <si>
    <t>SERC_Transplant_0-10_Core21</t>
  </si>
  <si>
    <t>SERC_Transplant_0-10_Core22</t>
  </si>
  <si>
    <t>SERC_Transplant_0-10_Core23</t>
  </si>
  <si>
    <t>SERC_Transplant_0-10_Core24</t>
  </si>
  <si>
    <t>SERC_Transplant_0-10_Core25</t>
  </si>
  <si>
    <t>SERC_Transplant_0-10_Core26</t>
  </si>
  <si>
    <t>SERC_Transplant_0-10_Core27</t>
  </si>
  <si>
    <t>SERC_Transplant_0-10_Core28</t>
  </si>
  <si>
    <t>SERC_Transplant_0-10_Core29</t>
  </si>
  <si>
    <t>SERC_Transplant_0-10_Core31</t>
  </si>
  <si>
    <t>SERC_Transplant_0-10_Core32</t>
  </si>
  <si>
    <t>SERC_Transplant_0-10_Core33</t>
  </si>
  <si>
    <t>SERC_Transplant_0-10_Core34</t>
  </si>
  <si>
    <t>SERC_Transplant_0-10_Core35</t>
  </si>
  <si>
    <t>SERC_Transplant_0-10_Core36</t>
  </si>
  <si>
    <t>SERC_Transplant_0-10_Core37</t>
  </si>
  <si>
    <t>SERC_Transplant_0-10_Core38</t>
  </si>
  <si>
    <t>SERC_Transplant_0-10_Core39</t>
  </si>
  <si>
    <t>SERC_Transplant_0-10_Core40</t>
  </si>
  <si>
    <t>blank filter 2</t>
  </si>
  <si>
    <t>blank solution 2</t>
  </si>
  <si>
    <t>SERC_Transplant_0-10_Core45</t>
  </si>
  <si>
    <t>SERC_Transplant_0-10_Core46</t>
  </si>
  <si>
    <t>SERC_Transplant_0-10_Core47</t>
  </si>
  <si>
    <t>SERC_Transplant_0-10_Core48</t>
  </si>
  <si>
    <t>SERC_Transplant_0-10_Core49</t>
  </si>
  <si>
    <t>SERC_Transplant_0-10_Core50</t>
  </si>
  <si>
    <t>SERC_Transplant_0-10_Core51</t>
  </si>
  <si>
    <t>SERC_Transplant_0-10_Core52</t>
  </si>
  <si>
    <t>SERC_Transplant_0-10_Core69</t>
  </si>
  <si>
    <t>SERC_Transplant_0-10_Core70</t>
  </si>
  <si>
    <t>SERC_Transplant_0-10_Core71</t>
  </si>
  <si>
    <t>SERC_Transplant_0-10_Core72</t>
  </si>
  <si>
    <t>SERC_Transplant_0-10_Core73</t>
  </si>
  <si>
    <t>SERC_Transplant_0-10_Core74</t>
  </si>
  <si>
    <t>SERC_Transplant_0-10_Core75</t>
  </si>
  <si>
    <t>SERC_Transplant_0-10_Core76</t>
  </si>
  <si>
    <t>SERC_Transplant_0-10_Core77</t>
  </si>
  <si>
    <t>SERC_Transplant_0-10_Core78</t>
  </si>
  <si>
    <t>SERC_Transplant_0-10_Core79</t>
  </si>
  <si>
    <t>SERC_Transplant_0-10_Core80</t>
  </si>
  <si>
    <t>SERC_Transplant_0-10_Core81</t>
  </si>
  <si>
    <t>SERC_Transplant_0-10_Core82</t>
  </si>
  <si>
    <t>SERC_Transplant_0-10_Core83</t>
  </si>
  <si>
    <t>SERC_Transplant_0-10_Core84</t>
  </si>
  <si>
    <t>blank filter 3</t>
  </si>
  <si>
    <t>blank solution 3</t>
  </si>
  <si>
    <t>Dilution_Factor</t>
  </si>
  <si>
    <t>NPOC_Final_Concentration</t>
  </si>
  <si>
    <t>Final_Volume</t>
  </si>
  <si>
    <t>Final_Target_NPOC</t>
  </si>
  <si>
    <t>Sample_Volume</t>
  </si>
  <si>
    <t>DI_Water</t>
  </si>
  <si>
    <t>NPOC_ppm_diluted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</si>
</sst>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C4" sqref="C4"/>
    </sheetView>
  </sheetViews>
  <sheetFormatPr baseColWidth="10" defaultRowHeight="16" x14ac:dyDescent="0.2"/>
  <cols>
    <col min="1" max="1" width="26.83203125" bestFit="1" customWidth="1"/>
    <col min="2" max="2" width="17.33203125" bestFit="1" customWidth="1"/>
    <col min="3" max="3" width="13.6640625" bestFit="1" customWidth="1"/>
    <col min="4" max="4" width="23.5" bestFit="1" customWidth="1"/>
    <col min="5" max="5" width="12.5" bestFit="1" customWidth="1"/>
    <col min="6" max="6" width="17.33203125" bestFit="1" customWidth="1"/>
    <col min="7" max="7" width="14.6640625" style="1" bestFit="1" customWidth="1"/>
    <col min="8" max="8" width="9" style="1" bestFit="1" customWidth="1"/>
  </cols>
  <sheetData>
    <row r="1" spans="1:8" x14ac:dyDescent="0.2">
      <c r="A1" t="s">
        <v>0</v>
      </c>
      <c r="B1" t="s">
        <v>76</v>
      </c>
      <c r="C1" t="s">
        <v>70</v>
      </c>
      <c r="D1" t="s">
        <v>71</v>
      </c>
      <c r="E1" t="s">
        <v>72</v>
      </c>
      <c r="F1" t="s">
        <v>73</v>
      </c>
      <c r="G1" s="1" t="s">
        <v>74</v>
      </c>
      <c r="H1" s="1" t="s">
        <v>75</v>
      </c>
    </row>
    <row r="2" spans="1:8" x14ac:dyDescent="0.2">
      <c r="A2" t="s">
        <v>61</v>
      </c>
      <c r="B2">
        <v>240.6</v>
      </c>
      <c r="C2">
        <v>1</v>
      </c>
      <c r="D2">
        <f>B2*C2</f>
        <v>240.6</v>
      </c>
      <c r="E2">
        <v>15</v>
      </c>
      <c r="F2">
        <v>10</v>
      </c>
      <c r="G2" s="1">
        <f>E2*F2/D2</f>
        <v>0.62344139650872821</v>
      </c>
      <c r="H2" s="1">
        <f>E2-G2</f>
        <v>14.376558603491272</v>
      </c>
    </row>
    <row r="3" spans="1:8" x14ac:dyDescent="0.2">
      <c r="A3" t="s">
        <v>32</v>
      </c>
      <c r="B3">
        <v>211.7</v>
      </c>
      <c r="C3">
        <v>1</v>
      </c>
      <c r="D3">
        <f>B3*C3</f>
        <v>211.7</v>
      </c>
      <c r="E3">
        <v>15</v>
      </c>
      <c r="F3">
        <v>10</v>
      </c>
      <c r="G3" s="1">
        <f>E3*F3/D3</f>
        <v>0.70854983467170529</v>
      </c>
      <c r="H3" s="1">
        <f>E3-G3</f>
        <v>14.291450165328294</v>
      </c>
    </row>
    <row r="4" spans="1:8" x14ac:dyDescent="0.2">
      <c r="A4" t="s">
        <v>53</v>
      </c>
      <c r="B4">
        <v>172.5</v>
      </c>
      <c r="C4">
        <v>1</v>
      </c>
      <c r="D4">
        <f>B4*C4</f>
        <v>172.5</v>
      </c>
      <c r="E4">
        <v>15</v>
      </c>
      <c r="F4">
        <v>10</v>
      </c>
      <c r="G4" s="1">
        <f>E4*F4/D4</f>
        <v>0.86956521739130432</v>
      </c>
      <c r="H4" s="1">
        <f>E4-G4</f>
        <v>14.130434782608695</v>
      </c>
    </row>
    <row r="5" spans="1:8" x14ac:dyDescent="0.2">
      <c r="A5" t="s">
        <v>55</v>
      </c>
      <c r="B5">
        <v>93.71</v>
      </c>
      <c r="C5">
        <v>1</v>
      </c>
      <c r="D5">
        <f>B5*C5</f>
        <v>93.71</v>
      </c>
      <c r="E5">
        <v>15</v>
      </c>
      <c r="F5">
        <v>10</v>
      </c>
      <c r="G5" s="1">
        <f>E5*F5/D5</f>
        <v>1.6006829580621067</v>
      </c>
      <c r="H5" s="1">
        <f>E5-G5</f>
        <v>13.399317041937893</v>
      </c>
    </row>
    <row r="6" spans="1:8" x14ac:dyDescent="0.2">
      <c r="A6" t="s">
        <v>18</v>
      </c>
      <c r="B6">
        <v>88.8</v>
      </c>
      <c r="C6">
        <v>1</v>
      </c>
      <c r="D6">
        <f>B6*C6</f>
        <v>88.8</v>
      </c>
      <c r="E6">
        <v>15</v>
      </c>
      <c r="F6">
        <v>10</v>
      </c>
      <c r="G6" s="1">
        <f>E6*F6/D6</f>
        <v>1.6891891891891893</v>
      </c>
      <c r="H6" s="1">
        <f>E6-G6</f>
        <v>13.310810810810811</v>
      </c>
    </row>
    <row r="7" spans="1:8" x14ac:dyDescent="0.2">
      <c r="A7" t="s">
        <v>56</v>
      </c>
      <c r="B7">
        <v>83.4</v>
      </c>
      <c r="C7">
        <v>1</v>
      </c>
      <c r="D7">
        <f>B7*C7</f>
        <v>83.4</v>
      </c>
      <c r="E7">
        <v>15</v>
      </c>
      <c r="F7">
        <v>10</v>
      </c>
      <c r="G7" s="1">
        <f>E7*F7/D7</f>
        <v>1.7985611510791366</v>
      </c>
      <c r="H7" s="1">
        <f>E7-G7</f>
        <v>13.201438848920864</v>
      </c>
    </row>
    <row r="8" spans="1:8" x14ac:dyDescent="0.2">
      <c r="A8" t="s">
        <v>25</v>
      </c>
      <c r="B8">
        <v>62.11</v>
      </c>
      <c r="C8">
        <v>1</v>
      </c>
      <c r="D8">
        <f>B8*C8</f>
        <v>62.11</v>
      </c>
      <c r="E8">
        <v>15</v>
      </c>
      <c r="F8">
        <v>10</v>
      </c>
      <c r="G8" s="1">
        <f>E8*F8/D8</f>
        <v>2.4150700370310738</v>
      </c>
      <c r="H8" s="1">
        <f>E8-G8</f>
        <v>12.584929962968927</v>
      </c>
    </row>
    <row r="9" spans="1:8" x14ac:dyDescent="0.2">
      <c r="A9" t="s">
        <v>50</v>
      </c>
      <c r="B9">
        <v>61.9</v>
      </c>
      <c r="C9">
        <v>1</v>
      </c>
      <c r="D9">
        <f>B9*C9</f>
        <v>61.9</v>
      </c>
      <c r="E9">
        <v>15</v>
      </c>
      <c r="F9">
        <v>10</v>
      </c>
      <c r="G9" s="1">
        <f>E9*F9/D9</f>
        <v>2.4232633279483036</v>
      </c>
      <c r="H9" s="1">
        <f>E9-G9</f>
        <v>12.576736672051696</v>
      </c>
    </row>
    <row r="10" spans="1:8" x14ac:dyDescent="0.2">
      <c r="A10" t="s">
        <v>3</v>
      </c>
      <c r="B10">
        <v>59.38</v>
      </c>
      <c r="C10">
        <v>1</v>
      </c>
      <c r="D10">
        <f>B10*C10</f>
        <v>59.38</v>
      </c>
      <c r="E10">
        <v>15</v>
      </c>
      <c r="F10">
        <v>10</v>
      </c>
      <c r="G10" s="1">
        <f>E10*F10/D10</f>
        <v>2.526103065005052</v>
      </c>
      <c r="H10" s="1">
        <f>E10-G10</f>
        <v>12.473896934994947</v>
      </c>
    </row>
    <row r="11" spans="1:8" x14ac:dyDescent="0.2">
      <c r="A11" t="s">
        <v>60</v>
      </c>
      <c r="B11">
        <v>58.44</v>
      </c>
      <c r="C11">
        <v>1</v>
      </c>
      <c r="D11">
        <f>B11*C11</f>
        <v>58.44</v>
      </c>
      <c r="E11">
        <v>15</v>
      </c>
      <c r="F11">
        <v>10</v>
      </c>
      <c r="G11" s="1">
        <f>E11*F11/D11</f>
        <v>2.5667351129363452</v>
      </c>
      <c r="H11" s="1">
        <f>E11-G11</f>
        <v>12.433264887063654</v>
      </c>
    </row>
    <row r="12" spans="1:8" x14ac:dyDescent="0.2">
      <c r="A12" t="s">
        <v>14</v>
      </c>
      <c r="B12">
        <v>52.73</v>
      </c>
      <c r="C12">
        <v>1</v>
      </c>
      <c r="D12">
        <f>B12*C12</f>
        <v>52.73</v>
      </c>
      <c r="E12">
        <v>15</v>
      </c>
      <c r="F12">
        <v>10</v>
      </c>
      <c r="G12" s="1">
        <f>E12*F12/D12</f>
        <v>2.8446804475630572</v>
      </c>
      <c r="H12" s="1">
        <f>E12-G12</f>
        <v>12.155319552436943</v>
      </c>
    </row>
    <row r="13" spans="1:8" x14ac:dyDescent="0.2">
      <c r="A13" t="s">
        <v>57</v>
      </c>
      <c r="B13">
        <v>50.17</v>
      </c>
      <c r="C13">
        <v>1</v>
      </c>
      <c r="D13">
        <f>B13*C13</f>
        <v>50.17</v>
      </c>
      <c r="E13">
        <v>15</v>
      </c>
      <c r="F13">
        <v>10</v>
      </c>
      <c r="G13" s="1">
        <f>E13*F13/D13</f>
        <v>2.9898345624875424</v>
      </c>
      <c r="H13" s="1">
        <f>E13-G13</f>
        <v>12.010165437512457</v>
      </c>
    </row>
    <row r="14" spans="1:8" x14ac:dyDescent="0.2">
      <c r="A14" t="s">
        <v>26</v>
      </c>
      <c r="B14">
        <v>49.21</v>
      </c>
      <c r="C14">
        <v>1</v>
      </c>
      <c r="D14">
        <f>B14*C14</f>
        <v>49.21</v>
      </c>
      <c r="E14">
        <v>15</v>
      </c>
      <c r="F14">
        <v>10</v>
      </c>
      <c r="G14" s="1">
        <f>E14*F14/D14</f>
        <v>3.0481609428977849</v>
      </c>
      <c r="H14" s="1">
        <f>E14-G14</f>
        <v>11.951839057102216</v>
      </c>
    </row>
    <row r="15" spans="1:8" x14ac:dyDescent="0.2">
      <c r="A15" t="s">
        <v>34</v>
      </c>
      <c r="B15">
        <v>49.01</v>
      </c>
      <c r="C15">
        <v>1</v>
      </c>
      <c r="D15">
        <f>B15*C15</f>
        <v>49.01</v>
      </c>
      <c r="E15">
        <v>15</v>
      </c>
      <c r="F15">
        <v>10</v>
      </c>
      <c r="G15" s="1">
        <f>E15*F15/D15</f>
        <v>3.060599877576005</v>
      </c>
      <c r="H15" s="1">
        <f>E15-G15</f>
        <v>11.939400122423995</v>
      </c>
    </row>
    <row r="16" spans="1:8" x14ac:dyDescent="0.2">
      <c r="A16" t="s">
        <v>66</v>
      </c>
      <c r="B16">
        <v>46.49</v>
      </c>
      <c r="C16">
        <v>1</v>
      </c>
      <c r="D16">
        <f>B16*C16</f>
        <v>46.49</v>
      </c>
      <c r="E16">
        <v>15</v>
      </c>
      <c r="F16">
        <v>10</v>
      </c>
      <c r="G16" s="1">
        <f>E16*F16/D16</f>
        <v>3.2265003226500322</v>
      </c>
      <c r="H16" s="1">
        <f>E16-G16</f>
        <v>11.773499677349967</v>
      </c>
    </row>
    <row r="17" spans="1:8" x14ac:dyDescent="0.2">
      <c r="A17" t="s">
        <v>62</v>
      </c>
      <c r="B17">
        <v>46.16</v>
      </c>
      <c r="C17">
        <v>1</v>
      </c>
      <c r="D17">
        <f>B17*C17</f>
        <v>46.16</v>
      </c>
      <c r="E17">
        <v>15</v>
      </c>
      <c r="F17">
        <v>10</v>
      </c>
      <c r="G17" s="1">
        <f>E17*F17/D17</f>
        <v>3.2495667244367419</v>
      </c>
      <c r="H17" s="1">
        <f>E17-G17</f>
        <v>11.750433275563259</v>
      </c>
    </row>
    <row r="18" spans="1:8" x14ac:dyDescent="0.2">
      <c r="A18" t="s">
        <v>38</v>
      </c>
      <c r="B18">
        <v>44.76</v>
      </c>
      <c r="C18">
        <v>1</v>
      </c>
      <c r="D18">
        <f>B18*C18</f>
        <v>44.76</v>
      </c>
      <c r="E18">
        <v>15</v>
      </c>
      <c r="F18">
        <v>10</v>
      </c>
      <c r="G18" s="1">
        <f>E18*F18/D18</f>
        <v>3.3512064343163539</v>
      </c>
      <c r="H18" s="1">
        <f>E18-G18</f>
        <v>11.648793565683647</v>
      </c>
    </row>
    <row r="19" spans="1:8" x14ac:dyDescent="0.2">
      <c r="A19" t="s">
        <v>4</v>
      </c>
      <c r="B19">
        <v>44.52</v>
      </c>
      <c r="C19">
        <v>1</v>
      </c>
      <c r="D19">
        <f>B19*C19</f>
        <v>44.52</v>
      </c>
      <c r="E19">
        <v>15</v>
      </c>
      <c r="F19">
        <v>10</v>
      </c>
      <c r="G19" s="1">
        <f>E19*F19/D19</f>
        <v>3.3692722371967654</v>
      </c>
      <c r="H19" s="1">
        <f>E19-G19</f>
        <v>11.630727762803234</v>
      </c>
    </row>
    <row r="20" spans="1:8" x14ac:dyDescent="0.2">
      <c r="A20" t="s">
        <v>20</v>
      </c>
      <c r="B20">
        <v>44.24</v>
      </c>
      <c r="C20">
        <v>1</v>
      </c>
      <c r="D20">
        <f>B20*C20</f>
        <v>44.24</v>
      </c>
      <c r="E20">
        <v>15</v>
      </c>
      <c r="F20">
        <v>10</v>
      </c>
      <c r="G20" s="1">
        <f>E20*F20/D20</f>
        <v>3.3905967450271248</v>
      </c>
      <c r="H20" s="1">
        <f>E20-G20</f>
        <v>11.609403254972875</v>
      </c>
    </row>
    <row r="21" spans="1:8" x14ac:dyDescent="0.2">
      <c r="A21" t="s">
        <v>2</v>
      </c>
      <c r="B21">
        <v>43.77</v>
      </c>
      <c r="C21">
        <v>1</v>
      </c>
      <c r="D21">
        <f>B21*C21</f>
        <v>43.77</v>
      </c>
      <c r="E21">
        <v>15</v>
      </c>
      <c r="F21">
        <v>10</v>
      </c>
      <c r="G21" s="1">
        <f>E21*F21/D21</f>
        <v>3.4270047978067169</v>
      </c>
      <c r="H21" s="1">
        <f>E21-G21</f>
        <v>11.572995202193283</v>
      </c>
    </row>
    <row r="22" spans="1:8" x14ac:dyDescent="0.2">
      <c r="A22" t="s">
        <v>17</v>
      </c>
      <c r="B22">
        <v>43.24</v>
      </c>
      <c r="C22">
        <v>1</v>
      </c>
      <c r="D22">
        <f>B22*C22</f>
        <v>43.24</v>
      </c>
      <c r="E22">
        <v>15</v>
      </c>
      <c r="F22">
        <v>10</v>
      </c>
      <c r="G22" s="1">
        <f>E22*F22/D22</f>
        <v>3.4690101757631822</v>
      </c>
      <c r="H22" s="1">
        <f>E22-G22</f>
        <v>11.530989824236817</v>
      </c>
    </row>
    <row r="23" spans="1:8" x14ac:dyDescent="0.2">
      <c r="A23" t="s">
        <v>19</v>
      </c>
      <c r="B23">
        <v>42.34</v>
      </c>
      <c r="C23">
        <v>1</v>
      </c>
      <c r="D23">
        <f>B23*C23</f>
        <v>42.34</v>
      </c>
      <c r="E23">
        <v>15</v>
      </c>
      <c r="F23">
        <v>10</v>
      </c>
      <c r="G23" s="1">
        <f>E23*F23/D23</f>
        <v>3.5427491733585259</v>
      </c>
      <c r="H23" s="1">
        <f>E23-G23</f>
        <v>11.457250826641474</v>
      </c>
    </row>
    <row r="24" spans="1:8" x14ac:dyDescent="0.2">
      <c r="A24" t="s">
        <v>16</v>
      </c>
      <c r="B24">
        <v>41.61</v>
      </c>
      <c r="C24">
        <v>1</v>
      </c>
      <c r="D24">
        <f>B24*C24</f>
        <v>41.61</v>
      </c>
      <c r="E24">
        <v>15</v>
      </c>
      <c r="F24">
        <v>10</v>
      </c>
      <c r="G24" s="1">
        <f>E24*F24/D24</f>
        <v>3.6049026676279743</v>
      </c>
      <c r="H24" s="1">
        <f>E24-G24</f>
        <v>11.395097332372025</v>
      </c>
    </row>
    <row r="25" spans="1:8" x14ac:dyDescent="0.2">
      <c r="A25" t="s">
        <v>41</v>
      </c>
      <c r="B25">
        <v>39.840000000000003</v>
      </c>
      <c r="C25">
        <v>1</v>
      </c>
      <c r="D25">
        <f>B25*C25</f>
        <v>39.840000000000003</v>
      </c>
      <c r="E25">
        <v>15</v>
      </c>
      <c r="F25">
        <v>10</v>
      </c>
      <c r="G25" s="1">
        <f>E25*F25/D25</f>
        <v>3.7650602409638552</v>
      </c>
      <c r="H25" s="1">
        <f>E25-G25</f>
        <v>11.234939759036145</v>
      </c>
    </row>
    <row r="26" spans="1:8" x14ac:dyDescent="0.2">
      <c r="A26" t="s">
        <v>12</v>
      </c>
      <c r="B26">
        <v>37.549999999999997</v>
      </c>
      <c r="C26">
        <v>1</v>
      </c>
      <c r="D26">
        <f>B26*C26</f>
        <v>37.549999999999997</v>
      </c>
      <c r="E26">
        <v>15</v>
      </c>
      <c r="F26">
        <v>10</v>
      </c>
      <c r="G26" s="1">
        <f>E26*F26/D26</f>
        <v>3.994673768308922</v>
      </c>
      <c r="H26" s="1">
        <f>E26-G26</f>
        <v>11.005326231691079</v>
      </c>
    </row>
    <row r="27" spans="1:8" x14ac:dyDescent="0.2">
      <c r="A27" t="s">
        <v>52</v>
      </c>
      <c r="B27">
        <v>36.97</v>
      </c>
      <c r="C27">
        <v>1</v>
      </c>
      <c r="D27">
        <f>B27*C27</f>
        <v>36.97</v>
      </c>
      <c r="E27">
        <v>15</v>
      </c>
      <c r="F27">
        <v>10</v>
      </c>
      <c r="G27" s="1">
        <f>E27*F27/D27</f>
        <v>4.0573437922639979</v>
      </c>
      <c r="H27" s="1">
        <f>E27-G27</f>
        <v>10.942656207736002</v>
      </c>
    </row>
    <row r="28" spans="1:8" x14ac:dyDescent="0.2">
      <c r="A28" t="s">
        <v>8</v>
      </c>
      <c r="B28">
        <v>36.86</v>
      </c>
      <c r="C28">
        <v>1</v>
      </c>
      <c r="D28">
        <f>B28*C28</f>
        <v>36.86</v>
      </c>
      <c r="E28">
        <v>15</v>
      </c>
      <c r="F28">
        <v>10</v>
      </c>
      <c r="G28" s="1">
        <f>E28*F28/D28</f>
        <v>4.0694519804666305</v>
      </c>
      <c r="H28" s="1">
        <f>E28-G28</f>
        <v>10.930548019533369</v>
      </c>
    </row>
    <row r="29" spans="1:8" x14ac:dyDescent="0.2">
      <c r="A29" t="s">
        <v>59</v>
      </c>
      <c r="B29">
        <v>34.479999999999997</v>
      </c>
      <c r="C29">
        <v>1</v>
      </c>
      <c r="D29">
        <f>B29*C29</f>
        <v>34.479999999999997</v>
      </c>
      <c r="E29">
        <v>15</v>
      </c>
      <c r="F29">
        <v>10</v>
      </c>
      <c r="G29" s="1">
        <f>E29*F29/D29</f>
        <v>4.3503480278422275</v>
      </c>
      <c r="H29" s="1">
        <f>E29-G29</f>
        <v>10.649651972157773</v>
      </c>
    </row>
    <row r="30" spans="1:8" x14ac:dyDescent="0.2">
      <c r="A30" t="s">
        <v>48</v>
      </c>
      <c r="B30">
        <v>33.479999999999997</v>
      </c>
      <c r="C30">
        <v>1</v>
      </c>
      <c r="D30">
        <f>B30*C30</f>
        <v>33.479999999999997</v>
      </c>
      <c r="E30">
        <v>15</v>
      </c>
      <c r="F30">
        <v>10</v>
      </c>
      <c r="G30" s="1">
        <f>E30*F30/D30</f>
        <v>4.4802867383512552</v>
      </c>
      <c r="H30" s="1">
        <f>E30-G30</f>
        <v>10.519713261648745</v>
      </c>
    </row>
    <row r="31" spans="1:8" x14ac:dyDescent="0.2">
      <c r="A31" t="s">
        <v>6</v>
      </c>
      <c r="B31">
        <v>33.159999999999997</v>
      </c>
      <c r="C31">
        <v>1</v>
      </c>
      <c r="D31">
        <f>B31*C31</f>
        <v>33.159999999999997</v>
      </c>
      <c r="E31">
        <v>15</v>
      </c>
      <c r="F31">
        <v>10</v>
      </c>
      <c r="G31" s="1">
        <f>E31*F31/D31</f>
        <v>4.5235223160434259</v>
      </c>
      <c r="H31" s="1">
        <f>E31-G31</f>
        <v>10.476477683956574</v>
      </c>
    </row>
    <row r="32" spans="1:8" x14ac:dyDescent="0.2">
      <c r="A32" t="s">
        <v>65</v>
      </c>
      <c r="B32">
        <v>32.81</v>
      </c>
      <c r="C32">
        <v>1</v>
      </c>
      <c r="D32">
        <f>B32*C32</f>
        <v>32.81</v>
      </c>
      <c r="E32">
        <v>15</v>
      </c>
      <c r="F32">
        <v>10</v>
      </c>
      <c r="G32" s="1">
        <f>E32*F32/D32</f>
        <v>4.5717768972874122</v>
      </c>
      <c r="H32" s="1">
        <f>E32-G32</f>
        <v>10.428223102712588</v>
      </c>
    </row>
    <row r="33" spans="1:8" x14ac:dyDescent="0.2">
      <c r="A33" t="s">
        <v>9</v>
      </c>
      <c r="B33">
        <v>31.76</v>
      </c>
      <c r="C33">
        <v>1</v>
      </c>
      <c r="D33">
        <f>B33*C33</f>
        <v>31.76</v>
      </c>
      <c r="E33">
        <v>15</v>
      </c>
      <c r="F33">
        <v>10</v>
      </c>
      <c r="G33" s="1">
        <f>E33*F33/D33</f>
        <v>4.7229219143576824</v>
      </c>
      <c r="H33" s="1">
        <f>E33-G33</f>
        <v>10.277078085642318</v>
      </c>
    </row>
    <row r="34" spans="1:8" x14ac:dyDescent="0.2">
      <c r="A34" t="s">
        <v>33</v>
      </c>
      <c r="B34">
        <v>31.43</v>
      </c>
      <c r="C34">
        <v>1</v>
      </c>
      <c r="D34">
        <f>B34*C34</f>
        <v>31.43</v>
      </c>
      <c r="E34">
        <v>15</v>
      </c>
      <c r="F34">
        <v>10</v>
      </c>
      <c r="G34" s="1">
        <f>E34*F34/D34</f>
        <v>4.7725103404390712</v>
      </c>
      <c r="H34" s="1">
        <f>E34-G34</f>
        <v>10.227489659560929</v>
      </c>
    </row>
    <row r="35" spans="1:8" x14ac:dyDescent="0.2">
      <c r="A35" t="s">
        <v>64</v>
      </c>
      <c r="B35">
        <v>30.73</v>
      </c>
      <c r="C35">
        <v>1</v>
      </c>
      <c r="D35">
        <f>B35*C35</f>
        <v>30.73</v>
      </c>
      <c r="E35">
        <v>15</v>
      </c>
      <c r="F35">
        <v>10</v>
      </c>
      <c r="G35" s="1">
        <f>E35*F35/D35</f>
        <v>4.8812235600390501</v>
      </c>
      <c r="H35" s="1">
        <f>E35-G35</f>
        <v>10.11877643996095</v>
      </c>
    </row>
    <row r="36" spans="1:8" x14ac:dyDescent="0.2">
      <c r="A36" t="s">
        <v>13</v>
      </c>
      <c r="B36">
        <v>28.52</v>
      </c>
      <c r="C36">
        <v>1</v>
      </c>
      <c r="D36">
        <f>B36*C36</f>
        <v>28.52</v>
      </c>
      <c r="E36">
        <v>15</v>
      </c>
      <c r="F36">
        <v>10</v>
      </c>
      <c r="G36" s="1">
        <f>E36*F36/D36</f>
        <v>5.2594670406732122</v>
      </c>
      <c r="H36" s="1">
        <f>E36-G36</f>
        <v>9.7405329593267886</v>
      </c>
    </row>
    <row r="37" spans="1:8" x14ac:dyDescent="0.2">
      <c r="A37" t="s">
        <v>40</v>
      </c>
      <c r="B37">
        <v>27</v>
      </c>
      <c r="C37">
        <v>1</v>
      </c>
      <c r="D37">
        <f>B37*C37</f>
        <v>27</v>
      </c>
      <c r="E37">
        <v>15</v>
      </c>
      <c r="F37">
        <v>10</v>
      </c>
      <c r="G37" s="1">
        <f>E37*F37/D37</f>
        <v>5.5555555555555554</v>
      </c>
      <c r="H37" s="1">
        <f>E37-G37</f>
        <v>9.4444444444444446</v>
      </c>
    </row>
    <row r="38" spans="1:8" x14ac:dyDescent="0.2">
      <c r="A38" t="s">
        <v>35</v>
      </c>
      <c r="B38">
        <v>26.38</v>
      </c>
      <c r="C38">
        <v>1</v>
      </c>
      <c r="D38">
        <f>B38*C38</f>
        <v>26.38</v>
      </c>
      <c r="E38">
        <v>15</v>
      </c>
      <c r="F38">
        <v>10</v>
      </c>
      <c r="G38" s="1">
        <f>E38*F38/D38</f>
        <v>5.6861258529188783</v>
      </c>
      <c r="H38" s="1">
        <f>E38-G38</f>
        <v>9.3138741470811226</v>
      </c>
    </row>
    <row r="39" spans="1:8" x14ac:dyDescent="0.2">
      <c r="A39" t="s">
        <v>23</v>
      </c>
      <c r="B39">
        <v>25.33</v>
      </c>
      <c r="C39">
        <v>1</v>
      </c>
      <c r="D39">
        <f>B39*C39</f>
        <v>25.33</v>
      </c>
      <c r="E39">
        <v>15</v>
      </c>
      <c r="F39">
        <v>10</v>
      </c>
      <c r="G39" s="1">
        <f>E39*F39/D39</f>
        <v>5.9218318199763127</v>
      </c>
      <c r="H39" s="1">
        <f>E39-G39</f>
        <v>9.0781681800236882</v>
      </c>
    </row>
    <row r="40" spans="1:8" x14ac:dyDescent="0.2">
      <c r="A40" t="s">
        <v>67</v>
      </c>
      <c r="B40">
        <v>24.47</v>
      </c>
      <c r="C40">
        <v>1</v>
      </c>
      <c r="D40">
        <f>B40*C40</f>
        <v>24.47</v>
      </c>
      <c r="E40">
        <v>15</v>
      </c>
      <c r="F40">
        <v>10</v>
      </c>
      <c r="G40" s="1">
        <f>E40*F40/D40</f>
        <v>6.1299550469963222</v>
      </c>
      <c r="H40" s="1">
        <f>E40-G40</f>
        <v>8.8700449530036778</v>
      </c>
    </row>
    <row r="41" spans="1:8" x14ac:dyDescent="0.2">
      <c r="A41" t="s">
        <v>58</v>
      </c>
      <c r="B41">
        <v>23.79</v>
      </c>
      <c r="C41">
        <v>1</v>
      </c>
      <c r="D41">
        <f>B41*C41</f>
        <v>23.79</v>
      </c>
      <c r="E41">
        <v>15</v>
      </c>
      <c r="F41">
        <v>10</v>
      </c>
      <c r="G41" s="1">
        <f>E41*F41/D41</f>
        <v>6.3051702395964693</v>
      </c>
      <c r="H41" s="1">
        <f>E41-G41</f>
        <v>8.6948297604035307</v>
      </c>
    </row>
    <row r="42" spans="1:8" x14ac:dyDescent="0.2">
      <c r="A42" t="s">
        <v>11</v>
      </c>
      <c r="B42">
        <v>23.67</v>
      </c>
      <c r="C42">
        <v>1</v>
      </c>
      <c r="D42">
        <f>B42*C42</f>
        <v>23.67</v>
      </c>
      <c r="E42">
        <v>15</v>
      </c>
      <c r="F42">
        <v>10</v>
      </c>
      <c r="G42" s="1">
        <f>E42*F42/D42</f>
        <v>6.337135614702154</v>
      </c>
      <c r="H42" s="1">
        <f>E42-G42</f>
        <v>8.662864385297846</v>
      </c>
    </row>
    <row r="43" spans="1:8" x14ac:dyDescent="0.2">
      <c r="A43" t="s">
        <v>5</v>
      </c>
      <c r="B43">
        <v>22.81</v>
      </c>
      <c r="C43">
        <v>1</v>
      </c>
      <c r="D43">
        <f>B43*C43</f>
        <v>22.81</v>
      </c>
      <c r="E43">
        <v>15</v>
      </c>
      <c r="F43">
        <v>10</v>
      </c>
      <c r="G43" s="1">
        <f>E43*F43/D43</f>
        <v>6.5760631302060499</v>
      </c>
      <c r="H43" s="1">
        <f>E43-G43</f>
        <v>8.4239368697939501</v>
      </c>
    </row>
    <row r="44" spans="1:8" x14ac:dyDescent="0.2">
      <c r="A44" t="s">
        <v>29</v>
      </c>
      <c r="B44">
        <v>22.72</v>
      </c>
      <c r="C44">
        <v>1</v>
      </c>
      <c r="D44">
        <f>B44*C44</f>
        <v>22.72</v>
      </c>
      <c r="E44">
        <v>15</v>
      </c>
      <c r="F44">
        <v>10</v>
      </c>
      <c r="G44" s="1">
        <f>E44*F44/D44</f>
        <v>6.602112676056338</v>
      </c>
      <c r="H44" s="1">
        <f>E44-G44</f>
        <v>8.397887323943662</v>
      </c>
    </row>
    <row r="45" spans="1:8" x14ac:dyDescent="0.2">
      <c r="A45" t="s">
        <v>15</v>
      </c>
      <c r="B45">
        <v>22.46</v>
      </c>
      <c r="C45">
        <v>1</v>
      </c>
      <c r="D45">
        <f>B45*C45</f>
        <v>22.46</v>
      </c>
      <c r="E45">
        <v>15</v>
      </c>
      <c r="F45">
        <v>10</v>
      </c>
      <c r="G45" s="1">
        <f>E45*F45/D45</f>
        <v>6.6785396260017809</v>
      </c>
      <c r="H45" s="1">
        <f>E45-G45</f>
        <v>8.3214603739982191</v>
      </c>
    </row>
    <row r="46" spans="1:8" x14ac:dyDescent="0.2">
      <c r="A46" t="s">
        <v>24</v>
      </c>
      <c r="B46">
        <v>21.69</v>
      </c>
      <c r="C46">
        <v>1</v>
      </c>
      <c r="D46">
        <f>B46*C46</f>
        <v>21.69</v>
      </c>
      <c r="E46">
        <v>15</v>
      </c>
      <c r="F46">
        <v>10</v>
      </c>
      <c r="G46" s="1">
        <f>E46*F46/D46</f>
        <v>6.9156293222683258</v>
      </c>
      <c r="H46" s="1">
        <f>E46-G46</f>
        <v>8.0843706777316733</v>
      </c>
    </row>
    <row r="47" spans="1:8" x14ac:dyDescent="0.2">
      <c r="A47" t="s">
        <v>39</v>
      </c>
      <c r="B47">
        <v>21.31</v>
      </c>
      <c r="C47">
        <v>1</v>
      </c>
      <c r="D47">
        <f>B47*C47</f>
        <v>21.31</v>
      </c>
      <c r="E47">
        <v>15</v>
      </c>
      <c r="F47">
        <v>10</v>
      </c>
      <c r="G47" s="1">
        <f>E47*F47/D47</f>
        <v>7.0389488503050215</v>
      </c>
      <c r="H47" s="1">
        <f>E47-G47</f>
        <v>7.9610511496949785</v>
      </c>
    </row>
    <row r="48" spans="1:8" x14ac:dyDescent="0.2">
      <c r="A48" t="s">
        <v>46</v>
      </c>
      <c r="B48">
        <v>19.5</v>
      </c>
      <c r="C48">
        <v>1</v>
      </c>
      <c r="D48">
        <f>B48*C48</f>
        <v>19.5</v>
      </c>
      <c r="E48">
        <v>15</v>
      </c>
      <c r="F48">
        <v>10</v>
      </c>
      <c r="G48" s="1">
        <f>E48*F48/D48</f>
        <v>7.6923076923076925</v>
      </c>
      <c r="H48" s="1">
        <f>E48-G48</f>
        <v>7.3076923076923075</v>
      </c>
    </row>
    <row r="49" spans="1:8" x14ac:dyDescent="0.2">
      <c r="A49" t="s">
        <v>10</v>
      </c>
      <c r="B49">
        <v>19.36</v>
      </c>
      <c r="C49">
        <v>1</v>
      </c>
      <c r="D49">
        <f>B49*C49</f>
        <v>19.36</v>
      </c>
      <c r="E49">
        <v>15</v>
      </c>
      <c r="F49">
        <v>10</v>
      </c>
      <c r="G49" s="1">
        <f>E49*F49/D49</f>
        <v>7.7479338842975212</v>
      </c>
      <c r="H49" s="1">
        <f>E49-G49</f>
        <v>7.2520661157024788</v>
      </c>
    </row>
    <row r="50" spans="1:8" x14ac:dyDescent="0.2">
      <c r="A50" t="s">
        <v>1</v>
      </c>
      <c r="B50">
        <v>18.04</v>
      </c>
      <c r="C50">
        <v>1</v>
      </c>
      <c r="D50">
        <f>B50*C50</f>
        <v>18.04</v>
      </c>
      <c r="E50">
        <v>15</v>
      </c>
      <c r="F50">
        <v>10</v>
      </c>
      <c r="G50" s="1">
        <f>E50*F50/D50</f>
        <v>8.3148558758314852</v>
      </c>
      <c r="H50" s="1">
        <f>E50-G50</f>
        <v>6.6851441241685148</v>
      </c>
    </row>
    <row r="51" spans="1:8" x14ac:dyDescent="0.2">
      <c r="A51" t="s">
        <v>51</v>
      </c>
      <c r="B51">
        <v>16.559999999999999</v>
      </c>
      <c r="C51">
        <v>1</v>
      </c>
      <c r="D51">
        <f>B51*C51</f>
        <v>16.559999999999999</v>
      </c>
      <c r="E51">
        <v>15</v>
      </c>
      <c r="F51">
        <v>10</v>
      </c>
      <c r="G51" s="1">
        <f>E51*F51/D51</f>
        <v>9.0579710144927539</v>
      </c>
      <c r="H51" s="1">
        <f>E51-G51</f>
        <v>5.9420289855072461</v>
      </c>
    </row>
    <row r="52" spans="1:8" x14ac:dyDescent="0.2">
      <c r="A52" t="s">
        <v>49</v>
      </c>
      <c r="B52">
        <v>16.52</v>
      </c>
      <c r="C52">
        <v>1</v>
      </c>
      <c r="D52">
        <f>B52*C52</f>
        <v>16.52</v>
      </c>
      <c r="E52">
        <v>15</v>
      </c>
      <c r="F52">
        <v>10</v>
      </c>
      <c r="G52" s="1">
        <f>E52*F52/D52</f>
        <v>9.079903147699758</v>
      </c>
      <c r="H52" s="1">
        <f>E52-G52</f>
        <v>5.920096852300242</v>
      </c>
    </row>
    <row r="53" spans="1:8" x14ac:dyDescent="0.2">
      <c r="A53" t="s">
        <v>63</v>
      </c>
      <c r="B53">
        <v>13.66</v>
      </c>
      <c r="C53">
        <v>1</v>
      </c>
      <c r="D53">
        <f>B53*C53</f>
        <v>13.66</v>
      </c>
      <c r="E53">
        <v>15</v>
      </c>
      <c r="F53">
        <v>10</v>
      </c>
      <c r="G53" s="1">
        <f>E53*F53/D53</f>
        <v>10.980966325036603</v>
      </c>
      <c r="H53" s="1">
        <f>E53-G53</f>
        <v>4.0190336749633975</v>
      </c>
    </row>
    <row r="54" spans="1:8" x14ac:dyDescent="0.2">
      <c r="A54" t="s">
        <v>7</v>
      </c>
      <c r="B54">
        <v>13.38</v>
      </c>
      <c r="C54">
        <v>1</v>
      </c>
      <c r="D54">
        <f>B54*C54</f>
        <v>13.38</v>
      </c>
      <c r="E54">
        <v>15</v>
      </c>
      <c r="F54">
        <v>10</v>
      </c>
      <c r="G54" s="1">
        <f>E54*F54/D54</f>
        <v>11.210762331838565</v>
      </c>
      <c r="H54" s="1">
        <f>E54-G54</f>
        <v>3.7892376681614355</v>
      </c>
    </row>
    <row r="55" spans="1:8" x14ac:dyDescent="0.2">
      <c r="A55" t="s">
        <v>37</v>
      </c>
      <c r="B55">
        <v>12.84</v>
      </c>
      <c r="C55">
        <v>1</v>
      </c>
      <c r="D55">
        <f>B55*C55</f>
        <v>12.84</v>
      </c>
      <c r="E55">
        <v>15</v>
      </c>
      <c r="F55">
        <v>10</v>
      </c>
      <c r="G55" s="1">
        <f>E55*F55/D55</f>
        <v>11.682242990654206</v>
      </c>
      <c r="H55" s="1">
        <f>E55-G55</f>
        <v>3.3177570093457938</v>
      </c>
    </row>
    <row r="56" spans="1:8" x14ac:dyDescent="0.2">
      <c r="A56" t="s">
        <v>27</v>
      </c>
      <c r="B56">
        <v>12.68</v>
      </c>
      <c r="C56">
        <v>1</v>
      </c>
      <c r="D56">
        <f>B56*C56</f>
        <v>12.68</v>
      </c>
      <c r="E56">
        <v>15</v>
      </c>
      <c r="F56">
        <v>10</v>
      </c>
      <c r="G56" s="1">
        <f>E56*F56/D56</f>
        <v>11.829652996845427</v>
      </c>
      <c r="H56" s="1">
        <f>E56-G56</f>
        <v>3.1703470031545731</v>
      </c>
    </row>
    <row r="57" spans="1:8" x14ac:dyDescent="0.2">
      <c r="A57" t="s">
        <v>45</v>
      </c>
      <c r="B57">
        <v>12.35</v>
      </c>
      <c r="C57">
        <v>1</v>
      </c>
      <c r="D57">
        <f>B57*C57</f>
        <v>12.35</v>
      </c>
      <c r="E57">
        <v>15</v>
      </c>
      <c r="F57">
        <v>10</v>
      </c>
      <c r="G57" s="1">
        <f>E57*F57/D57</f>
        <v>12.145748987854251</v>
      </c>
      <c r="H57" s="1">
        <f>E57-G57</f>
        <v>2.8542510121457489</v>
      </c>
    </row>
    <row r="58" spans="1:8" x14ac:dyDescent="0.2">
      <c r="A58" t="s">
        <v>30</v>
      </c>
      <c r="B58">
        <v>11.92</v>
      </c>
      <c r="C58">
        <v>1</v>
      </c>
      <c r="D58">
        <f>B58*C58</f>
        <v>11.92</v>
      </c>
      <c r="E58">
        <v>15</v>
      </c>
      <c r="F58">
        <v>10</v>
      </c>
      <c r="G58" s="1">
        <f>E58*F58/D58</f>
        <v>12.583892617449665</v>
      </c>
      <c r="H58" s="1">
        <f>E58-G58</f>
        <v>2.4161073825503347</v>
      </c>
    </row>
    <row r="59" spans="1:8" x14ac:dyDescent="0.2">
      <c r="A59" t="s">
        <v>44</v>
      </c>
      <c r="B59">
        <v>11.27</v>
      </c>
      <c r="C59">
        <v>1</v>
      </c>
      <c r="D59">
        <f>B59*C59</f>
        <v>11.27</v>
      </c>
      <c r="E59">
        <v>15</v>
      </c>
      <c r="F59">
        <v>10</v>
      </c>
      <c r="G59" s="1">
        <f>E59*F59/D59</f>
        <v>13.309671694764862</v>
      </c>
      <c r="H59" s="1">
        <f>E59-G59</f>
        <v>1.6903283052351377</v>
      </c>
    </row>
    <row r="60" spans="1:8" x14ac:dyDescent="0.2">
      <c r="A60" t="s">
        <v>47</v>
      </c>
      <c r="B60">
        <v>9.9870000000000001</v>
      </c>
      <c r="C60">
        <v>1</v>
      </c>
      <c r="D60">
        <f>B60*C60</f>
        <v>9.9870000000000001</v>
      </c>
      <c r="E60">
        <v>15</v>
      </c>
      <c r="F60">
        <v>10</v>
      </c>
      <c r="G60" s="1">
        <f>E60*F60/D60</f>
        <v>15.019525382997896</v>
      </c>
      <c r="H60" s="1">
        <f>E60-G60</f>
        <v>-1.9525382997896301E-2</v>
      </c>
    </row>
    <row r="61" spans="1:8" x14ac:dyDescent="0.2">
      <c r="A61" t="s">
        <v>28</v>
      </c>
      <c r="B61">
        <v>9.82</v>
      </c>
      <c r="C61">
        <v>1</v>
      </c>
      <c r="D61">
        <f>B61*C61</f>
        <v>9.82</v>
      </c>
      <c r="E61">
        <v>15</v>
      </c>
      <c r="F61">
        <v>10</v>
      </c>
      <c r="G61" s="1">
        <f>E61*F61/D61</f>
        <v>15.274949083503055</v>
      </c>
      <c r="H61" s="1">
        <f>E61-G61</f>
        <v>-0.27494908350305458</v>
      </c>
    </row>
    <row r="62" spans="1:8" x14ac:dyDescent="0.2">
      <c r="A62" t="s">
        <v>31</v>
      </c>
      <c r="B62">
        <v>5.7050000000000001</v>
      </c>
      <c r="C62">
        <v>1</v>
      </c>
      <c r="D62">
        <f>B62*C62</f>
        <v>5.7050000000000001</v>
      </c>
      <c r="E62">
        <v>15</v>
      </c>
      <c r="F62">
        <v>10</v>
      </c>
      <c r="G62" s="1">
        <f>E62*F62/D62</f>
        <v>26.292725679228745</v>
      </c>
      <c r="H62" s="1">
        <f>E62-G62</f>
        <v>-11.292725679228745</v>
      </c>
    </row>
    <row r="63" spans="1:8" x14ac:dyDescent="0.2">
      <c r="A63" t="s">
        <v>36</v>
      </c>
      <c r="B63">
        <v>2.875</v>
      </c>
      <c r="C63">
        <v>1</v>
      </c>
      <c r="D63">
        <f>B63*C63</f>
        <v>2.875</v>
      </c>
      <c r="E63">
        <v>15</v>
      </c>
      <c r="F63">
        <v>10</v>
      </c>
      <c r="G63" s="1">
        <f>E63*F63/D63</f>
        <v>52.173913043478258</v>
      </c>
      <c r="H63" s="1">
        <f>E63-G63</f>
        <v>-37.173913043478258</v>
      </c>
    </row>
    <row r="64" spans="1:8" x14ac:dyDescent="0.2">
      <c r="A64" t="s">
        <v>21</v>
      </c>
      <c r="B64">
        <v>0.64319999999999999</v>
      </c>
      <c r="C64">
        <v>1</v>
      </c>
      <c r="D64">
        <f>B64*C64</f>
        <v>0.64319999999999999</v>
      </c>
      <c r="E64">
        <v>15</v>
      </c>
      <c r="F64">
        <v>10</v>
      </c>
      <c r="G64" s="1">
        <f>E64*F64/D64</f>
        <v>233.20895522388059</v>
      </c>
      <c r="H64" s="1">
        <f>E64-G64</f>
        <v>-218.20895522388059</v>
      </c>
    </row>
    <row r="65" spans="1:8" x14ac:dyDescent="0.2">
      <c r="A65" t="s">
        <v>68</v>
      </c>
      <c r="B65">
        <v>0.60460000000000003</v>
      </c>
      <c r="C65">
        <v>1</v>
      </c>
      <c r="D65">
        <f>B65*C65</f>
        <v>0.60460000000000003</v>
      </c>
      <c r="E65">
        <v>15</v>
      </c>
      <c r="F65">
        <v>10</v>
      </c>
      <c r="G65" s="1">
        <f>E65*F65/D65</f>
        <v>248.09791597750578</v>
      </c>
      <c r="H65" s="1">
        <f>E65-G65</f>
        <v>-233.09791597750578</v>
      </c>
    </row>
    <row r="66" spans="1:8" x14ac:dyDescent="0.2">
      <c r="A66" t="s">
        <v>42</v>
      </c>
      <c r="B66">
        <v>0.51900000000000002</v>
      </c>
      <c r="C66">
        <v>1</v>
      </c>
      <c r="D66">
        <f>B66*C66</f>
        <v>0.51900000000000002</v>
      </c>
      <c r="E66">
        <v>15</v>
      </c>
      <c r="F66">
        <v>10</v>
      </c>
      <c r="G66" s="1">
        <f>E66*F66/D66</f>
        <v>289.01734104046244</v>
      </c>
      <c r="H66" s="1">
        <f>E66-G66</f>
        <v>-274.01734104046244</v>
      </c>
    </row>
    <row r="67" spans="1:8" x14ac:dyDescent="0.2">
      <c r="A67" t="s">
        <v>69</v>
      </c>
      <c r="B67">
        <v>0.37469999999999998</v>
      </c>
      <c r="C67">
        <v>1</v>
      </c>
      <c r="D67">
        <f>B67*C67</f>
        <v>0.37469999999999998</v>
      </c>
      <c r="E67">
        <v>15</v>
      </c>
      <c r="F67">
        <v>10</v>
      </c>
      <c r="G67" s="1">
        <f>E67*F67/D67</f>
        <v>400.32025620496398</v>
      </c>
      <c r="H67" s="1">
        <f>E67-G67</f>
        <v>-385.32025620496398</v>
      </c>
    </row>
    <row r="68" spans="1:8" x14ac:dyDescent="0.2">
      <c r="A68" t="s">
        <v>22</v>
      </c>
      <c r="B68">
        <v>0.3458</v>
      </c>
      <c r="C68">
        <v>1</v>
      </c>
      <c r="D68">
        <f>B68*C68</f>
        <v>0.3458</v>
      </c>
      <c r="E68">
        <v>15</v>
      </c>
      <c r="F68">
        <v>10</v>
      </c>
      <c r="G68" s="1">
        <f>E68*F68/D68</f>
        <v>433.77674956622326</v>
      </c>
      <c r="H68" s="1">
        <f>E68-G68</f>
        <v>-418.77674956622326</v>
      </c>
    </row>
    <row r="69" spans="1:8" x14ac:dyDescent="0.2">
      <c r="A69" t="s">
        <v>43</v>
      </c>
      <c r="B69">
        <v>0.29189999999999999</v>
      </c>
      <c r="C69">
        <v>1</v>
      </c>
      <c r="D69">
        <f>B69*C69</f>
        <v>0.29189999999999999</v>
      </c>
      <c r="E69">
        <v>15</v>
      </c>
      <c r="F69">
        <v>10</v>
      </c>
      <c r="G69" s="1">
        <f>E69*F69/D69</f>
        <v>513.87461459403903</v>
      </c>
      <c r="H69" s="1">
        <f>E69-G69</f>
        <v>-498.87461459403903</v>
      </c>
    </row>
    <row r="70" spans="1:8" x14ac:dyDescent="0.2">
      <c r="A70" t="s">
        <v>54</v>
      </c>
      <c r="B70">
        <v>6.3200000000000001E-3</v>
      </c>
      <c r="C70">
        <v>1</v>
      </c>
      <c r="D70">
        <f>B70*C70</f>
        <v>6.3200000000000001E-3</v>
      </c>
      <c r="E70">
        <v>15</v>
      </c>
      <c r="F70">
        <v>10</v>
      </c>
      <c r="G70" s="1">
        <f>E70*F70/D70</f>
        <v>23734.177215189873</v>
      </c>
      <c r="H70" s="1">
        <f>E70-G70</f>
        <v>-23719.177215189873</v>
      </c>
    </row>
  </sheetData>
  <sortState xmlns:xlrd2="http://schemas.microsoft.com/office/spreadsheetml/2017/richdata2" ref="A2:H73">
    <sortCondition descending="1" ref="B2:B7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20220803_Summary_Raw_NPOC_tempe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2022-08-08T15:18:46Z</dcterms:created>
  <dcterms:modified xsi:type="dcterms:W3CDTF">2022-08-08T15:24:51Z</dcterms:modified>
</cp:coreProperties>
</file>