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nnl-my.sharepoint.com/personal/jieun_kim_pnnl_gov/Documents/Desktop/COMPASS/TEMPEST/ionic strength exp/24-04-09_Ionic strength exp/"/>
    </mc:Choice>
  </mc:AlternateContent>
  <xr:revisionPtr revIDLastSave="579" documentId="8_{7356F863-DDFE-C24B-85DE-156BEB0C1AF4}" xr6:coauthVersionLast="47" xr6:coauthVersionMax="47" xr10:uidLastSave="{2C244A55-2A10-0F47-87AA-9042308D6CCE}"/>
  <bookViews>
    <workbookView xWindow="-38400" yWindow="1500" windowWidth="38400" windowHeight="19400" xr2:uid="{D8F0235E-A0B3-244A-A783-4CC003662F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6" i="1"/>
  <c r="O9" i="1" l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6" i="1"/>
  <c r="L104" i="1"/>
  <c r="L105" i="1"/>
  <c r="L106" i="1"/>
  <c r="L107" i="1"/>
  <c r="L108" i="1"/>
  <c r="L109" i="1"/>
  <c r="L110" i="1"/>
  <c r="L111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3" i="1"/>
  <c r="L94" i="1"/>
  <c r="L95" i="1"/>
  <c r="L96" i="1"/>
  <c r="L97" i="1"/>
  <c r="L98" i="1"/>
  <c r="L99" i="1"/>
  <c r="L100" i="1"/>
  <c r="L101" i="1"/>
  <c r="L102" i="1"/>
  <c r="L10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6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6" i="1"/>
  <c r="G6" i="1" s="1"/>
</calcChain>
</file>

<file path=xl/sharedStrings.xml><?xml version="1.0" encoding="utf-8"?>
<sst xmlns="http://schemas.openxmlformats.org/spreadsheetml/2006/main" count="175" uniqueCount="148">
  <si>
    <t>Random_ID</t>
  </si>
  <si>
    <t>TMP_IS_1_A</t>
  </si>
  <si>
    <t>TMP_IS_1_B</t>
  </si>
  <si>
    <t>TMP_IS_1_C</t>
  </si>
  <si>
    <t>TMP_IS_2_A</t>
  </si>
  <si>
    <t>TMP_IS_2_B</t>
  </si>
  <si>
    <t>TMP_IS_2_C</t>
  </si>
  <si>
    <t>TMP_IS_3_A</t>
  </si>
  <si>
    <t>TMP_IS_3_B</t>
  </si>
  <si>
    <t>TMP_IS_3_C</t>
  </si>
  <si>
    <t>TMP_IS_4_A</t>
  </si>
  <si>
    <t>TMP_IS_4_B</t>
  </si>
  <si>
    <t>TMP_IS_4_C</t>
  </si>
  <si>
    <t>TMP_IS_5_A</t>
  </si>
  <si>
    <t>TMP_IS_5_B</t>
  </si>
  <si>
    <t>TMP_IS_5_C</t>
  </si>
  <si>
    <t>TMP_IS_6_A</t>
  </si>
  <si>
    <t>TMP_IS_6_B</t>
  </si>
  <si>
    <t>TMP_IS_6_C</t>
  </si>
  <si>
    <t>TMP_IS_7_A</t>
  </si>
  <si>
    <t>TMP_IS_7_B</t>
  </si>
  <si>
    <t>TMP_IS_7_C</t>
  </si>
  <si>
    <t>TMP_IS_8_A</t>
  </si>
  <si>
    <t>TMP_IS_8_B</t>
  </si>
  <si>
    <t>TMP_IS_8_C</t>
  </si>
  <si>
    <t>TMP_IS_9_A</t>
  </si>
  <si>
    <t>TMP_IS_9_B</t>
  </si>
  <si>
    <t>TMP_IS_9_C</t>
  </si>
  <si>
    <t>TMP_IS_10_A</t>
  </si>
  <si>
    <t>TMP_IS_10_B</t>
  </si>
  <si>
    <t>TMP_IS_10_C</t>
  </si>
  <si>
    <t>TMP_IS_11_A</t>
  </si>
  <si>
    <t>TMP_IS_11_B</t>
  </si>
  <si>
    <t>TMP_IS_11_C</t>
  </si>
  <si>
    <t>TMP_IS_12_A</t>
  </si>
  <si>
    <t>TMP_IS_12_B</t>
  </si>
  <si>
    <t>TMP_IS_12_C</t>
  </si>
  <si>
    <t>TMP_IS_13_A</t>
  </si>
  <si>
    <t>TMP_IS_13_B</t>
  </si>
  <si>
    <t>TMP_IS_13_C</t>
  </si>
  <si>
    <t>TMP_IS_14_A</t>
  </si>
  <si>
    <t>TMP_IS_14_B</t>
  </si>
  <si>
    <t>TMP_IS_14_C</t>
  </si>
  <si>
    <t>TMP_IS_15_A</t>
  </si>
  <si>
    <t>TMP_IS_15_B</t>
  </si>
  <si>
    <t>TMP_IS_15_C</t>
  </si>
  <si>
    <t>TMP_IS_16_A</t>
  </si>
  <si>
    <t>TMP_IS_16_B</t>
  </si>
  <si>
    <t>TMP_IS_16_C</t>
  </si>
  <si>
    <t>TMP_IS_17_A</t>
  </si>
  <si>
    <t>TMP_IS_17_B</t>
  </si>
  <si>
    <t>TMP_IS_17_C</t>
  </si>
  <si>
    <t>TMP_IS_18_A</t>
  </si>
  <si>
    <t>TMP_IS_18_B</t>
  </si>
  <si>
    <t>TMP_IS_18_C</t>
  </si>
  <si>
    <t>TMP_IS_19_A</t>
  </si>
  <si>
    <t>TMP_IS_19_B</t>
  </si>
  <si>
    <t>TMP_IS_19_C</t>
  </si>
  <si>
    <t>TMP_IS_20_A</t>
  </si>
  <si>
    <t>TMP_IS_20_B</t>
  </si>
  <si>
    <t>TMP_IS_20_C</t>
  </si>
  <si>
    <t>TMP_IS_21_A</t>
  </si>
  <si>
    <t>TMP_IS_21_B</t>
  </si>
  <si>
    <t>TMP_IS_21_C</t>
  </si>
  <si>
    <t>TMP_IS_22_A</t>
  </si>
  <si>
    <t>TMP_IS_22_B</t>
  </si>
  <si>
    <t>TMP_IS_22_C</t>
  </si>
  <si>
    <t>TMP_IS_23_A</t>
  </si>
  <si>
    <t>TMP_IS_23_B</t>
  </si>
  <si>
    <t>TMP_IS_23_C</t>
  </si>
  <si>
    <t>TMP_IS_24_A</t>
  </si>
  <si>
    <t>TMP_IS_24_B</t>
  </si>
  <si>
    <t>TMP_IS_24_C</t>
  </si>
  <si>
    <t>TMP_IS_25_A</t>
  </si>
  <si>
    <t>TMP_IS_25_B</t>
  </si>
  <si>
    <t>TMP_IS_25_C</t>
  </si>
  <si>
    <t>TMP_IS_26_A</t>
  </si>
  <si>
    <t>TMP_IS_26_B</t>
  </si>
  <si>
    <t>TMP_IS_26_C</t>
  </si>
  <si>
    <t>TMP_IS_27_A</t>
  </si>
  <si>
    <t>TMP_IS_27_B</t>
  </si>
  <si>
    <t>TMP_IS_27_C</t>
  </si>
  <si>
    <t>TMP_IS_28_A</t>
  </si>
  <si>
    <t>TMP_IS_28_B</t>
  </si>
  <si>
    <t>TMP_IS_28_C</t>
  </si>
  <si>
    <t>TMP_IS_29_A</t>
  </si>
  <si>
    <t>TMP_IS_29_B</t>
  </si>
  <si>
    <t>TMP_IS_29_C</t>
  </si>
  <si>
    <t>TMP_IS_30_A</t>
  </si>
  <si>
    <t>TMP_IS_30_B</t>
  </si>
  <si>
    <t>TMP_IS_30_C</t>
  </si>
  <si>
    <t>TMP_IS_31_A</t>
  </si>
  <si>
    <t>TMP_IS_31_B</t>
  </si>
  <si>
    <t>TMP_IS_31_C</t>
  </si>
  <si>
    <t>TMP_IS_32_A</t>
  </si>
  <si>
    <t>TMP_IS_32_B</t>
  </si>
  <si>
    <t>TMP_IS_32_C</t>
  </si>
  <si>
    <t>TMP_IS_33_A</t>
  </si>
  <si>
    <t>TMP_IS_33_B</t>
  </si>
  <si>
    <t>TMP_IS_33_C</t>
  </si>
  <si>
    <t>TMP_IS_34_A</t>
  </si>
  <si>
    <t>TMP_IS_34_B</t>
  </si>
  <si>
    <t>TMP_IS_34_C</t>
  </si>
  <si>
    <t>TMP_IS_35_A</t>
  </si>
  <si>
    <t>TMP_IS_35_B</t>
  </si>
  <si>
    <t>TMP_IS_35_C</t>
  </si>
  <si>
    <t>TMP_IS_36_A</t>
  </si>
  <si>
    <t>TMP_IS_36_B</t>
  </si>
  <si>
    <t>TMP_IS_36_C</t>
  </si>
  <si>
    <t>TMP_IS_37_A</t>
  </si>
  <si>
    <t>TMP_IS_37_B</t>
  </si>
  <si>
    <t>TMP_IS_37_C</t>
  </si>
  <si>
    <t>TMP_IS_38_A</t>
  </si>
  <si>
    <t>TMP_IS_38_B</t>
  </si>
  <si>
    <t>TMP_IS_38_C</t>
  </si>
  <si>
    <t>TMP_IS_39_A</t>
  </si>
  <si>
    <t>TMP_IS_39_B</t>
  </si>
  <si>
    <t>TMP_IS_39_C</t>
  </si>
  <si>
    <t>TMP_IS_40_A</t>
  </si>
  <si>
    <t>TMP_IS_40_B</t>
  </si>
  <si>
    <t>TMP_IS_40_C</t>
  </si>
  <si>
    <t>TMP_IS_41_A</t>
  </si>
  <si>
    <t>TMP_IS_41_B</t>
  </si>
  <si>
    <t>TMP_IS_41_C</t>
  </si>
  <si>
    <t>TMP_IS_42_A</t>
  </si>
  <si>
    <t>TMP_IS_42_B</t>
  </si>
  <si>
    <t>TMP_IS_42_C</t>
  </si>
  <si>
    <t>Shipment</t>
  </si>
  <si>
    <t>Came in frozen</t>
  </si>
  <si>
    <t>x</t>
  </si>
  <si>
    <t>SPE</t>
  </si>
  <si>
    <t>Acidification</t>
  </si>
  <si>
    <t>Vial+sample (g)</t>
  </si>
  <si>
    <t>Acid needed (uL)</t>
  </si>
  <si>
    <t>Eluting</t>
  </si>
  <si>
    <t>Empty vial (after loading) (g)</t>
  </si>
  <si>
    <t>Actual sample loaded on cartridge (g)</t>
  </si>
  <si>
    <t>Empty Olympus tube  (g)</t>
  </si>
  <si>
    <t>Recorded in lab</t>
  </si>
  <si>
    <t>Olympus tube + eluate (g)</t>
  </si>
  <si>
    <t>Actual Final eluate Vol (g)</t>
  </si>
  <si>
    <t>Actual Final eluate Vol (mL)</t>
  </si>
  <si>
    <t>Density Methanol @ 25C</t>
  </si>
  <si>
    <t>kg/m3</t>
  </si>
  <si>
    <t>empty vial</t>
  </si>
  <si>
    <t>Dilution</t>
  </si>
  <si>
    <t>Loading</t>
  </si>
  <si>
    <t>Estimated sample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</si>
</sst>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0" fillId="2" borderId="0" xfId="0" applyFill="1"/>
    <xf numFmtId="1" fontId="0" fillId="0" borderId="0" xfId="0" applyNumberFormat="1"/>
    <xf numFmtId="0" fontId="0" fillId="0" borderId="2" xfId="0" applyBorder="1"/>
    <xf numFmtId="0" fontId="1" fillId="5" borderId="2" xfId="0" applyFont="1" applyFill="1" applyBorder="1"/>
    <xf numFmtId="0" fontId="0" fillId="5" borderId="2" xfId="0" applyFill="1" applyBorder="1"/>
    <xf numFmtId="0" fontId="0" fillId="0" borderId="3" xfId="0" applyBorder="1"/>
    <xf numFmtId="0" fontId="1" fillId="3" borderId="3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4" borderId="4" xfId="0" applyFont="1" applyFill="1" applyBorder="1"/>
    <xf numFmtId="0" fontId="0" fillId="4" borderId="4" xfId="0" applyFill="1" applyBorder="1"/>
    <xf numFmtId="168" fontId="0" fillId="0" borderId="0" xfId="0" applyNumberFormat="1"/>
    <xf numFmtId="0" fontId="0" fillId="7" borderId="0" xfId="0" applyFill="1"/>
    <xf numFmtId="1" fontId="0" fillId="7" borderId="0" xfId="0" applyNumberFormat="1" applyFill="1"/>
    <xf numFmtId="168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0F7D7-BC34-C34B-AB72-BF51C9DC3690}">
  <sheetPr>
    <pageSetUpPr fitToPage="1"/>
  </sheetPr>
  <dimension ref="A1:X134"/>
  <sheetViews>
    <sheetView tabSelected="1" workbookViewId="0">
      <selection activeCell="H124" sqref="H124"/>
    </sheetView>
  </sheetViews>
  <sheetFormatPr baseColWidth="10" defaultRowHeight="16" x14ac:dyDescent="0.2"/>
  <cols>
    <col min="1" max="1" width="16.1640625" customWidth="1"/>
    <col min="5" max="5" width="11.6640625" customWidth="1"/>
  </cols>
  <sheetData>
    <row r="1" spans="1:24" x14ac:dyDescent="0.2">
      <c r="A1" s="2" t="s">
        <v>138</v>
      </c>
    </row>
    <row r="2" spans="1:24" ht="17" thickBot="1" x14ac:dyDescent="0.25"/>
    <row r="3" spans="1:24" x14ac:dyDescent="0.2">
      <c r="A3" s="7"/>
      <c r="B3" s="7"/>
      <c r="C3" s="8" t="s">
        <v>127</v>
      </c>
      <c r="D3" s="7"/>
      <c r="E3" s="13" t="s">
        <v>130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7"/>
      <c r="R3" s="9" t="s">
        <v>145</v>
      </c>
      <c r="S3" s="10"/>
      <c r="T3" s="10"/>
    </row>
    <row r="4" spans="1:24" x14ac:dyDescent="0.2">
      <c r="A4" s="4"/>
      <c r="B4" s="4"/>
      <c r="C4" s="4"/>
      <c r="D4" s="4"/>
      <c r="E4" s="5" t="s">
        <v>131</v>
      </c>
      <c r="F4" s="6"/>
      <c r="G4" s="6"/>
      <c r="H4" s="4"/>
      <c r="I4" s="5" t="s">
        <v>146</v>
      </c>
      <c r="J4" s="6"/>
      <c r="K4" s="6"/>
      <c r="L4" s="6"/>
      <c r="M4" s="4"/>
      <c r="N4" s="5" t="s">
        <v>134</v>
      </c>
      <c r="O4" s="6"/>
      <c r="P4" s="6"/>
      <c r="Q4" s="4"/>
      <c r="R4" s="4"/>
      <c r="S4" s="4"/>
      <c r="T4" s="4"/>
    </row>
    <row r="5" spans="1:24" s="1" customFormat="1" ht="86" thickBot="1" x14ac:dyDescent="0.25">
      <c r="A5" s="11" t="s">
        <v>0</v>
      </c>
      <c r="B5" s="11"/>
      <c r="C5" s="11" t="s">
        <v>128</v>
      </c>
      <c r="D5" s="11"/>
      <c r="E5" s="12" t="s">
        <v>132</v>
      </c>
      <c r="F5" s="11" t="s">
        <v>147</v>
      </c>
      <c r="G5" s="11" t="s">
        <v>133</v>
      </c>
      <c r="H5" s="11"/>
      <c r="I5" s="12" t="s">
        <v>137</v>
      </c>
      <c r="J5" s="11"/>
      <c r="K5" s="12" t="s">
        <v>135</v>
      </c>
      <c r="L5" s="11" t="s">
        <v>136</v>
      </c>
      <c r="M5" s="11"/>
      <c r="N5" s="12" t="s">
        <v>139</v>
      </c>
      <c r="O5" s="11" t="s">
        <v>140</v>
      </c>
      <c r="P5" s="11" t="s">
        <v>141</v>
      </c>
      <c r="Q5" s="11"/>
      <c r="R5" s="11"/>
      <c r="S5" s="11"/>
      <c r="T5" s="11"/>
    </row>
    <row r="6" spans="1:24" ht="17" thickTop="1" x14ac:dyDescent="0.2">
      <c r="A6" t="s">
        <v>1</v>
      </c>
      <c r="C6" t="s">
        <v>129</v>
      </c>
      <c r="E6">
        <v>37.804499999999997</v>
      </c>
      <c r="F6">
        <f>E6-$E$134</f>
        <v>8.2159999999999975</v>
      </c>
      <c r="G6" s="3">
        <f>F6</f>
        <v>8.2159999999999975</v>
      </c>
      <c r="I6">
        <v>7.4611999999999998</v>
      </c>
      <c r="K6">
        <v>28.071899999999999</v>
      </c>
      <c r="L6">
        <f>E6-K6</f>
        <v>9.7325999999999979</v>
      </c>
      <c r="N6">
        <v>7.9065000000000003</v>
      </c>
      <c r="O6">
        <f>N6-I6</f>
        <v>0.44530000000000047</v>
      </c>
      <c r="P6" s="15">
        <f>(O6/$X$9)*1000</f>
        <v>0.56224747474747538</v>
      </c>
    </row>
    <row r="7" spans="1:24" x14ac:dyDescent="0.2">
      <c r="A7" t="s">
        <v>2</v>
      </c>
      <c r="C7" t="s">
        <v>129</v>
      </c>
      <c r="G7" s="3"/>
      <c r="P7" s="15"/>
    </row>
    <row r="8" spans="1:24" x14ac:dyDescent="0.2">
      <c r="A8" t="s">
        <v>3</v>
      </c>
      <c r="C8" t="s">
        <v>129</v>
      </c>
      <c r="G8" s="3"/>
      <c r="P8" s="15"/>
      <c r="W8" t="s">
        <v>142</v>
      </c>
    </row>
    <row r="9" spans="1:24" s="16" customFormat="1" x14ac:dyDescent="0.2">
      <c r="A9" s="16" t="s">
        <v>4</v>
      </c>
      <c r="E9" s="16">
        <v>37.402700000000003</v>
      </c>
      <c r="F9" s="16">
        <f t="shared" ref="F9:F69" si="0">E9-$E$134</f>
        <v>7.8142000000000031</v>
      </c>
      <c r="G9" s="17">
        <f t="shared" ref="G9:G69" si="1">F9</f>
        <v>7.8142000000000031</v>
      </c>
      <c r="I9" s="16">
        <v>7.4337</v>
      </c>
      <c r="K9" s="16">
        <v>26.3749</v>
      </c>
      <c r="L9" s="16">
        <f t="shared" ref="L7:L70" si="2">E9-K9</f>
        <v>11.027800000000003</v>
      </c>
      <c r="N9" s="16">
        <v>7.8788999999999998</v>
      </c>
      <c r="O9" s="16">
        <f t="shared" ref="O7:O70" si="3">N9-I9</f>
        <v>0.44519999999999982</v>
      </c>
      <c r="P9" s="18">
        <f>(O9/$X$9)*1000</f>
        <v>0.56212121212121191</v>
      </c>
      <c r="W9" s="16" t="s">
        <v>143</v>
      </c>
      <c r="X9" s="16">
        <v>792</v>
      </c>
    </row>
    <row r="10" spans="1:24" s="16" customFormat="1" x14ac:dyDescent="0.2">
      <c r="A10" s="16" t="s">
        <v>5</v>
      </c>
      <c r="C10" s="16" t="s">
        <v>129</v>
      </c>
      <c r="E10" s="16">
        <v>38.7532</v>
      </c>
      <c r="F10" s="16">
        <f t="shared" si="0"/>
        <v>9.1646999999999998</v>
      </c>
      <c r="G10" s="17">
        <f t="shared" si="1"/>
        <v>9.1646999999999998</v>
      </c>
      <c r="I10" s="16">
        <v>7.4600999999999997</v>
      </c>
      <c r="K10" s="16">
        <v>26.239000000000001</v>
      </c>
      <c r="L10" s="16">
        <f t="shared" si="2"/>
        <v>12.514199999999999</v>
      </c>
      <c r="N10" s="16">
        <v>7.8827999999999996</v>
      </c>
      <c r="O10" s="16">
        <f t="shared" si="3"/>
        <v>0.42269999999999985</v>
      </c>
      <c r="P10" s="18">
        <f t="shared" ref="P7:P70" si="4">(O10/$X$9)*1000</f>
        <v>0.53371212121212108</v>
      </c>
    </row>
    <row r="11" spans="1:24" s="16" customFormat="1" x14ac:dyDescent="0.2">
      <c r="A11" s="16" t="s">
        <v>6</v>
      </c>
      <c r="E11" s="16">
        <v>39.663699999999999</v>
      </c>
      <c r="F11" s="16">
        <f t="shared" si="0"/>
        <v>10.075199999999999</v>
      </c>
      <c r="G11" s="17">
        <f t="shared" si="1"/>
        <v>10.075199999999999</v>
      </c>
      <c r="I11" s="16">
        <v>7.4325000000000001</v>
      </c>
      <c r="K11" s="16">
        <v>26.290700000000001</v>
      </c>
      <c r="L11" s="16">
        <f t="shared" si="2"/>
        <v>13.372999999999998</v>
      </c>
      <c r="N11" s="16">
        <v>7.9005999999999998</v>
      </c>
      <c r="O11" s="16">
        <f t="shared" si="3"/>
        <v>0.46809999999999974</v>
      </c>
      <c r="P11" s="18">
        <f t="shared" si="4"/>
        <v>0.59103535353535319</v>
      </c>
    </row>
    <row r="12" spans="1:24" x14ac:dyDescent="0.2">
      <c r="A12" t="s">
        <v>7</v>
      </c>
      <c r="E12">
        <v>42.212699999999998</v>
      </c>
      <c r="F12">
        <f t="shared" si="0"/>
        <v>12.624199999999998</v>
      </c>
      <c r="G12" s="3">
        <f t="shared" si="1"/>
        <v>12.624199999999998</v>
      </c>
      <c r="I12">
        <v>7.4802</v>
      </c>
      <c r="K12">
        <v>26.302600000000002</v>
      </c>
      <c r="L12">
        <f t="shared" si="2"/>
        <v>15.910099999999996</v>
      </c>
      <c r="N12">
        <v>7.9166999999999996</v>
      </c>
      <c r="O12">
        <f t="shared" si="3"/>
        <v>0.43649999999999967</v>
      </c>
      <c r="P12" s="15">
        <f t="shared" si="4"/>
        <v>0.5511363636363632</v>
      </c>
    </row>
    <row r="13" spans="1:24" x14ac:dyDescent="0.2">
      <c r="A13" t="s">
        <v>8</v>
      </c>
      <c r="C13" t="s">
        <v>129</v>
      </c>
      <c r="E13">
        <v>42.760100000000001</v>
      </c>
      <c r="F13">
        <f t="shared" si="0"/>
        <v>13.171600000000002</v>
      </c>
      <c r="G13" s="3">
        <f t="shared" si="1"/>
        <v>13.171600000000002</v>
      </c>
      <c r="I13">
        <v>7.4420000000000002</v>
      </c>
      <c r="K13">
        <v>26.3386</v>
      </c>
      <c r="L13">
        <f t="shared" si="2"/>
        <v>16.421500000000002</v>
      </c>
      <c r="N13">
        <v>7.9105999999999996</v>
      </c>
      <c r="O13">
        <f t="shared" si="3"/>
        <v>0.46859999999999946</v>
      </c>
      <c r="P13" s="15">
        <f t="shared" si="4"/>
        <v>0.59166666666666601</v>
      </c>
    </row>
    <row r="14" spans="1:24" x14ac:dyDescent="0.2">
      <c r="A14" t="s">
        <v>9</v>
      </c>
      <c r="E14">
        <v>41.162300000000002</v>
      </c>
      <c r="F14">
        <f t="shared" si="0"/>
        <v>11.573800000000002</v>
      </c>
      <c r="G14" s="3">
        <f t="shared" si="1"/>
        <v>11.573800000000002</v>
      </c>
      <c r="I14">
        <v>7.4328000000000003</v>
      </c>
      <c r="K14">
        <v>26.163399999999999</v>
      </c>
      <c r="L14">
        <f t="shared" si="2"/>
        <v>14.998900000000003</v>
      </c>
      <c r="N14">
        <v>7.8570000000000002</v>
      </c>
      <c r="O14">
        <f t="shared" si="3"/>
        <v>0.42419999999999991</v>
      </c>
      <c r="P14" s="15">
        <f t="shared" si="4"/>
        <v>0.53560606060606053</v>
      </c>
    </row>
    <row r="15" spans="1:24" s="16" customFormat="1" x14ac:dyDescent="0.2">
      <c r="A15" s="16" t="s">
        <v>10</v>
      </c>
      <c r="C15" s="16" t="s">
        <v>129</v>
      </c>
      <c r="E15" s="16">
        <v>42.933</v>
      </c>
      <c r="F15" s="16">
        <f t="shared" si="0"/>
        <v>13.3445</v>
      </c>
      <c r="G15" s="17">
        <f t="shared" si="1"/>
        <v>13.3445</v>
      </c>
      <c r="I15" s="16">
        <v>7.4819000000000004</v>
      </c>
      <c r="K15" s="16">
        <v>28.0153</v>
      </c>
      <c r="L15" s="16">
        <f t="shared" si="2"/>
        <v>14.9177</v>
      </c>
      <c r="N15" s="16">
        <v>7.9309000000000003</v>
      </c>
      <c r="O15" s="16">
        <f t="shared" si="3"/>
        <v>0.44899999999999984</v>
      </c>
      <c r="P15" s="18">
        <f t="shared" si="4"/>
        <v>0.56691919191919171</v>
      </c>
    </row>
    <row r="16" spans="1:24" s="16" customFormat="1" x14ac:dyDescent="0.2">
      <c r="A16" s="16" t="s">
        <v>11</v>
      </c>
      <c r="C16" s="16" t="s">
        <v>129</v>
      </c>
      <c r="E16" s="16">
        <v>44.125799999999998</v>
      </c>
      <c r="F16" s="16">
        <f t="shared" si="0"/>
        <v>14.537299999999998</v>
      </c>
      <c r="G16" s="17">
        <f t="shared" si="1"/>
        <v>14.537299999999998</v>
      </c>
      <c r="I16" s="16">
        <v>7.4579000000000004</v>
      </c>
      <c r="K16" s="16">
        <v>28.018899999999999</v>
      </c>
      <c r="L16" s="16">
        <f t="shared" si="2"/>
        <v>16.1069</v>
      </c>
      <c r="N16" s="16">
        <v>7.8798000000000004</v>
      </c>
      <c r="O16" s="16">
        <f t="shared" si="3"/>
        <v>0.42189999999999994</v>
      </c>
      <c r="P16" s="18">
        <f t="shared" si="4"/>
        <v>0.53270202020202007</v>
      </c>
    </row>
    <row r="17" spans="1:16" s="16" customFormat="1" x14ac:dyDescent="0.2">
      <c r="A17" s="16" t="s">
        <v>12</v>
      </c>
      <c r="E17" s="16">
        <v>42.343600000000002</v>
      </c>
      <c r="F17" s="16">
        <f t="shared" si="0"/>
        <v>12.755100000000002</v>
      </c>
      <c r="G17" s="17">
        <f t="shared" si="1"/>
        <v>12.755100000000002</v>
      </c>
      <c r="I17" s="16">
        <v>7.4589999999999996</v>
      </c>
      <c r="K17" s="16">
        <v>26.500800000000002</v>
      </c>
      <c r="L17" s="16">
        <f t="shared" si="2"/>
        <v>15.8428</v>
      </c>
      <c r="N17" s="16">
        <v>7.8970000000000002</v>
      </c>
      <c r="O17" s="16">
        <f t="shared" si="3"/>
        <v>0.43800000000000061</v>
      </c>
      <c r="P17" s="18">
        <f t="shared" si="4"/>
        <v>0.55303030303030376</v>
      </c>
    </row>
    <row r="18" spans="1:16" x14ac:dyDescent="0.2">
      <c r="A18" t="s">
        <v>13</v>
      </c>
      <c r="E18">
        <v>45.216500000000003</v>
      </c>
      <c r="F18">
        <f t="shared" si="0"/>
        <v>15.628000000000004</v>
      </c>
      <c r="G18" s="3">
        <f t="shared" si="1"/>
        <v>15.628000000000004</v>
      </c>
      <c r="I18">
        <v>7.4310999999999998</v>
      </c>
      <c r="K18">
        <v>28.006</v>
      </c>
      <c r="L18">
        <f t="shared" si="2"/>
        <v>17.210500000000003</v>
      </c>
      <c r="N18">
        <v>7.8494000000000002</v>
      </c>
      <c r="O18">
        <f t="shared" si="3"/>
        <v>0.41830000000000034</v>
      </c>
      <c r="P18" s="15">
        <f t="shared" si="4"/>
        <v>0.5281565656565661</v>
      </c>
    </row>
    <row r="19" spans="1:16" x14ac:dyDescent="0.2">
      <c r="A19" t="s">
        <v>14</v>
      </c>
      <c r="E19">
        <v>42.901200000000003</v>
      </c>
      <c r="F19">
        <f t="shared" si="0"/>
        <v>13.312700000000003</v>
      </c>
      <c r="G19" s="3">
        <f t="shared" si="1"/>
        <v>13.312700000000003</v>
      </c>
      <c r="I19">
        <v>7.4912000000000001</v>
      </c>
      <c r="K19">
        <v>28.053000000000001</v>
      </c>
      <c r="L19">
        <f t="shared" si="2"/>
        <v>14.848200000000002</v>
      </c>
      <c r="N19">
        <v>7.9457000000000004</v>
      </c>
      <c r="O19">
        <f t="shared" si="3"/>
        <v>0.45450000000000035</v>
      </c>
      <c r="P19" s="15">
        <f t="shared" si="4"/>
        <v>0.5738636363636368</v>
      </c>
    </row>
    <row r="20" spans="1:16" x14ac:dyDescent="0.2">
      <c r="A20" t="s">
        <v>15</v>
      </c>
      <c r="E20">
        <v>43.183999999999997</v>
      </c>
      <c r="F20">
        <f t="shared" si="0"/>
        <v>13.595499999999998</v>
      </c>
      <c r="G20" s="3">
        <f t="shared" si="1"/>
        <v>13.595499999999998</v>
      </c>
      <c r="I20">
        <v>7.4694000000000003</v>
      </c>
      <c r="K20">
        <v>28.0213</v>
      </c>
      <c r="L20">
        <f t="shared" si="2"/>
        <v>15.162699999999997</v>
      </c>
      <c r="N20">
        <v>8.1776</v>
      </c>
      <c r="O20">
        <f t="shared" si="3"/>
        <v>0.70819999999999972</v>
      </c>
      <c r="P20" s="15">
        <f t="shared" si="4"/>
        <v>0.89419191919191887</v>
      </c>
    </row>
    <row r="21" spans="1:16" s="16" customFormat="1" x14ac:dyDescent="0.2">
      <c r="A21" s="16" t="s">
        <v>16</v>
      </c>
      <c r="E21" s="16">
        <v>43.659700000000001</v>
      </c>
      <c r="F21" s="16">
        <f t="shared" si="0"/>
        <v>14.071200000000001</v>
      </c>
      <c r="G21" s="17">
        <f t="shared" si="1"/>
        <v>14.071200000000001</v>
      </c>
      <c r="I21" s="16">
        <v>7.4451000000000001</v>
      </c>
      <c r="K21" s="16">
        <v>28.0198</v>
      </c>
      <c r="L21" s="16">
        <f t="shared" si="2"/>
        <v>15.639900000000001</v>
      </c>
      <c r="N21" s="16">
        <v>8.1463000000000001</v>
      </c>
      <c r="O21" s="16">
        <f t="shared" si="3"/>
        <v>0.70120000000000005</v>
      </c>
      <c r="P21" s="18">
        <f t="shared" si="4"/>
        <v>0.88535353535353545</v>
      </c>
    </row>
    <row r="22" spans="1:16" s="16" customFormat="1" x14ac:dyDescent="0.2">
      <c r="A22" s="16" t="s">
        <v>17</v>
      </c>
      <c r="E22" s="16">
        <v>43.798000000000002</v>
      </c>
      <c r="F22" s="16">
        <f t="shared" si="0"/>
        <v>14.209500000000002</v>
      </c>
      <c r="G22" s="17">
        <f t="shared" si="1"/>
        <v>14.209500000000002</v>
      </c>
      <c r="I22" s="16">
        <v>7.4657999999999998</v>
      </c>
      <c r="K22" s="16">
        <v>27.863</v>
      </c>
      <c r="L22" s="16">
        <f t="shared" si="2"/>
        <v>15.935000000000002</v>
      </c>
      <c r="N22" s="16">
        <v>8.1598000000000006</v>
      </c>
      <c r="O22" s="16">
        <f t="shared" si="3"/>
        <v>0.69400000000000084</v>
      </c>
      <c r="P22" s="18">
        <f t="shared" si="4"/>
        <v>0.8762626262626273</v>
      </c>
    </row>
    <row r="23" spans="1:16" s="16" customFormat="1" x14ac:dyDescent="0.2">
      <c r="A23" s="16" t="s">
        <v>18</v>
      </c>
      <c r="C23" s="16" t="s">
        <v>129</v>
      </c>
      <c r="E23" s="16">
        <v>43.1265</v>
      </c>
      <c r="F23" s="16">
        <f t="shared" si="0"/>
        <v>13.538</v>
      </c>
      <c r="G23" s="17">
        <f t="shared" si="1"/>
        <v>13.538</v>
      </c>
      <c r="I23" s="16">
        <v>7.4554999999999998</v>
      </c>
      <c r="K23" s="16">
        <v>28.0107</v>
      </c>
      <c r="L23" s="16">
        <f t="shared" si="2"/>
        <v>15.1158</v>
      </c>
      <c r="N23" s="16">
        <v>8.1539999999999999</v>
      </c>
      <c r="O23" s="16">
        <f t="shared" si="3"/>
        <v>0.69850000000000012</v>
      </c>
      <c r="P23" s="18">
        <f t="shared" si="4"/>
        <v>0.88194444444444464</v>
      </c>
    </row>
    <row r="24" spans="1:16" x14ac:dyDescent="0.2">
      <c r="A24" t="s">
        <v>19</v>
      </c>
      <c r="C24" t="s">
        <v>129</v>
      </c>
      <c r="E24">
        <v>43.848700000000001</v>
      </c>
      <c r="F24">
        <f t="shared" si="0"/>
        <v>14.260200000000001</v>
      </c>
      <c r="G24" s="3">
        <f t="shared" si="1"/>
        <v>14.260200000000001</v>
      </c>
      <c r="I24">
        <v>7.4728000000000003</v>
      </c>
      <c r="K24">
        <v>28.075600000000001</v>
      </c>
      <c r="L24">
        <f t="shared" si="2"/>
        <v>15.773099999999999</v>
      </c>
      <c r="N24">
        <v>8.1597000000000008</v>
      </c>
      <c r="O24">
        <f t="shared" si="3"/>
        <v>0.68690000000000051</v>
      </c>
      <c r="P24" s="15">
        <f t="shared" si="4"/>
        <v>0.8672979797979804</v>
      </c>
    </row>
    <row r="25" spans="1:16" x14ac:dyDescent="0.2">
      <c r="A25" t="s">
        <v>20</v>
      </c>
      <c r="C25" t="s">
        <v>129</v>
      </c>
      <c r="E25">
        <v>43.883200000000002</v>
      </c>
      <c r="F25">
        <f t="shared" si="0"/>
        <v>14.294700000000002</v>
      </c>
      <c r="G25" s="3">
        <f t="shared" si="1"/>
        <v>14.294700000000002</v>
      </c>
      <c r="I25">
        <v>7.4583000000000004</v>
      </c>
      <c r="K25">
        <v>28.1477</v>
      </c>
      <c r="L25">
        <f t="shared" si="2"/>
        <v>15.735500000000002</v>
      </c>
      <c r="N25">
        <v>8.1614000000000004</v>
      </c>
      <c r="O25">
        <f t="shared" si="3"/>
        <v>0.70310000000000006</v>
      </c>
      <c r="P25" s="15">
        <f t="shared" si="4"/>
        <v>0.88775252525252524</v>
      </c>
    </row>
    <row r="26" spans="1:16" x14ac:dyDescent="0.2">
      <c r="A26" t="s">
        <v>21</v>
      </c>
      <c r="E26">
        <v>43.4285</v>
      </c>
      <c r="F26">
        <f t="shared" si="0"/>
        <v>13.84</v>
      </c>
      <c r="G26" s="3">
        <f t="shared" si="1"/>
        <v>13.84</v>
      </c>
      <c r="I26">
        <v>7.4390999999999998</v>
      </c>
      <c r="K26">
        <v>28.157399999999999</v>
      </c>
      <c r="L26">
        <f t="shared" si="2"/>
        <v>15.271100000000001</v>
      </c>
      <c r="N26">
        <v>8.1384000000000007</v>
      </c>
      <c r="O26">
        <f t="shared" si="3"/>
        <v>0.69930000000000092</v>
      </c>
      <c r="P26" s="15">
        <f t="shared" si="4"/>
        <v>0.88295454545454655</v>
      </c>
    </row>
    <row r="27" spans="1:16" s="16" customFormat="1" x14ac:dyDescent="0.2">
      <c r="A27" s="16" t="s">
        <v>22</v>
      </c>
      <c r="C27" s="16" t="s">
        <v>129</v>
      </c>
      <c r="E27" s="16">
        <v>35.0017</v>
      </c>
      <c r="F27" s="16">
        <f t="shared" si="0"/>
        <v>5.4131999999999998</v>
      </c>
      <c r="G27" s="17">
        <f t="shared" si="1"/>
        <v>5.4131999999999998</v>
      </c>
      <c r="I27" s="16">
        <v>7.4645000000000001</v>
      </c>
      <c r="K27" s="16">
        <v>28.084599999999998</v>
      </c>
      <c r="L27" s="16">
        <f t="shared" si="2"/>
        <v>6.9171000000000014</v>
      </c>
      <c r="N27" s="16">
        <v>8.1515000000000004</v>
      </c>
      <c r="O27" s="16">
        <f t="shared" si="3"/>
        <v>0.68700000000000028</v>
      </c>
      <c r="P27" s="18">
        <f t="shared" si="4"/>
        <v>0.86742424242424276</v>
      </c>
    </row>
    <row r="28" spans="1:16" s="16" customFormat="1" x14ac:dyDescent="0.2">
      <c r="A28" s="16" t="s">
        <v>23</v>
      </c>
      <c r="C28" s="16" t="s">
        <v>129</v>
      </c>
      <c r="G28" s="17"/>
      <c r="P28" s="18"/>
    </row>
    <row r="29" spans="1:16" s="16" customFormat="1" x14ac:dyDescent="0.2">
      <c r="A29" s="16" t="s">
        <v>24</v>
      </c>
      <c r="C29" s="16" t="s">
        <v>129</v>
      </c>
      <c r="G29" s="17"/>
      <c r="P29" s="18"/>
    </row>
    <row r="30" spans="1:16" x14ac:dyDescent="0.2">
      <c r="A30" t="s">
        <v>25</v>
      </c>
      <c r="E30">
        <v>40.805399999999999</v>
      </c>
      <c r="F30">
        <f t="shared" si="0"/>
        <v>11.216899999999999</v>
      </c>
      <c r="G30" s="3">
        <f t="shared" si="1"/>
        <v>11.216899999999999</v>
      </c>
      <c r="I30">
        <v>7.4745999999999997</v>
      </c>
      <c r="K30">
        <v>26.322900000000001</v>
      </c>
      <c r="L30">
        <f t="shared" si="2"/>
        <v>14.482499999999998</v>
      </c>
      <c r="N30">
        <v>8.1613000000000007</v>
      </c>
      <c r="O30">
        <f t="shared" si="3"/>
        <v>0.68670000000000098</v>
      </c>
      <c r="P30" s="15">
        <f t="shared" si="4"/>
        <v>0.86704545454545578</v>
      </c>
    </row>
    <row r="31" spans="1:16" x14ac:dyDescent="0.2">
      <c r="A31" t="s">
        <v>26</v>
      </c>
      <c r="E31">
        <v>39.8474</v>
      </c>
      <c r="F31">
        <f t="shared" si="0"/>
        <v>10.258900000000001</v>
      </c>
      <c r="G31" s="3">
        <f t="shared" si="1"/>
        <v>10.258900000000001</v>
      </c>
      <c r="I31">
        <v>7.452</v>
      </c>
      <c r="K31">
        <v>26.116900000000001</v>
      </c>
      <c r="L31">
        <f t="shared" si="2"/>
        <v>13.730499999999999</v>
      </c>
      <c r="N31">
        <v>8.1443999999999992</v>
      </c>
      <c r="O31">
        <f t="shared" si="3"/>
        <v>0.69239999999999924</v>
      </c>
      <c r="P31" s="15">
        <f t="shared" si="4"/>
        <v>0.87424242424242327</v>
      </c>
    </row>
    <row r="32" spans="1:16" x14ac:dyDescent="0.2">
      <c r="A32" t="s">
        <v>27</v>
      </c>
      <c r="E32">
        <v>41.346200000000003</v>
      </c>
      <c r="F32">
        <f t="shared" si="0"/>
        <v>11.757700000000003</v>
      </c>
      <c r="G32" s="3">
        <f t="shared" si="1"/>
        <v>11.757700000000003</v>
      </c>
      <c r="I32">
        <v>7.4353999999999996</v>
      </c>
      <c r="K32">
        <v>26.260899999999999</v>
      </c>
      <c r="L32">
        <f t="shared" si="2"/>
        <v>15.085300000000004</v>
      </c>
      <c r="N32">
        <v>8.1280999999999999</v>
      </c>
      <c r="O32">
        <f t="shared" si="3"/>
        <v>0.69270000000000032</v>
      </c>
      <c r="P32" s="15">
        <f t="shared" si="4"/>
        <v>0.87462121212121258</v>
      </c>
    </row>
    <row r="33" spans="1:16" s="16" customFormat="1" x14ac:dyDescent="0.2">
      <c r="A33" s="16" t="s">
        <v>28</v>
      </c>
      <c r="C33" s="16" t="s">
        <v>129</v>
      </c>
      <c r="E33" s="16">
        <v>40.410400000000003</v>
      </c>
      <c r="F33" s="16">
        <f t="shared" si="0"/>
        <v>10.821900000000003</v>
      </c>
      <c r="G33" s="17">
        <f t="shared" si="1"/>
        <v>10.821900000000003</v>
      </c>
      <c r="I33" s="16">
        <v>7.4554999999999998</v>
      </c>
      <c r="K33" s="16">
        <v>26.183199999999999</v>
      </c>
      <c r="L33" s="16">
        <f t="shared" si="2"/>
        <v>14.227200000000003</v>
      </c>
      <c r="N33" s="16">
        <v>8.1538000000000004</v>
      </c>
      <c r="O33" s="16">
        <f t="shared" si="3"/>
        <v>0.69830000000000059</v>
      </c>
      <c r="P33" s="18">
        <f t="shared" si="4"/>
        <v>0.88169191919191992</v>
      </c>
    </row>
    <row r="34" spans="1:16" s="16" customFormat="1" x14ac:dyDescent="0.2">
      <c r="A34" s="16" t="s">
        <v>29</v>
      </c>
      <c r="C34" s="16" t="s">
        <v>129</v>
      </c>
      <c r="E34" s="16">
        <v>40.984400000000001</v>
      </c>
      <c r="F34" s="16">
        <f t="shared" si="0"/>
        <v>11.395900000000001</v>
      </c>
      <c r="G34" s="17">
        <f t="shared" si="1"/>
        <v>11.395900000000001</v>
      </c>
      <c r="I34" s="16">
        <v>7.4783999999999997</v>
      </c>
      <c r="K34" s="16">
        <v>26.2514</v>
      </c>
      <c r="L34" s="16">
        <f t="shared" si="2"/>
        <v>14.733000000000001</v>
      </c>
      <c r="N34" s="16">
        <v>8.1760999999999999</v>
      </c>
      <c r="O34" s="16">
        <f t="shared" si="3"/>
        <v>0.69770000000000021</v>
      </c>
      <c r="P34" s="18">
        <f t="shared" si="4"/>
        <v>0.88093434343434363</v>
      </c>
    </row>
    <row r="35" spans="1:16" s="16" customFormat="1" x14ac:dyDescent="0.2">
      <c r="A35" s="16" t="s">
        <v>30</v>
      </c>
      <c r="E35" s="16">
        <v>41.393900000000002</v>
      </c>
      <c r="F35" s="16">
        <f t="shared" si="0"/>
        <v>11.805400000000002</v>
      </c>
      <c r="G35" s="17">
        <f t="shared" si="1"/>
        <v>11.805400000000002</v>
      </c>
      <c r="I35" s="16">
        <v>7.4687000000000001</v>
      </c>
      <c r="K35" s="16">
        <v>26.457100000000001</v>
      </c>
      <c r="L35" s="16">
        <f t="shared" si="2"/>
        <v>14.936800000000002</v>
      </c>
      <c r="N35" s="16">
        <v>8.1425999999999998</v>
      </c>
      <c r="O35" s="16">
        <f t="shared" si="3"/>
        <v>0.67389999999999972</v>
      </c>
      <c r="P35" s="18">
        <f t="shared" si="4"/>
        <v>0.85088383838383808</v>
      </c>
    </row>
    <row r="36" spans="1:16" x14ac:dyDescent="0.2">
      <c r="A36" t="s">
        <v>31</v>
      </c>
      <c r="C36" t="s">
        <v>129</v>
      </c>
      <c r="E36">
        <v>43.303600000000003</v>
      </c>
      <c r="F36">
        <f t="shared" si="0"/>
        <v>13.715100000000003</v>
      </c>
      <c r="G36" s="3">
        <f t="shared" si="1"/>
        <v>13.715100000000003</v>
      </c>
      <c r="I36">
        <v>7.4843999999999999</v>
      </c>
      <c r="K36">
        <v>28.1539</v>
      </c>
      <c r="L36">
        <f t="shared" si="2"/>
        <v>15.149700000000003</v>
      </c>
      <c r="N36">
        <v>8.1621000000000006</v>
      </c>
      <c r="O36">
        <f t="shared" si="3"/>
        <v>0.67770000000000064</v>
      </c>
      <c r="P36" s="15">
        <f t="shared" si="4"/>
        <v>0.85568181818181899</v>
      </c>
    </row>
    <row r="37" spans="1:16" x14ac:dyDescent="0.2">
      <c r="A37" t="s">
        <v>32</v>
      </c>
      <c r="C37" t="s">
        <v>129</v>
      </c>
      <c r="E37">
        <v>41.953000000000003</v>
      </c>
      <c r="F37">
        <f t="shared" si="0"/>
        <v>12.364500000000003</v>
      </c>
      <c r="G37" s="3">
        <f t="shared" si="1"/>
        <v>12.364500000000003</v>
      </c>
      <c r="I37">
        <v>7.4539999999999997</v>
      </c>
      <c r="K37">
        <v>26.527000000000001</v>
      </c>
      <c r="L37">
        <f t="shared" si="2"/>
        <v>15.426000000000002</v>
      </c>
      <c r="N37">
        <v>8.1341999999999999</v>
      </c>
      <c r="O37">
        <f t="shared" si="3"/>
        <v>0.68020000000000014</v>
      </c>
      <c r="P37" s="15">
        <f t="shared" si="4"/>
        <v>0.85883838383838407</v>
      </c>
    </row>
    <row r="38" spans="1:16" x14ac:dyDescent="0.2">
      <c r="A38" t="s">
        <v>33</v>
      </c>
      <c r="E38">
        <v>41.662999999999997</v>
      </c>
      <c r="F38">
        <f t="shared" si="0"/>
        <v>12.074499999999997</v>
      </c>
      <c r="G38" s="3">
        <f t="shared" si="1"/>
        <v>12.074499999999997</v>
      </c>
      <c r="I38">
        <v>7.4473000000000003</v>
      </c>
      <c r="K38">
        <v>26.349399999999999</v>
      </c>
      <c r="L38">
        <f t="shared" si="2"/>
        <v>15.313599999999997</v>
      </c>
      <c r="N38">
        <v>8.1207999999999991</v>
      </c>
      <c r="O38">
        <f t="shared" si="3"/>
        <v>0.67349999999999888</v>
      </c>
      <c r="P38" s="15">
        <f t="shared" si="4"/>
        <v>0.85037878787878651</v>
      </c>
    </row>
    <row r="39" spans="1:16" s="16" customFormat="1" x14ac:dyDescent="0.2">
      <c r="A39" s="16" t="s">
        <v>34</v>
      </c>
      <c r="C39" s="16" t="s">
        <v>129</v>
      </c>
      <c r="E39" s="16">
        <v>42.863799999999998</v>
      </c>
      <c r="F39" s="16">
        <f t="shared" si="0"/>
        <v>13.275299999999998</v>
      </c>
      <c r="G39" s="17">
        <f t="shared" si="1"/>
        <v>13.275299999999998</v>
      </c>
      <c r="I39" s="16">
        <v>7.4352</v>
      </c>
      <c r="K39" s="16">
        <v>28.160900000000002</v>
      </c>
      <c r="L39" s="16">
        <f t="shared" si="2"/>
        <v>14.702899999999996</v>
      </c>
      <c r="N39" s="16">
        <v>8.1119000000000003</v>
      </c>
      <c r="O39" s="16">
        <f t="shared" si="3"/>
        <v>0.6767000000000003</v>
      </c>
      <c r="P39" s="18">
        <f t="shared" si="4"/>
        <v>0.85441919191919224</v>
      </c>
    </row>
    <row r="40" spans="1:16" s="16" customFormat="1" x14ac:dyDescent="0.2">
      <c r="A40" s="16" t="s">
        <v>35</v>
      </c>
      <c r="C40" s="16" t="s">
        <v>129</v>
      </c>
      <c r="E40" s="16">
        <v>44.0473</v>
      </c>
      <c r="F40" s="16">
        <f t="shared" si="0"/>
        <v>14.4588</v>
      </c>
      <c r="G40" s="17">
        <f t="shared" si="1"/>
        <v>14.4588</v>
      </c>
      <c r="I40" s="16">
        <v>7.4626000000000001</v>
      </c>
      <c r="K40" s="16">
        <v>28.136299999999999</v>
      </c>
      <c r="L40" s="16">
        <f t="shared" si="2"/>
        <v>15.911000000000001</v>
      </c>
      <c r="N40" s="16">
        <v>8.1415000000000006</v>
      </c>
      <c r="O40" s="16">
        <f t="shared" si="3"/>
        <v>0.6789000000000005</v>
      </c>
      <c r="P40" s="18">
        <f t="shared" si="4"/>
        <v>0.85719696969697035</v>
      </c>
    </row>
    <row r="41" spans="1:16" s="16" customFormat="1" x14ac:dyDescent="0.2">
      <c r="A41" s="16" t="s">
        <v>36</v>
      </c>
      <c r="E41" s="16">
        <v>43.040399999999998</v>
      </c>
      <c r="F41" s="16">
        <f t="shared" si="0"/>
        <v>13.451899999999998</v>
      </c>
      <c r="G41" s="17">
        <f t="shared" si="1"/>
        <v>13.451899999999998</v>
      </c>
      <c r="I41" s="16">
        <v>7.4625000000000004</v>
      </c>
      <c r="K41" s="16">
        <v>28.172599999999999</v>
      </c>
      <c r="L41" s="16">
        <f t="shared" si="2"/>
        <v>14.867799999999999</v>
      </c>
      <c r="N41" s="16">
        <v>8.1336999999999993</v>
      </c>
      <c r="O41" s="16">
        <f t="shared" si="3"/>
        <v>0.67119999999999891</v>
      </c>
      <c r="P41" s="18">
        <f t="shared" si="4"/>
        <v>0.84747474747474616</v>
      </c>
    </row>
    <row r="42" spans="1:16" x14ac:dyDescent="0.2">
      <c r="A42" t="s">
        <v>37</v>
      </c>
      <c r="E42">
        <v>44.6813</v>
      </c>
      <c r="F42">
        <f t="shared" si="0"/>
        <v>15.0928</v>
      </c>
      <c r="G42" s="3">
        <f t="shared" si="1"/>
        <v>15.0928</v>
      </c>
      <c r="I42">
        <v>7.4579000000000004</v>
      </c>
      <c r="K42">
        <v>28.173400000000001</v>
      </c>
      <c r="L42">
        <f t="shared" si="2"/>
        <v>16.507899999999999</v>
      </c>
      <c r="N42">
        <v>8.1274999999999995</v>
      </c>
      <c r="O42">
        <f t="shared" si="3"/>
        <v>0.66959999999999908</v>
      </c>
      <c r="P42" s="15">
        <f t="shared" si="4"/>
        <v>0.84545454545454435</v>
      </c>
    </row>
    <row r="43" spans="1:16" x14ac:dyDescent="0.2">
      <c r="A43" t="s">
        <v>38</v>
      </c>
      <c r="C43" t="s">
        <v>129</v>
      </c>
      <c r="E43">
        <v>43.508200000000002</v>
      </c>
      <c r="F43">
        <f t="shared" si="0"/>
        <v>13.919700000000002</v>
      </c>
      <c r="G43" s="3">
        <f t="shared" si="1"/>
        <v>13.919700000000002</v>
      </c>
      <c r="I43">
        <v>7.4480000000000004</v>
      </c>
      <c r="K43">
        <v>28.084700000000002</v>
      </c>
      <c r="L43">
        <f t="shared" si="2"/>
        <v>15.423500000000001</v>
      </c>
      <c r="N43">
        <v>8.1184999999999992</v>
      </c>
      <c r="O43">
        <f t="shared" si="3"/>
        <v>0.67049999999999876</v>
      </c>
      <c r="P43" s="15">
        <f t="shared" si="4"/>
        <v>0.84659090909090751</v>
      </c>
    </row>
    <row r="44" spans="1:16" x14ac:dyDescent="0.2">
      <c r="A44" t="s">
        <v>39</v>
      </c>
      <c r="E44">
        <v>44.591099999999997</v>
      </c>
      <c r="F44">
        <f t="shared" si="0"/>
        <v>15.002599999999997</v>
      </c>
      <c r="G44" s="3">
        <f t="shared" si="1"/>
        <v>15.002599999999997</v>
      </c>
      <c r="I44">
        <v>7.4637000000000002</v>
      </c>
      <c r="K44">
        <v>28.1143</v>
      </c>
      <c r="L44">
        <f t="shared" si="2"/>
        <v>16.476799999999997</v>
      </c>
      <c r="N44">
        <v>8.1387</v>
      </c>
      <c r="O44">
        <f t="shared" si="3"/>
        <v>0.67499999999999982</v>
      </c>
      <c r="P44" s="15">
        <f t="shared" si="4"/>
        <v>0.85227272727272696</v>
      </c>
    </row>
    <row r="45" spans="1:16" s="16" customFormat="1" x14ac:dyDescent="0.2">
      <c r="A45" s="16" t="s">
        <v>40</v>
      </c>
      <c r="E45" s="16">
        <v>43.842399999999998</v>
      </c>
      <c r="F45" s="16">
        <f t="shared" si="0"/>
        <v>14.253899999999998</v>
      </c>
      <c r="G45" s="17">
        <f t="shared" si="1"/>
        <v>14.253899999999998</v>
      </c>
      <c r="I45" s="16">
        <v>7.4523999999999999</v>
      </c>
      <c r="K45" s="16">
        <v>28.1874</v>
      </c>
      <c r="L45" s="16">
        <f t="shared" si="2"/>
        <v>15.654999999999998</v>
      </c>
      <c r="N45" s="16">
        <v>8.1232000000000006</v>
      </c>
      <c r="O45" s="16">
        <f t="shared" si="3"/>
        <v>0.67080000000000073</v>
      </c>
      <c r="P45" s="18">
        <f t="shared" si="4"/>
        <v>0.84696969696969793</v>
      </c>
    </row>
    <row r="46" spans="1:16" s="16" customFormat="1" x14ac:dyDescent="0.2">
      <c r="A46" s="16" t="s">
        <v>41</v>
      </c>
      <c r="C46" s="16" t="s">
        <v>129</v>
      </c>
      <c r="E46" s="16">
        <v>43.7072</v>
      </c>
      <c r="F46" s="16">
        <f t="shared" si="0"/>
        <v>14.1187</v>
      </c>
      <c r="G46" s="17">
        <f t="shared" si="1"/>
        <v>14.1187</v>
      </c>
      <c r="I46" s="16">
        <v>7.4493999999999998</v>
      </c>
      <c r="K46" s="16">
        <v>28.175999999999998</v>
      </c>
      <c r="L46" s="16">
        <f t="shared" si="2"/>
        <v>15.531200000000002</v>
      </c>
      <c r="N46" s="16">
        <v>8.1600999999999999</v>
      </c>
      <c r="O46" s="16">
        <f t="shared" si="3"/>
        <v>0.71070000000000011</v>
      </c>
      <c r="P46" s="18">
        <f t="shared" si="4"/>
        <v>0.89734848484848495</v>
      </c>
    </row>
    <row r="47" spans="1:16" s="16" customFormat="1" x14ac:dyDescent="0.2">
      <c r="A47" s="16" t="s">
        <v>42</v>
      </c>
      <c r="C47" s="16" t="s">
        <v>129</v>
      </c>
      <c r="E47" s="16">
        <v>44.0062</v>
      </c>
      <c r="F47" s="16">
        <f t="shared" si="0"/>
        <v>14.4177</v>
      </c>
      <c r="G47" s="17">
        <f t="shared" si="1"/>
        <v>14.4177</v>
      </c>
      <c r="I47" s="16">
        <v>7.468</v>
      </c>
      <c r="K47" s="16">
        <v>28.166399999999999</v>
      </c>
      <c r="L47" s="16">
        <f t="shared" si="2"/>
        <v>15.8398</v>
      </c>
      <c r="N47" s="16">
        <v>8.1544000000000008</v>
      </c>
      <c r="O47" s="16">
        <f t="shared" si="3"/>
        <v>0.68640000000000079</v>
      </c>
      <c r="P47" s="18">
        <f t="shared" si="4"/>
        <v>0.8666666666666677</v>
      </c>
    </row>
    <row r="48" spans="1:16" x14ac:dyDescent="0.2">
      <c r="A48" t="s">
        <v>43</v>
      </c>
      <c r="C48" t="s">
        <v>129</v>
      </c>
      <c r="E48">
        <v>33.4206</v>
      </c>
      <c r="F48">
        <f t="shared" si="0"/>
        <v>3.8321000000000005</v>
      </c>
      <c r="G48" s="3">
        <f t="shared" si="1"/>
        <v>3.8321000000000005</v>
      </c>
      <c r="I48">
        <v>7.4606000000000003</v>
      </c>
      <c r="K48">
        <v>28.1571</v>
      </c>
      <c r="L48">
        <f t="shared" si="2"/>
        <v>5.2635000000000005</v>
      </c>
      <c r="N48">
        <v>8.1469000000000005</v>
      </c>
      <c r="O48">
        <f t="shared" si="3"/>
        <v>0.68630000000000013</v>
      </c>
      <c r="P48" s="15">
        <f t="shared" si="4"/>
        <v>0.86654040404040422</v>
      </c>
    </row>
    <row r="49" spans="1:16" x14ac:dyDescent="0.2">
      <c r="A49" t="s">
        <v>44</v>
      </c>
      <c r="C49" t="s">
        <v>129</v>
      </c>
      <c r="G49" s="3"/>
      <c r="P49" s="15"/>
    </row>
    <row r="50" spans="1:16" x14ac:dyDescent="0.2">
      <c r="A50" t="s">
        <v>45</v>
      </c>
      <c r="C50" t="s">
        <v>129</v>
      </c>
      <c r="G50" s="3"/>
      <c r="P50" s="15"/>
    </row>
    <row r="51" spans="1:16" s="16" customFormat="1" x14ac:dyDescent="0.2">
      <c r="A51" s="16" t="s">
        <v>46</v>
      </c>
      <c r="E51" s="16">
        <v>40.917400000000001</v>
      </c>
      <c r="F51" s="16">
        <f t="shared" si="0"/>
        <v>11.328900000000001</v>
      </c>
      <c r="G51" s="17">
        <f t="shared" si="1"/>
        <v>11.328900000000001</v>
      </c>
      <c r="I51" s="16">
        <v>7.4558999999999997</v>
      </c>
      <c r="K51" s="16">
        <v>26.380400000000002</v>
      </c>
      <c r="L51" s="16">
        <f t="shared" si="2"/>
        <v>14.536999999999999</v>
      </c>
      <c r="N51" s="16">
        <v>8.1151</v>
      </c>
      <c r="O51" s="16">
        <f t="shared" si="3"/>
        <v>0.65920000000000023</v>
      </c>
      <c r="P51" s="18">
        <f t="shared" si="4"/>
        <v>0.83232323232323269</v>
      </c>
    </row>
    <row r="52" spans="1:16" s="16" customFormat="1" x14ac:dyDescent="0.2">
      <c r="A52" s="16" t="s">
        <v>47</v>
      </c>
      <c r="E52" s="16">
        <v>41.6053</v>
      </c>
      <c r="F52" s="16">
        <f t="shared" si="0"/>
        <v>12.0168</v>
      </c>
      <c r="G52" s="17">
        <f t="shared" si="1"/>
        <v>12.0168</v>
      </c>
      <c r="I52" s="16">
        <v>7.4360999999999997</v>
      </c>
      <c r="K52" s="16">
        <v>26.319400000000002</v>
      </c>
      <c r="L52" s="16">
        <f t="shared" si="2"/>
        <v>15.285899999999998</v>
      </c>
      <c r="N52" s="16">
        <v>8.1225000000000005</v>
      </c>
      <c r="O52" s="16">
        <f t="shared" si="3"/>
        <v>0.68640000000000079</v>
      </c>
      <c r="P52" s="18">
        <f t="shared" si="4"/>
        <v>0.8666666666666677</v>
      </c>
    </row>
    <row r="53" spans="1:16" s="16" customFormat="1" x14ac:dyDescent="0.2">
      <c r="A53" s="16" t="s">
        <v>48</v>
      </c>
      <c r="E53" s="16">
        <v>40.741</v>
      </c>
      <c r="F53" s="16">
        <f t="shared" si="0"/>
        <v>11.1525</v>
      </c>
      <c r="G53" s="17">
        <f t="shared" si="1"/>
        <v>11.1525</v>
      </c>
      <c r="I53" s="16">
        <v>7.4509999999999996</v>
      </c>
      <c r="K53" s="16">
        <v>26.231000000000002</v>
      </c>
      <c r="L53" s="16">
        <f t="shared" si="2"/>
        <v>14.509999999999998</v>
      </c>
      <c r="N53" s="16">
        <v>8.1283999999999992</v>
      </c>
      <c r="O53" s="16">
        <f t="shared" si="3"/>
        <v>0.67739999999999956</v>
      </c>
      <c r="P53" s="18">
        <f t="shared" si="4"/>
        <v>0.85530303030302968</v>
      </c>
    </row>
    <row r="54" spans="1:16" x14ac:dyDescent="0.2">
      <c r="A54" t="s">
        <v>49</v>
      </c>
      <c r="E54">
        <v>41.947400000000002</v>
      </c>
      <c r="F54">
        <f t="shared" si="0"/>
        <v>12.358900000000002</v>
      </c>
      <c r="G54" s="3">
        <f t="shared" si="1"/>
        <v>12.358900000000002</v>
      </c>
      <c r="I54">
        <v>7.4348000000000001</v>
      </c>
      <c r="K54">
        <v>26.284800000000001</v>
      </c>
      <c r="L54">
        <f t="shared" si="2"/>
        <v>15.662600000000001</v>
      </c>
      <c r="N54">
        <v>8.1423000000000005</v>
      </c>
      <c r="O54">
        <f t="shared" si="3"/>
        <v>0.70750000000000046</v>
      </c>
      <c r="P54" s="15">
        <f t="shared" si="4"/>
        <v>0.89330808080808133</v>
      </c>
    </row>
    <row r="55" spans="1:16" x14ac:dyDescent="0.2">
      <c r="A55" t="s">
        <v>50</v>
      </c>
      <c r="C55" t="s">
        <v>129</v>
      </c>
      <c r="E55">
        <v>42.5047</v>
      </c>
      <c r="F55">
        <f t="shared" si="0"/>
        <v>12.9162</v>
      </c>
      <c r="G55" s="3">
        <f t="shared" si="1"/>
        <v>12.9162</v>
      </c>
      <c r="I55">
        <v>7.4641000000000002</v>
      </c>
      <c r="K55">
        <v>26.6279</v>
      </c>
      <c r="L55">
        <f t="shared" si="2"/>
        <v>15.876799999999999</v>
      </c>
      <c r="N55">
        <v>8.1297999999999995</v>
      </c>
      <c r="O55">
        <f t="shared" si="3"/>
        <v>0.66569999999999929</v>
      </c>
      <c r="P55" s="15">
        <f t="shared" si="4"/>
        <v>0.84053030303030218</v>
      </c>
    </row>
    <row r="56" spans="1:16" x14ac:dyDescent="0.2">
      <c r="A56" t="s">
        <v>51</v>
      </c>
      <c r="E56">
        <v>42.318800000000003</v>
      </c>
      <c r="F56">
        <f t="shared" si="0"/>
        <v>12.730300000000003</v>
      </c>
      <c r="G56" s="3">
        <f t="shared" si="1"/>
        <v>12.730300000000003</v>
      </c>
      <c r="I56">
        <v>7.4638999999999998</v>
      </c>
      <c r="K56">
        <v>26.508299999999998</v>
      </c>
      <c r="L56">
        <f t="shared" si="2"/>
        <v>15.810500000000005</v>
      </c>
      <c r="N56">
        <v>8.0919000000000008</v>
      </c>
      <c r="O56">
        <f t="shared" si="3"/>
        <v>0.628000000000001</v>
      </c>
      <c r="P56" s="15">
        <f t="shared" si="4"/>
        <v>0.79292929292929415</v>
      </c>
    </row>
    <row r="57" spans="1:16" s="16" customFormat="1" x14ac:dyDescent="0.2">
      <c r="A57" s="16" t="s">
        <v>52</v>
      </c>
      <c r="E57" s="16">
        <v>41.846299999999999</v>
      </c>
      <c r="F57" s="16">
        <f t="shared" si="0"/>
        <v>12.2578</v>
      </c>
      <c r="G57" s="17">
        <f t="shared" si="1"/>
        <v>12.2578</v>
      </c>
      <c r="I57" s="16">
        <v>7.4748000000000001</v>
      </c>
      <c r="K57" s="16">
        <v>26.351500000000001</v>
      </c>
      <c r="L57" s="16">
        <f t="shared" si="2"/>
        <v>15.494799999999998</v>
      </c>
      <c r="N57" s="16">
        <v>8.1133000000000006</v>
      </c>
      <c r="O57" s="16">
        <f t="shared" si="3"/>
        <v>0.63850000000000051</v>
      </c>
      <c r="P57" s="18">
        <f t="shared" si="4"/>
        <v>0.8061868686868694</v>
      </c>
    </row>
    <row r="58" spans="1:16" s="16" customFormat="1" x14ac:dyDescent="0.2">
      <c r="A58" s="16" t="s">
        <v>53</v>
      </c>
      <c r="E58" s="16">
        <v>41.461399999999998</v>
      </c>
      <c r="F58" s="16">
        <f t="shared" si="0"/>
        <v>11.872899999999998</v>
      </c>
      <c r="G58" s="17">
        <f t="shared" si="1"/>
        <v>11.872899999999998</v>
      </c>
      <c r="I58" s="16">
        <v>7.4598000000000004</v>
      </c>
      <c r="K58" s="16">
        <v>26.500900000000001</v>
      </c>
      <c r="L58" s="16">
        <f t="shared" si="2"/>
        <v>14.960499999999996</v>
      </c>
      <c r="N58" s="16">
        <v>8.1132000000000009</v>
      </c>
      <c r="O58" s="16">
        <f t="shared" si="3"/>
        <v>0.65340000000000042</v>
      </c>
      <c r="P58" s="18">
        <f t="shared" si="4"/>
        <v>0.82500000000000051</v>
      </c>
    </row>
    <row r="59" spans="1:16" s="16" customFormat="1" x14ac:dyDescent="0.2">
      <c r="A59" s="16" t="s">
        <v>54</v>
      </c>
      <c r="E59" s="16">
        <v>41.644100000000002</v>
      </c>
      <c r="F59" s="16">
        <f t="shared" si="0"/>
        <v>12.055600000000002</v>
      </c>
      <c r="G59" s="17">
        <f t="shared" si="1"/>
        <v>12.055600000000002</v>
      </c>
      <c r="I59" s="16">
        <v>7.4450000000000003</v>
      </c>
      <c r="K59" s="16">
        <v>26.2347</v>
      </c>
      <c r="L59" s="16">
        <f t="shared" si="2"/>
        <v>15.409400000000002</v>
      </c>
      <c r="N59" s="16">
        <v>8.1234999999999999</v>
      </c>
      <c r="O59" s="16">
        <f t="shared" si="3"/>
        <v>0.67849999999999966</v>
      </c>
      <c r="P59" s="18">
        <f t="shared" si="4"/>
        <v>0.85669191919191878</v>
      </c>
    </row>
    <row r="60" spans="1:16" x14ac:dyDescent="0.2">
      <c r="A60" t="s">
        <v>55</v>
      </c>
      <c r="E60">
        <v>42.723999999999997</v>
      </c>
      <c r="F60">
        <f t="shared" si="0"/>
        <v>13.135499999999997</v>
      </c>
      <c r="G60" s="3">
        <f t="shared" si="1"/>
        <v>13.135499999999997</v>
      </c>
      <c r="I60">
        <v>7.4499000000000004</v>
      </c>
      <c r="K60">
        <v>28.027999999999999</v>
      </c>
      <c r="L60">
        <f t="shared" si="2"/>
        <v>14.695999999999998</v>
      </c>
      <c r="N60">
        <v>8.1465999999999994</v>
      </c>
      <c r="O60">
        <f t="shared" si="3"/>
        <v>0.69669999999999899</v>
      </c>
      <c r="P60" s="15">
        <f t="shared" si="4"/>
        <v>0.87967171717171588</v>
      </c>
    </row>
    <row r="61" spans="1:16" x14ac:dyDescent="0.2">
      <c r="A61" t="s">
        <v>56</v>
      </c>
      <c r="E61">
        <v>43.245199999999997</v>
      </c>
      <c r="F61">
        <f t="shared" si="0"/>
        <v>13.656699999999997</v>
      </c>
      <c r="G61" s="3">
        <f t="shared" si="1"/>
        <v>13.656699999999997</v>
      </c>
      <c r="I61">
        <v>7.4973000000000001</v>
      </c>
      <c r="K61">
        <v>28.353300000000001</v>
      </c>
      <c r="L61">
        <f t="shared" si="2"/>
        <v>14.891899999999996</v>
      </c>
      <c r="N61">
        <v>8.1731999999999996</v>
      </c>
      <c r="O61">
        <f t="shared" si="3"/>
        <v>0.6758999999999995</v>
      </c>
      <c r="P61" s="15">
        <f t="shared" si="4"/>
        <v>0.85340909090909034</v>
      </c>
    </row>
    <row r="62" spans="1:16" x14ac:dyDescent="0.2">
      <c r="A62" t="s">
        <v>57</v>
      </c>
      <c r="E62">
        <v>41.903799999999997</v>
      </c>
      <c r="F62">
        <f t="shared" si="0"/>
        <v>12.315299999999997</v>
      </c>
      <c r="G62" s="3">
        <f t="shared" si="1"/>
        <v>12.315299999999997</v>
      </c>
      <c r="I62">
        <v>7.4762000000000004</v>
      </c>
      <c r="K62">
        <v>28.202300000000001</v>
      </c>
      <c r="L62">
        <f t="shared" si="2"/>
        <v>13.701499999999996</v>
      </c>
      <c r="N62">
        <v>8.1529000000000007</v>
      </c>
      <c r="O62">
        <f t="shared" si="3"/>
        <v>0.6767000000000003</v>
      </c>
      <c r="P62" s="15">
        <f t="shared" si="4"/>
        <v>0.85441919191919224</v>
      </c>
    </row>
    <row r="63" spans="1:16" s="16" customFormat="1" x14ac:dyDescent="0.2">
      <c r="A63" s="16" t="s">
        <v>58</v>
      </c>
      <c r="E63" s="16">
        <v>42.967100000000002</v>
      </c>
      <c r="F63" s="16">
        <f t="shared" si="0"/>
        <v>13.378600000000002</v>
      </c>
      <c r="G63" s="17">
        <f t="shared" si="1"/>
        <v>13.378600000000002</v>
      </c>
      <c r="I63" s="16">
        <v>7.4820000000000002</v>
      </c>
      <c r="K63" s="16">
        <v>28.104600000000001</v>
      </c>
      <c r="L63" s="16">
        <f t="shared" si="2"/>
        <v>14.862500000000001</v>
      </c>
      <c r="N63" s="16">
        <v>8.1498000000000008</v>
      </c>
      <c r="O63" s="16">
        <f t="shared" si="3"/>
        <v>0.66780000000000062</v>
      </c>
      <c r="P63" s="18">
        <f t="shared" si="4"/>
        <v>0.84318181818181903</v>
      </c>
    </row>
    <row r="64" spans="1:16" s="16" customFormat="1" x14ac:dyDescent="0.2">
      <c r="A64" s="16" t="s">
        <v>59</v>
      </c>
      <c r="E64" s="16">
        <v>42.508400000000002</v>
      </c>
      <c r="F64" s="16">
        <f t="shared" si="0"/>
        <v>12.919900000000002</v>
      </c>
      <c r="G64" s="17">
        <f t="shared" si="1"/>
        <v>12.919900000000002</v>
      </c>
      <c r="I64" s="16">
        <v>7.4775999999999998</v>
      </c>
      <c r="K64" s="16">
        <v>27.7989</v>
      </c>
      <c r="L64" s="16">
        <f t="shared" si="2"/>
        <v>14.709500000000002</v>
      </c>
      <c r="N64" s="16">
        <v>8.1555</v>
      </c>
      <c r="O64" s="16">
        <f t="shared" si="3"/>
        <v>0.67790000000000017</v>
      </c>
      <c r="P64" s="18">
        <f t="shared" si="4"/>
        <v>0.8559343434343436</v>
      </c>
    </row>
    <row r="65" spans="1:16" s="16" customFormat="1" x14ac:dyDescent="0.2">
      <c r="A65" s="16" t="s">
        <v>60</v>
      </c>
      <c r="E65" s="16">
        <v>43.567300000000003</v>
      </c>
      <c r="F65" s="16">
        <f t="shared" si="0"/>
        <v>13.978800000000003</v>
      </c>
      <c r="G65" s="17">
        <f t="shared" si="1"/>
        <v>13.978800000000003</v>
      </c>
      <c r="I65" s="16">
        <v>7.4276999999999997</v>
      </c>
      <c r="K65" s="16">
        <v>28.056699999999999</v>
      </c>
      <c r="L65" s="16">
        <f t="shared" si="2"/>
        <v>15.510600000000004</v>
      </c>
      <c r="N65" s="16">
        <v>8.1022999999999996</v>
      </c>
      <c r="O65" s="16">
        <f t="shared" si="3"/>
        <v>0.67459999999999987</v>
      </c>
      <c r="P65" s="18">
        <f t="shared" si="4"/>
        <v>0.85176767676767662</v>
      </c>
    </row>
    <row r="66" spans="1:16" x14ac:dyDescent="0.2">
      <c r="A66" t="s">
        <v>61</v>
      </c>
      <c r="E66">
        <v>40.103000000000002</v>
      </c>
      <c r="F66">
        <f t="shared" si="0"/>
        <v>10.514500000000002</v>
      </c>
      <c r="G66" s="3">
        <f t="shared" si="1"/>
        <v>10.514500000000002</v>
      </c>
      <c r="I66">
        <v>7.4710000000000001</v>
      </c>
      <c r="K66">
        <v>28.063600000000001</v>
      </c>
      <c r="L66">
        <f t="shared" si="2"/>
        <v>12.039400000000001</v>
      </c>
      <c r="N66">
        <v>8.1463000000000001</v>
      </c>
      <c r="O66">
        <f t="shared" si="3"/>
        <v>0.67530000000000001</v>
      </c>
      <c r="P66" s="15">
        <f t="shared" si="4"/>
        <v>0.85265151515151516</v>
      </c>
    </row>
    <row r="67" spans="1:16" x14ac:dyDescent="0.2">
      <c r="A67" t="s">
        <v>62</v>
      </c>
      <c r="E67">
        <v>40.2744</v>
      </c>
      <c r="F67">
        <f t="shared" si="0"/>
        <v>10.6859</v>
      </c>
      <c r="G67" s="3">
        <f t="shared" si="1"/>
        <v>10.6859</v>
      </c>
      <c r="I67">
        <v>7.4676999999999998</v>
      </c>
      <c r="K67">
        <v>28.046700000000001</v>
      </c>
      <c r="L67">
        <f t="shared" si="2"/>
        <v>12.227699999999999</v>
      </c>
      <c r="N67">
        <v>8.1510999999999996</v>
      </c>
      <c r="O67">
        <f t="shared" si="3"/>
        <v>0.68339999999999979</v>
      </c>
      <c r="P67" s="15">
        <f t="shared" si="4"/>
        <v>0.86287878787878758</v>
      </c>
    </row>
    <row r="68" spans="1:16" x14ac:dyDescent="0.2">
      <c r="A68" t="s">
        <v>63</v>
      </c>
      <c r="E68">
        <v>41.509500000000003</v>
      </c>
      <c r="F68">
        <f t="shared" si="0"/>
        <v>11.921000000000003</v>
      </c>
      <c r="G68" s="3">
        <f t="shared" si="1"/>
        <v>11.921000000000003</v>
      </c>
      <c r="I68">
        <v>7.4507000000000003</v>
      </c>
      <c r="K68">
        <v>27.991099999999999</v>
      </c>
      <c r="L68">
        <f t="shared" si="2"/>
        <v>13.518400000000003</v>
      </c>
      <c r="N68">
        <v>8.1258999999999997</v>
      </c>
      <c r="O68">
        <f t="shared" si="3"/>
        <v>0.67519999999999936</v>
      </c>
      <c r="P68" s="15">
        <f t="shared" si="4"/>
        <v>0.85252525252525169</v>
      </c>
    </row>
    <row r="69" spans="1:16" s="16" customFormat="1" x14ac:dyDescent="0.2">
      <c r="A69" s="16" t="s">
        <v>64</v>
      </c>
      <c r="E69" s="16">
        <v>37.893900000000002</v>
      </c>
      <c r="F69" s="16">
        <f t="shared" si="0"/>
        <v>8.3054000000000023</v>
      </c>
      <c r="G69" s="17">
        <f t="shared" si="1"/>
        <v>8.3054000000000023</v>
      </c>
      <c r="I69" s="16">
        <v>7.4710999999999999</v>
      </c>
      <c r="K69" s="16">
        <v>28.023299999999999</v>
      </c>
      <c r="L69" s="16">
        <f t="shared" si="2"/>
        <v>9.8706000000000031</v>
      </c>
      <c r="N69" s="16">
        <v>8.1493000000000002</v>
      </c>
      <c r="O69" s="16">
        <f t="shared" si="3"/>
        <v>0.67820000000000036</v>
      </c>
      <c r="P69" s="18">
        <f t="shared" si="4"/>
        <v>0.85631313131313169</v>
      </c>
    </row>
    <row r="70" spans="1:16" s="16" customFormat="1" x14ac:dyDescent="0.2">
      <c r="A70" s="16" t="s">
        <v>65</v>
      </c>
      <c r="G70" s="17"/>
      <c r="P70" s="18"/>
    </row>
    <row r="71" spans="1:16" s="16" customFormat="1" x14ac:dyDescent="0.2">
      <c r="A71" s="16" t="s">
        <v>66</v>
      </c>
      <c r="G71" s="17"/>
      <c r="P71" s="18"/>
    </row>
    <row r="72" spans="1:16" x14ac:dyDescent="0.2">
      <c r="A72" t="s">
        <v>67</v>
      </c>
      <c r="E72">
        <v>39.484999999999999</v>
      </c>
      <c r="F72">
        <f t="shared" ref="F72:F131" si="5">E72-$E$134</f>
        <v>9.8964999999999996</v>
      </c>
      <c r="G72" s="3">
        <f t="shared" ref="G72:G131" si="6">F72</f>
        <v>9.8964999999999996</v>
      </c>
      <c r="I72">
        <v>7.4375999999999998</v>
      </c>
      <c r="K72">
        <v>26.3475</v>
      </c>
      <c r="L72">
        <f t="shared" ref="L71:L131" si="7">E72-K72</f>
        <v>13.137499999999999</v>
      </c>
      <c r="N72">
        <v>8.1189999999999998</v>
      </c>
      <c r="O72">
        <f t="shared" ref="O71:O131" si="8">N72-I72</f>
        <v>0.68140000000000001</v>
      </c>
      <c r="P72" s="15">
        <f t="shared" ref="P71:P131" si="9">(O72/$X$9)*1000</f>
        <v>0.86035353535353543</v>
      </c>
    </row>
    <row r="73" spans="1:16" x14ac:dyDescent="0.2">
      <c r="A73" t="s">
        <v>68</v>
      </c>
      <c r="E73">
        <v>40.450699999999998</v>
      </c>
      <c r="F73">
        <f t="shared" si="5"/>
        <v>10.862199999999998</v>
      </c>
      <c r="G73" s="3">
        <f t="shared" si="6"/>
        <v>10.862199999999998</v>
      </c>
      <c r="I73">
        <v>7.4635999999999996</v>
      </c>
      <c r="K73">
        <v>26.307099999999998</v>
      </c>
      <c r="L73">
        <f t="shared" si="7"/>
        <v>14.143599999999999</v>
      </c>
      <c r="N73">
        <v>8.1517999999999997</v>
      </c>
      <c r="O73">
        <f t="shared" si="8"/>
        <v>0.68820000000000014</v>
      </c>
      <c r="P73" s="15">
        <f t="shared" si="9"/>
        <v>0.86893939393939412</v>
      </c>
    </row>
    <row r="74" spans="1:16" x14ac:dyDescent="0.2">
      <c r="A74" t="s">
        <v>69</v>
      </c>
      <c r="E74">
        <v>39.803199999999997</v>
      </c>
      <c r="F74">
        <f t="shared" si="5"/>
        <v>10.214699999999997</v>
      </c>
      <c r="G74" s="3">
        <f t="shared" si="6"/>
        <v>10.214699999999997</v>
      </c>
      <c r="I74">
        <v>7.4576000000000002</v>
      </c>
      <c r="K74">
        <v>26.4481</v>
      </c>
      <c r="L74">
        <f t="shared" si="7"/>
        <v>13.355099999999997</v>
      </c>
      <c r="N74">
        <v>8.1557999999999993</v>
      </c>
      <c r="O74">
        <f t="shared" si="8"/>
        <v>0.69819999999999904</v>
      </c>
      <c r="P74" s="15">
        <f t="shared" si="9"/>
        <v>0.88156565656565533</v>
      </c>
    </row>
    <row r="75" spans="1:16" s="16" customFormat="1" x14ac:dyDescent="0.2">
      <c r="A75" s="16" t="s">
        <v>70</v>
      </c>
      <c r="E75" s="16">
        <v>40.868200000000002</v>
      </c>
      <c r="F75" s="16">
        <f t="shared" si="5"/>
        <v>11.279700000000002</v>
      </c>
      <c r="G75" s="17">
        <f t="shared" si="6"/>
        <v>11.279700000000002</v>
      </c>
      <c r="I75" s="16">
        <v>7.4722999999999997</v>
      </c>
      <c r="K75" s="16">
        <v>26.3215</v>
      </c>
      <c r="L75" s="16">
        <f t="shared" si="7"/>
        <v>14.546700000000001</v>
      </c>
      <c r="N75" s="16">
        <v>8.1679999999999993</v>
      </c>
      <c r="O75" s="16">
        <f t="shared" si="8"/>
        <v>0.69569999999999954</v>
      </c>
      <c r="P75" s="18">
        <f t="shared" si="9"/>
        <v>0.87840909090909025</v>
      </c>
    </row>
    <row r="76" spans="1:16" s="16" customFormat="1" x14ac:dyDescent="0.2">
      <c r="A76" s="16" t="s">
        <v>71</v>
      </c>
      <c r="E76" s="16">
        <v>40.357100000000003</v>
      </c>
      <c r="F76" s="16">
        <f t="shared" si="5"/>
        <v>10.768600000000003</v>
      </c>
      <c r="G76" s="17">
        <f t="shared" si="6"/>
        <v>10.768600000000003</v>
      </c>
      <c r="I76" s="16">
        <v>7.4661999999999997</v>
      </c>
      <c r="K76" s="16">
        <v>26.3245</v>
      </c>
      <c r="L76" s="16">
        <f t="shared" si="7"/>
        <v>14.032600000000002</v>
      </c>
      <c r="N76" s="16">
        <v>8.1730999999999998</v>
      </c>
      <c r="O76" s="16">
        <f t="shared" si="8"/>
        <v>0.70690000000000008</v>
      </c>
      <c r="P76" s="18">
        <f t="shared" si="9"/>
        <v>0.89255050505050515</v>
      </c>
    </row>
    <row r="77" spans="1:16" s="16" customFormat="1" x14ac:dyDescent="0.2">
      <c r="A77" s="16" t="s">
        <v>72</v>
      </c>
      <c r="E77" s="16">
        <v>40.087299999999999</v>
      </c>
      <c r="F77" s="16">
        <f t="shared" si="5"/>
        <v>10.498799999999999</v>
      </c>
      <c r="G77" s="17">
        <f t="shared" si="6"/>
        <v>10.498799999999999</v>
      </c>
      <c r="I77" s="16">
        <v>7.4424999999999999</v>
      </c>
      <c r="K77" s="16">
        <v>26.314699999999998</v>
      </c>
      <c r="L77" s="16">
        <f t="shared" si="7"/>
        <v>13.772600000000001</v>
      </c>
      <c r="N77" s="16">
        <v>8.1464999999999996</v>
      </c>
      <c r="O77" s="16">
        <f t="shared" si="8"/>
        <v>0.70399999999999974</v>
      </c>
      <c r="P77" s="18">
        <f t="shared" si="9"/>
        <v>0.88888888888888862</v>
      </c>
    </row>
    <row r="78" spans="1:16" x14ac:dyDescent="0.2">
      <c r="A78" t="s">
        <v>73</v>
      </c>
      <c r="E78">
        <v>38.933900000000001</v>
      </c>
      <c r="F78">
        <f t="shared" si="5"/>
        <v>9.3454000000000015</v>
      </c>
      <c r="G78" s="3">
        <f t="shared" si="6"/>
        <v>9.3454000000000015</v>
      </c>
      <c r="I78">
        <v>7.4219999999999997</v>
      </c>
      <c r="K78">
        <v>26.147400000000001</v>
      </c>
      <c r="L78">
        <f t="shared" si="7"/>
        <v>12.7865</v>
      </c>
      <c r="N78">
        <v>8.1242999999999999</v>
      </c>
      <c r="O78">
        <f t="shared" si="8"/>
        <v>0.70230000000000015</v>
      </c>
      <c r="P78" s="15">
        <f t="shared" si="9"/>
        <v>0.88674242424242444</v>
      </c>
    </row>
    <row r="79" spans="1:16" x14ac:dyDescent="0.2">
      <c r="A79" t="s">
        <v>74</v>
      </c>
      <c r="E79">
        <v>40.8127</v>
      </c>
      <c r="F79">
        <f t="shared" si="5"/>
        <v>11.2242</v>
      </c>
      <c r="G79" s="3">
        <f t="shared" si="6"/>
        <v>11.2242</v>
      </c>
      <c r="I79">
        <v>7.4526000000000003</v>
      </c>
      <c r="K79">
        <v>26.228100000000001</v>
      </c>
      <c r="L79">
        <f t="shared" si="7"/>
        <v>14.584599999999998</v>
      </c>
      <c r="N79">
        <v>8.1544000000000008</v>
      </c>
      <c r="O79">
        <f t="shared" si="8"/>
        <v>0.70180000000000042</v>
      </c>
      <c r="P79" s="15">
        <f t="shared" si="9"/>
        <v>0.88611111111111163</v>
      </c>
    </row>
    <row r="80" spans="1:16" x14ac:dyDescent="0.2">
      <c r="A80" t="s">
        <v>75</v>
      </c>
      <c r="E80">
        <v>40.281300000000002</v>
      </c>
      <c r="F80">
        <f t="shared" si="5"/>
        <v>10.692800000000002</v>
      </c>
      <c r="G80" s="3">
        <f t="shared" si="6"/>
        <v>10.692800000000002</v>
      </c>
      <c r="I80">
        <v>7.4360999999999997</v>
      </c>
      <c r="K80">
        <v>26.2759</v>
      </c>
      <c r="L80">
        <f t="shared" si="7"/>
        <v>14.005400000000002</v>
      </c>
      <c r="N80">
        <v>8.1420999999999992</v>
      </c>
      <c r="O80">
        <f t="shared" si="8"/>
        <v>0.70599999999999952</v>
      </c>
      <c r="P80" s="15">
        <f t="shared" si="9"/>
        <v>0.89141414141414077</v>
      </c>
    </row>
    <row r="81" spans="1:16" s="16" customFormat="1" x14ac:dyDescent="0.2">
      <c r="A81" s="16" t="s">
        <v>76</v>
      </c>
      <c r="E81" s="16">
        <v>42.063299999999998</v>
      </c>
      <c r="F81" s="16">
        <f t="shared" si="5"/>
        <v>12.474799999999998</v>
      </c>
      <c r="G81" s="17">
        <f t="shared" si="6"/>
        <v>12.474799999999998</v>
      </c>
      <c r="I81" s="16">
        <v>7.4644000000000004</v>
      </c>
      <c r="K81" s="16">
        <v>28.138500000000001</v>
      </c>
      <c r="L81" s="16">
        <f t="shared" si="7"/>
        <v>13.924799999999998</v>
      </c>
      <c r="N81" s="16">
        <v>8.1623999999999999</v>
      </c>
      <c r="O81" s="16">
        <f t="shared" si="8"/>
        <v>0.69799999999999951</v>
      </c>
      <c r="P81" s="18">
        <f t="shared" si="9"/>
        <v>0.88131313131313072</v>
      </c>
    </row>
    <row r="82" spans="1:16" s="16" customFormat="1" x14ac:dyDescent="0.2">
      <c r="A82" s="16" t="s">
        <v>77</v>
      </c>
      <c r="E82" s="16">
        <v>41.637599999999999</v>
      </c>
      <c r="F82" s="16">
        <f t="shared" si="5"/>
        <v>12.049099999999999</v>
      </c>
      <c r="G82" s="17">
        <f t="shared" si="6"/>
        <v>12.049099999999999</v>
      </c>
      <c r="I82" s="16">
        <v>7.4676999999999998</v>
      </c>
      <c r="K82" s="16">
        <v>28.092300000000002</v>
      </c>
      <c r="L82" s="16">
        <f t="shared" si="7"/>
        <v>13.545299999999997</v>
      </c>
      <c r="N82" s="16">
        <v>8.1681000000000008</v>
      </c>
      <c r="O82" s="16">
        <f t="shared" si="8"/>
        <v>0.70040000000000102</v>
      </c>
      <c r="P82" s="18">
        <f t="shared" si="9"/>
        <v>0.88434343434343565</v>
      </c>
    </row>
    <row r="83" spans="1:16" s="16" customFormat="1" x14ac:dyDescent="0.2">
      <c r="A83" s="16" t="s">
        <v>78</v>
      </c>
      <c r="E83" s="16">
        <v>41.039900000000003</v>
      </c>
      <c r="F83" s="16">
        <f t="shared" si="5"/>
        <v>11.451400000000003</v>
      </c>
      <c r="G83" s="17">
        <f t="shared" si="6"/>
        <v>11.451400000000003</v>
      </c>
      <c r="I83" s="16">
        <v>7.4199000000000002</v>
      </c>
      <c r="K83" s="16">
        <v>28.169899999999998</v>
      </c>
      <c r="L83" s="16">
        <f t="shared" si="7"/>
        <v>12.870000000000005</v>
      </c>
      <c r="N83" s="16">
        <v>8.1201000000000008</v>
      </c>
      <c r="O83" s="16">
        <f t="shared" si="8"/>
        <v>0.7002000000000006</v>
      </c>
      <c r="P83" s="18">
        <f t="shared" si="9"/>
        <v>0.88409090909090993</v>
      </c>
    </row>
    <row r="84" spans="1:16" x14ac:dyDescent="0.2">
      <c r="A84" t="s">
        <v>79</v>
      </c>
      <c r="E84">
        <v>41.681800000000003</v>
      </c>
      <c r="F84">
        <f t="shared" si="5"/>
        <v>12.093300000000003</v>
      </c>
      <c r="G84" s="3">
        <f t="shared" si="6"/>
        <v>12.093300000000003</v>
      </c>
      <c r="I84">
        <v>7.4504000000000001</v>
      </c>
      <c r="K84">
        <v>28.123799999999999</v>
      </c>
      <c r="L84">
        <f t="shared" si="7"/>
        <v>13.558000000000003</v>
      </c>
      <c r="N84">
        <v>8.1358999999999995</v>
      </c>
      <c r="O84">
        <f t="shared" si="8"/>
        <v>0.68549999999999933</v>
      </c>
      <c r="P84" s="15">
        <f t="shared" si="9"/>
        <v>0.86553030303030221</v>
      </c>
    </row>
    <row r="85" spans="1:16" x14ac:dyDescent="0.2">
      <c r="A85" t="s">
        <v>80</v>
      </c>
      <c r="E85">
        <v>42.305399999999999</v>
      </c>
      <c r="F85">
        <f t="shared" si="5"/>
        <v>12.716899999999999</v>
      </c>
      <c r="G85" s="3">
        <f t="shared" si="6"/>
        <v>12.716899999999999</v>
      </c>
      <c r="I85">
        <v>7.4668999999999999</v>
      </c>
      <c r="K85">
        <v>28.023499999999999</v>
      </c>
      <c r="L85">
        <f t="shared" si="7"/>
        <v>14.2819</v>
      </c>
      <c r="N85">
        <v>8.1689000000000007</v>
      </c>
      <c r="O85">
        <f t="shared" si="8"/>
        <v>0.70200000000000085</v>
      </c>
      <c r="P85" s="15">
        <f t="shared" si="9"/>
        <v>0.88636363636363735</v>
      </c>
    </row>
    <row r="86" spans="1:16" x14ac:dyDescent="0.2">
      <c r="A86" t="s">
        <v>81</v>
      </c>
      <c r="E86">
        <v>42.396099999999997</v>
      </c>
      <c r="F86">
        <f t="shared" si="5"/>
        <v>12.807599999999997</v>
      </c>
      <c r="G86" s="3">
        <f t="shared" si="6"/>
        <v>12.807599999999997</v>
      </c>
      <c r="I86">
        <v>7.4690000000000003</v>
      </c>
      <c r="K86">
        <v>28.107500000000002</v>
      </c>
      <c r="L86">
        <f t="shared" si="7"/>
        <v>14.288599999999995</v>
      </c>
      <c r="N86">
        <v>8.1221999999999994</v>
      </c>
      <c r="O86">
        <f t="shared" si="8"/>
        <v>0.65319999999999911</v>
      </c>
      <c r="P86" s="15">
        <f t="shared" si="9"/>
        <v>0.82474747474747367</v>
      </c>
    </row>
    <row r="87" spans="1:16" s="16" customFormat="1" x14ac:dyDescent="0.2">
      <c r="A87" s="16" t="s">
        <v>82</v>
      </c>
      <c r="E87" s="16">
        <v>41.4709</v>
      </c>
      <c r="F87" s="16">
        <f t="shared" si="5"/>
        <v>11.882400000000001</v>
      </c>
      <c r="G87" s="17">
        <f t="shared" si="6"/>
        <v>11.882400000000001</v>
      </c>
      <c r="I87" s="16">
        <v>7.4501999999999997</v>
      </c>
      <c r="K87" s="16">
        <v>28.026399999999999</v>
      </c>
      <c r="L87" s="16">
        <f t="shared" si="7"/>
        <v>13.444500000000001</v>
      </c>
      <c r="N87" s="16">
        <v>8.0837000000000003</v>
      </c>
      <c r="O87" s="16">
        <f t="shared" si="8"/>
        <v>0.63350000000000062</v>
      </c>
      <c r="P87" s="18">
        <f t="shared" si="9"/>
        <v>0.79987373737373813</v>
      </c>
    </row>
    <row r="88" spans="1:16" s="16" customFormat="1" x14ac:dyDescent="0.2">
      <c r="A88" s="16" t="s">
        <v>83</v>
      </c>
      <c r="E88" s="16">
        <v>42.536299999999997</v>
      </c>
      <c r="F88" s="16">
        <f t="shared" si="5"/>
        <v>12.947799999999997</v>
      </c>
      <c r="G88" s="17">
        <f t="shared" si="6"/>
        <v>12.947799999999997</v>
      </c>
      <c r="I88" s="16">
        <v>7.4840999999999998</v>
      </c>
      <c r="K88" s="16">
        <v>27.968399999999999</v>
      </c>
      <c r="L88" s="16">
        <f t="shared" si="7"/>
        <v>14.567899999999998</v>
      </c>
      <c r="N88" s="16">
        <v>8.1874000000000002</v>
      </c>
      <c r="O88" s="16">
        <f t="shared" si="8"/>
        <v>0.70330000000000048</v>
      </c>
      <c r="P88" s="18">
        <f t="shared" si="9"/>
        <v>0.88800505050505107</v>
      </c>
    </row>
    <row r="89" spans="1:16" s="16" customFormat="1" x14ac:dyDescent="0.2">
      <c r="A89" s="16" t="s">
        <v>84</v>
      </c>
      <c r="E89" s="16">
        <v>42.247300000000003</v>
      </c>
      <c r="F89" s="16">
        <f t="shared" si="5"/>
        <v>12.658800000000003</v>
      </c>
      <c r="G89" s="17">
        <f t="shared" si="6"/>
        <v>12.658800000000003</v>
      </c>
      <c r="I89" s="16">
        <v>7.4656000000000002</v>
      </c>
      <c r="K89" s="16">
        <v>28.091899999999999</v>
      </c>
      <c r="L89" s="16">
        <f t="shared" si="7"/>
        <v>14.155400000000004</v>
      </c>
      <c r="N89" s="16">
        <v>8.1274999999999995</v>
      </c>
      <c r="O89" s="16">
        <f t="shared" si="8"/>
        <v>0.66189999999999927</v>
      </c>
      <c r="P89" s="18">
        <f t="shared" si="9"/>
        <v>0.83573232323232227</v>
      </c>
    </row>
    <row r="90" spans="1:16" x14ac:dyDescent="0.2">
      <c r="A90" t="s">
        <v>85</v>
      </c>
      <c r="E90">
        <v>34.668900000000001</v>
      </c>
      <c r="F90">
        <f t="shared" si="5"/>
        <v>5.0804000000000009</v>
      </c>
      <c r="G90" s="3">
        <f t="shared" si="6"/>
        <v>5.0804000000000009</v>
      </c>
      <c r="I90">
        <v>7.4524999999999997</v>
      </c>
      <c r="K90">
        <v>28.086099999999998</v>
      </c>
      <c r="L90">
        <f t="shared" si="7"/>
        <v>6.5828000000000024</v>
      </c>
      <c r="N90">
        <v>8.1889000000000003</v>
      </c>
      <c r="O90">
        <f t="shared" si="8"/>
        <v>0.73640000000000061</v>
      </c>
      <c r="P90" s="15">
        <f t="shared" si="9"/>
        <v>0.92979797979798062</v>
      </c>
    </row>
    <row r="91" spans="1:16" x14ac:dyDescent="0.2">
      <c r="A91" t="s">
        <v>86</v>
      </c>
      <c r="G91" s="3"/>
      <c r="P91" s="15"/>
    </row>
    <row r="92" spans="1:16" x14ac:dyDescent="0.2">
      <c r="A92" t="s">
        <v>87</v>
      </c>
      <c r="G92" s="3"/>
      <c r="P92" s="15"/>
    </row>
    <row r="93" spans="1:16" s="16" customFormat="1" x14ac:dyDescent="0.2">
      <c r="A93" s="16" t="s">
        <v>88</v>
      </c>
      <c r="E93" s="16">
        <v>39.559199999999997</v>
      </c>
      <c r="F93" s="16">
        <f t="shared" si="5"/>
        <v>9.9706999999999972</v>
      </c>
      <c r="G93" s="17">
        <f t="shared" si="6"/>
        <v>9.9706999999999972</v>
      </c>
      <c r="I93" s="16">
        <v>7.4630999999999998</v>
      </c>
      <c r="K93" s="16">
        <v>26.270800000000001</v>
      </c>
      <c r="L93" s="16">
        <f t="shared" si="7"/>
        <v>13.288399999999996</v>
      </c>
      <c r="N93" s="16">
        <v>8.1867000000000001</v>
      </c>
      <c r="O93" s="16">
        <f t="shared" si="8"/>
        <v>0.72360000000000024</v>
      </c>
      <c r="P93" s="18">
        <f t="shared" si="9"/>
        <v>0.91363636363636402</v>
      </c>
    </row>
    <row r="94" spans="1:16" s="16" customFormat="1" x14ac:dyDescent="0.2">
      <c r="A94" s="16" t="s">
        <v>89</v>
      </c>
      <c r="E94" s="16">
        <v>40.584400000000002</v>
      </c>
      <c r="F94" s="16">
        <f t="shared" si="5"/>
        <v>10.995900000000002</v>
      </c>
      <c r="G94" s="17">
        <f t="shared" si="6"/>
        <v>10.995900000000002</v>
      </c>
      <c r="I94" s="16">
        <v>7.4786000000000001</v>
      </c>
      <c r="K94" s="16">
        <v>26.2102</v>
      </c>
      <c r="L94" s="16">
        <f t="shared" si="7"/>
        <v>14.374200000000002</v>
      </c>
      <c r="N94" s="16">
        <v>8.2003000000000004</v>
      </c>
      <c r="O94" s="16">
        <f t="shared" si="8"/>
        <v>0.72170000000000023</v>
      </c>
      <c r="P94" s="18">
        <f t="shared" si="9"/>
        <v>0.91123737373737401</v>
      </c>
    </row>
    <row r="95" spans="1:16" s="16" customFormat="1" x14ac:dyDescent="0.2">
      <c r="A95" s="16" t="s">
        <v>90</v>
      </c>
      <c r="E95" s="16">
        <v>40.182000000000002</v>
      </c>
      <c r="F95" s="16">
        <f t="shared" si="5"/>
        <v>10.593500000000002</v>
      </c>
      <c r="G95" s="17">
        <f t="shared" si="6"/>
        <v>10.593500000000002</v>
      </c>
      <c r="I95" s="16">
        <v>7.4547999999999996</v>
      </c>
      <c r="K95" s="16">
        <v>26.2546</v>
      </c>
      <c r="L95" s="16">
        <f t="shared" si="7"/>
        <v>13.927400000000002</v>
      </c>
      <c r="N95" s="16">
        <v>8.1760000000000002</v>
      </c>
      <c r="O95" s="16">
        <f t="shared" si="8"/>
        <v>0.72120000000000051</v>
      </c>
      <c r="P95" s="18">
        <f t="shared" si="9"/>
        <v>0.91060606060606131</v>
      </c>
    </row>
    <row r="96" spans="1:16" x14ac:dyDescent="0.2">
      <c r="A96" t="s">
        <v>91</v>
      </c>
      <c r="C96" t="s">
        <v>129</v>
      </c>
      <c r="E96">
        <v>40.569600000000001</v>
      </c>
      <c r="F96">
        <f t="shared" si="5"/>
        <v>10.981100000000001</v>
      </c>
      <c r="G96" s="3">
        <f t="shared" si="6"/>
        <v>10.981100000000001</v>
      </c>
      <c r="I96">
        <v>7.4175000000000004</v>
      </c>
      <c r="K96">
        <v>26.295000000000002</v>
      </c>
      <c r="L96">
        <f t="shared" si="7"/>
        <v>14.2746</v>
      </c>
      <c r="N96">
        <v>8.1355000000000004</v>
      </c>
      <c r="O96">
        <f t="shared" si="8"/>
        <v>0.71799999999999997</v>
      </c>
      <c r="P96" s="15">
        <f t="shared" si="9"/>
        <v>0.90656565656565657</v>
      </c>
    </row>
    <row r="97" spans="1:16" x14ac:dyDescent="0.2">
      <c r="A97" t="s">
        <v>92</v>
      </c>
      <c r="E97">
        <v>41.172600000000003</v>
      </c>
      <c r="F97">
        <f t="shared" si="5"/>
        <v>11.584100000000003</v>
      </c>
      <c r="G97" s="3">
        <f t="shared" si="6"/>
        <v>11.584100000000003</v>
      </c>
      <c r="I97">
        <v>7.4410999999999996</v>
      </c>
      <c r="K97">
        <v>26.214500000000001</v>
      </c>
      <c r="L97">
        <f t="shared" si="7"/>
        <v>14.958100000000002</v>
      </c>
      <c r="N97">
        <v>8.1593999999999998</v>
      </c>
      <c r="O97">
        <f t="shared" si="8"/>
        <v>0.71830000000000016</v>
      </c>
      <c r="P97" s="15">
        <f t="shared" si="9"/>
        <v>0.90694444444444455</v>
      </c>
    </row>
    <row r="98" spans="1:16" x14ac:dyDescent="0.2">
      <c r="A98" t="s">
        <v>93</v>
      </c>
      <c r="E98">
        <v>41.069600000000001</v>
      </c>
      <c r="F98">
        <f t="shared" si="5"/>
        <v>11.481100000000001</v>
      </c>
      <c r="G98" s="3">
        <f t="shared" si="6"/>
        <v>11.481100000000001</v>
      </c>
      <c r="I98">
        <v>7.4466000000000001</v>
      </c>
      <c r="K98">
        <v>26.9316</v>
      </c>
      <c r="L98">
        <f t="shared" si="7"/>
        <v>14.138000000000002</v>
      </c>
      <c r="N98">
        <v>8.1649999999999991</v>
      </c>
      <c r="O98">
        <f t="shared" si="8"/>
        <v>0.71839999999999904</v>
      </c>
      <c r="P98" s="15">
        <f t="shared" si="9"/>
        <v>0.90707070707070581</v>
      </c>
    </row>
    <row r="99" spans="1:16" s="16" customFormat="1" x14ac:dyDescent="0.2">
      <c r="A99" s="16" t="s">
        <v>94</v>
      </c>
      <c r="E99" s="16">
        <v>39.588999999999999</v>
      </c>
      <c r="F99" s="16">
        <f t="shared" si="5"/>
        <v>10.000499999999999</v>
      </c>
      <c r="G99" s="17">
        <f t="shared" si="6"/>
        <v>10.000499999999999</v>
      </c>
      <c r="I99" s="16">
        <v>7.4726999999999997</v>
      </c>
      <c r="K99" s="16">
        <v>26.4269</v>
      </c>
      <c r="L99" s="16">
        <f t="shared" si="7"/>
        <v>13.162099999999999</v>
      </c>
      <c r="N99" s="16">
        <v>8.1903000000000006</v>
      </c>
      <c r="O99" s="16">
        <f t="shared" si="8"/>
        <v>0.7176000000000009</v>
      </c>
      <c r="P99" s="18">
        <f t="shared" si="9"/>
        <v>0.90606060606060712</v>
      </c>
    </row>
    <row r="100" spans="1:16" s="16" customFormat="1" x14ac:dyDescent="0.2">
      <c r="A100" s="16" t="s">
        <v>95</v>
      </c>
      <c r="E100" s="16">
        <v>40.185299999999998</v>
      </c>
      <c r="F100" s="16">
        <f t="shared" si="5"/>
        <v>10.596799999999998</v>
      </c>
      <c r="G100" s="17">
        <f t="shared" si="6"/>
        <v>10.596799999999998</v>
      </c>
      <c r="I100" s="16">
        <v>7.4367999999999999</v>
      </c>
      <c r="K100" s="16">
        <v>26.549499999999998</v>
      </c>
      <c r="L100" s="16">
        <f t="shared" si="7"/>
        <v>13.6358</v>
      </c>
      <c r="N100" s="16">
        <v>8.1578999999999997</v>
      </c>
      <c r="O100" s="16">
        <f t="shared" si="8"/>
        <v>0.72109999999999985</v>
      </c>
      <c r="P100" s="18">
        <f t="shared" si="9"/>
        <v>0.91047979797979772</v>
      </c>
    </row>
    <row r="101" spans="1:16" s="16" customFormat="1" x14ac:dyDescent="0.2">
      <c r="A101" s="16" t="s">
        <v>96</v>
      </c>
      <c r="E101" s="16">
        <v>39.308</v>
      </c>
      <c r="F101" s="16">
        <f t="shared" si="5"/>
        <v>9.7195</v>
      </c>
      <c r="G101" s="17">
        <f t="shared" si="6"/>
        <v>9.7195</v>
      </c>
      <c r="I101" s="16">
        <v>7.4604999999999997</v>
      </c>
      <c r="K101" s="16">
        <v>26.495200000000001</v>
      </c>
      <c r="L101" s="16">
        <f t="shared" si="7"/>
        <v>12.812799999999999</v>
      </c>
      <c r="N101" s="16">
        <v>8.1887000000000008</v>
      </c>
      <c r="O101" s="16">
        <f t="shared" si="8"/>
        <v>0.72820000000000107</v>
      </c>
      <c r="P101" s="18">
        <f t="shared" si="9"/>
        <v>0.91944444444444584</v>
      </c>
    </row>
    <row r="102" spans="1:16" x14ac:dyDescent="0.2">
      <c r="A102" t="s">
        <v>97</v>
      </c>
      <c r="E102">
        <v>41.860399999999998</v>
      </c>
      <c r="F102">
        <f t="shared" si="5"/>
        <v>12.271899999999999</v>
      </c>
      <c r="G102" s="3">
        <f t="shared" si="6"/>
        <v>12.271899999999999</v>
      </c>
      <c r="I102">
        <v>7.4771000000000001</v>
      </c>
      <c r="K102">
        <v>28.162099999999999</v>
      </c>
      <c r="L102">
        <f t="shared" si="7"/>
        <v>13.6983</v>
      </c>
      <c r="N102">
        <v>8.1877999999999993</v>
      </c>
      <c r="O102">
        <f t="shared" si="8"/>
        <v>0.71069999999999922</v>
      </c>
      <c r="P102" s="15">
        <f t="shared" si="9"/>
        <v>0.89734848484848395</v>
      </c>
    </row>
    <row r="103" spans="1:16" x14ac:dyDescent="0.2">
      <c r="A103" t="s">
        <v>98</v>
      </c>
      <c r="E103">
        <v>41.342300000000002</v>
      </c>
      <c r="F103">
        <f t="shared" si="5"/>
        <v>11.753800000000002</v>
      </c>
      <c r="G103" s="3">
        <f t="shared" si="6"/>
        <v>11.753800000000002</v>
      </c>
      <c r="I103">
        <v>7.4508999999999999</v>
      </c>
      <c r="K103">
        <v>28.106000000000002</v>
      </c>
      <c r="L103">
        <f t="shared" si="7"/>
        <v>13.2363</v>
      </c>
      <c r="N103">
        <v>8.1683000000000003</v>
      </c>
      <c r="O103">
        <f t="shared" si="8"/>
        <v>0.71740000000000048</v>
      </c>
      <c r="P103" s="15">
        <f t="shared" si="9"/>
        <v>0.9058080808080814</v>
      </c>
    </row>
    <row r="104" spans="1:16" x14ac:dyDescent="0.2">
      <c r="A104" t="s">
        <v>99</v>
      </c>
      <c r="E104">
        <v>41.751399999999997</v>
      </c>
      <c r="F104">
        <f t="shared" si="5"/>
        <v>12.162899999999997</v>
      </c>
      <c r="G104" s="3">
        <f t="shared" si="6"/>
        <v>12.162899999999997</v>
      </c>
      <c r="I104">
        <v>7.4623999999999997</v>
      </c>
      <c r="K104">
        <v>28.103300000000001</v>
      </c>
      <c r="L104">
        <f t="shared" si="7"/>
        <v>13.648099999999996</v>
      </c>
      <c r="N104">
        <v>8.1679999999999993</v>
      </c>
      <c r="O104">
        <f t="shared" si="8"/>
        <v>0.70559999999999956</v>
      </c>
      <c r="P104" s="15">
        <f t="shared" si="9"/>
        <v>0.89090909090909032</v>
      </c>
    </row>
    <row r="105" spans="1:16" s="16" customFormat="1" x14ac:dyDescent="0.2">
      <c r="A105" s="16" t="s">
        <v>100</v>
      </c>
      <c r="E105" s="16">
        <v>41.997799999999998</v>
      </c>
      <c r="F105" s="16">
        <f t="shared" si="5"/>
        <v>12.409299999999998</v>
      </c>
      <c r="G105" s="17">
        <f t="shared" si="6"/>
        <v>12.409299999999998</v>
      </c>
      <c r="I105" s="16">
        <v>7.4722</v>
      </c>
      <c r="K105" s="16">
        <v>28.1099</v>
      </c>
      <c r="L105" s="16">
        <f t="shared" si="7"/>
        <v>13.887899999999998</v>
      </c>
      <c r="N105" s="16">
        <v>8.1937999999999995</v>
      </c>
      <c r="O105" s="16">
        <f t="shared" si="8"/>
        <v>0.72159999999999958</v>
      </c>
      <c r="P105" s="18">
        <f t="shared" si="9"/>
        <v>0.91111111111111054</v>
      </c>
    </row>
    <row r="106" spans="1:16" s="16" customFormat="1" x14ac:dyDescent="0.2">
      <c r="A106" s="16" t="s">
        <v>101</v>
      </c>
      <c r="E106" s="16">
        <v>41.936599999999999</v>
      </c>
      <c r="F106" s="16">
        <f t="shared" si="5"/>
        <v>12.348099999999999</v>
      </c>
      <c r="G106" s="17">
        <f t="shared" si="6"/>
        <v>12.348099999999999</v>
      </c>
      <c r="I106" s="16">
        <v>7.4745999999999997</v>
      </c>
      <c r="K106" s="16">
        <v>28.224799999999998</v>
      </c>
      <c r="L106" s="16">
        <f t="shared" si="7"/>
        <v>13.7118</v>
      </c>
      <c r="N106" s="16">
        <v>8.1927000000000003</v>
      </c>
      <c r="O106" s="16">
        <f t="shared" si="8"/>
        <v>0.71810000000000063</v>
      </c>
      <c r="P106" s="18">
        <f t="shared" si="9"/>
        <v>0.90669191919192005</v>
      </c>
    </row>
    <row r="107" spans="1:16" s="16" customFormat="1" x14ac:dyDescent="0.2">
      <c r="A107" s="16" t="s">
        <v>102</v>
      </c>
      <c r="E107" s="16">
        <v>41.484400000000001</v>
      </c>
      <c r="F107" s="16">
        <f t="shared" si="5"/>
        <v>11.895900000000001</v>
      </c>
      <c r="G107" s="17">
        <f t="shared" si="6"/>
        <v>11.895900000000001</v>
      </c>
      <c r="I107" s="16">
        <v>7.4661999999999997</v>
      </c>
      <c r="K107" s="16">
        <v>28.139299999999999</v>
      </c>
      <c r="L107" s="16">
        <f t="shared" si="7"/>
        <v>13.345100000000002</v>
      </c>
      <c r="N107" s="16">
        <v>8.1864000000000008</v>
      </c>
      <c r="O107" s="16">
        <f t="shared" si="8"/>
        <v>0.72020000000000106</v>
      </c>
      <c r="P107" s="18">
        <f t="shared" si="9"/>
        <v>0.90934343434343567</v>
      </c>
    </row>
    <row r="108" spans="1:16" x14ac:dyDescent="0.2">
      <c r="A108" t="s">
        <v>103</v>
      </c>
      <c r="E108">
        <v>41.892099999999999</v>
      </c>
      <c r="F108">
        <f t="shared" si="5"/>
        <v>12.303599999999999</v>
      </c>
      <c r="G108" s="3">
        <f t="shared" si="6"/>
        <v>12.303599999999999</v>
      </c>
      <c r="I108">
        <v>7.4827000000000004</v>
      </c>
      <c r="K108">
        <v>28.242000000000001</v>
      </c>
      <c r="L108">
        <f t="shared" si="7"/>
        <v>13.650099999999998</v>
      </c>
      <c r="N108">
        <v>8.2058</v>
      </c>
      <c r="O108">
        <f t="shared" si="8"/>
        <v>0.72309999999999963</v>
      </c>
      <c r="P108" s="15">
        <f t="shared" si="9"/>
        <v>0.9130050505050501</v>
      </c>
    </row>
    <row r="109" spans="1:16" x14ac:dyDescent="0.2">
      <c r="A109" t="s">
        <v>104</v>
      </c>
      <c r="E109">
        <v>41.673200000000001</v>
      </c>
      <c r="F109">
        <f t="shared" si="5"/>
        <v>12.084700000000002</v>
      </c>
      <c r="G109" s="3">
        <f t="shared" si="6"/>
        <v>12.084700000000002</v>
      </c>
      <c r="I109">
        <v>7.4714999999999998</v>
      </c>
      <c r="K109">
        <v>28.1753</v>
      </c>
      <c r="L109">
        <f t="shared" si="7"/>
        <v>13.497900000000001</v>
      </c>
      <c r="N109">
        <v>8.1820000000000004</v>
      </c>
      <c r="O109">
        <f t="shared" si="8"/>
        <v>0.71050000000000058</v>
      </c>
      <c r="P109" s="15">
        <f t="shared" si="9"/>
        <v>0.89709595959596033</v>
      </c>
    </row>
    <row r="110" spans="1:16" x14ac:dyDescent="0.2">
      <c r="A110" t="s">
        <v>105</v>
      </c>
      <c r="E110">
        <v>42.314100000000003</v>
      </c>
      <c r="F110">
        <f t="shared" si="5"/>
        <v>12.725600000000004</v>
      </c>
      <c r="G110" s="3">
        <f t="shared" si="6"/>
        <v>12.725600000000004</v>
      </c>
      <c r="I110">
        <v>7.4640000000000004</v>
      </c>
      <c r="K110">
        <v>28.192799999999998</v>
      </c>
      <c r="L110">
        <f t="shared" si="7"/>
        <v>14.121300000000005</v>
      </c>
      <c r="N110">
        <v>8.1808999999999994</v>
      </c>
      <c r="O110">
        <f t="shared" si="8"/>
        <v>0.71689999999999898</v>
      </c>
      <c r="P110" s="15">
        <f t="shared" si="9"/>
        <v>0.90517676767676636</v>
      </c>
    </row>
    <row r="111" spans="1:16" s="16" customFormat="1" x14ac:dyDescent="0.2">
      <c r="A111" s="16" t="s">
        <v>106</v>
      </c>
      <c r="E111" s="16">
        <v>35.591000000000001</v>
      </c>
      <c r="F111" s="16">
        <f t="shared" si="5"/>
        <v>6.0025000000000013</v>
      </c>
      <c r="G111" s="17">
        <f t="shared" si="6"/>
        <v>6.0025000000000013</v>
      </c>
      <c r="I111" s="16">
        <v>7.4469000000000003</v>
      </c>
      <c r="K111" s="16">
        <v>28.138200000000001</v>
      </c>
      <c r="L111" s="16">
        <f t="shared" si="7"/>
        <v>7.4527999999999999</v>
      </c>
      <c r="N111" s="16">
        <v>8.1638999999999999</v>
      </c>
      <c r="O111" s="16">
        <f t="shared" si="8"/>
        <v>0.71699999999999964</v>
      </c>
      <c r="P111" s="18">
        <f t="shared" si="9"/>
        <v>0.90530303030302983</v>
      </c>
    </row>
    <row r="112" spans="1:16" s="16" customFormat="1" x14ac:dyDescent="0.2">
      <c r="A112" s="16" t="s">
        <v>107</v>
      </c>
      <c r="G112" s="17"/>
      <c r="P112" s="18"/>
    </row>
    <row r="113" spans="1:16" s="16" customFormat="1" x14ac:dyDescent="0.2">
      <c r="A113" s="16" t="s">
        <v>108</v>
      </c>
      <c r="G113" s="17"/>
      <c r="P113" s="18"/>
    </row>
    <row r="114" spans="1:16" x14ac:dyDescent="0.2">
      <c r="A114" t="s">
        <v>109</v>
      </c>
      <c r="E114">
        <v>40.299799999999998</v>
      </c>
      <c r="F114">
        <f t="shared" si="5"/>
        <v>10.711299999999998</v>
      </c>
      <c r="G114" s="3">
        <f t="shared" si="6"/>
        <v>10.711299999999998</v>
      </c>
      <c r="I114">
        <v>7.4725000000000001</v>
      </c>
      <c r="K114">
        <v>26.386600000000001</v>
      </c>
      <c r="L114">
        <f t="shared" si="7"/>
        <v>13.913199999999996</v>
      </c>
      <c r="N114">
        <v>8.1882000000000001</v>
      </c>
      <c r="O114">
        <f t="shared" si="8"/>
        <v>0.7157</v>
      </c>
      <c r="P114" s="15">
        <f t="shared" si="9"/>
        <v>0.90366161616161611</v>
      </c>
    </row>
    <row r="115" spans="1:16" x14ac:dyDescent="0.2">
      <c r="A115" t="s">
        <v>110</v>
      </c>
      <c r="E115">
        <v>40.725700000000003</v>
      </c>
      <c r="F115">
        <f t="shared" si="5"/>
        <v>11.137200000000004</v>
      </c>
      <c r="G115" s="3">
        <f t="shared" si="6"/>
        <v>11.137200000000004</v>
      </c>
      <c r="I115">
        <v>7.4551999999999996</v>
      </c>
      <c r="K115">
        <v>26.393799999999999</v>
      </c>
      <c r="L115">
        <f t="shared" si="7"/>
        <v>14.331900000000005</v>
      </c>
      <c r="N115">
        <v>8.1599000000000004</v>
      </c>
      <c r="O115">
        <f t="shared" si="8"/>
        <v>0.70470000000000077</v>
      </c>
      <c r="P115" s="15">
        <f t="shared" si="9"/>
        <v>0.88977272727272816</v>
      </c>
    </row>
    <row r="116" spans="1:16" x14ac:dyDescent="0.2">
      <c r="A116" t="s">
        <v>111</v>
      </c>
      <c r="E116">
        <v>40.421100000000003</v>
      </c>
      <c r="F116">
        <f t="shared" si="5"/>
        <v>10.832600000000003</v>
      </c>
      <c r="G116" s="3">
        <f t="shared" si="6"/>
        <v>10.832600000000003</v>
      </c>
      <c r="I116">
        <v>7.4587000000000003</v>
      </c>
      <c r="K116">
        <v>26.3752</v>
      </c>
      <c r="L116">
        <f t="shared" si="7"/>
        <v>14.045900000000003</v>
      </c>
      <c r="N116">
        <v>8.1721000000000004</v>
      </c>
      <c r="O116">
        <f t="shared" si="8"/>
        <v>0.71340000000000003</v>
      </c>
      <c r="P116" s="15">
        <f t="shared" si="9"/>
        <v>0.90075757575757576</v>
      </c>
    </row>
    <row r="117" spans="1:16" s="16" customFormat="1" x14ac:dyDescent="0.2">
      <c r="A117" s="16" t="s">
        <v>112</v>
      </c>
      <c r="E117" s="16">
        <v>40.740699999999997</v>
      </c>
      <c r="F117" s="16">
        <f t="shared" si="5"/>
        <v>11.152199999999997</v>
      </c>
      <c r="G117" s="17">
        <f t="shared" si="6"/>
        <v>11.152199999999997</v>
      </c>
      <c r="I117" s="16">
        <v>7.4618000000000002</v>
      </c>
      <c r="K117" s="16">
        <v>26.356999999999999</v>
      </c>
      <c r="L117" s="16">
        <f t="shared" si="7"/>
        <v>14.383699999999997</v>
      </c>
      <c r="N117" s="16">
        <v>8.1636000000000006</v>
      </c>
      <c r="O117" s="16">
        <f t="shared" si="8"/>
        <v>0.70180000000000042</v>
      </c>
      <c r="P117" s="18">
        <f t="shared" si="9"/>
        <v>0.88611111111111163</v>
      </c>
    </row>
    <row r="118" spans="1:16" s="16" customFormat="1" x14ac:dyDescent="0.2">
      <c r="A118" s="16" t="s">
        <v>113</v>
      </c>
      <c r="E118" s="16">
        <v>40.6312</v>
      </c>
      <c r="F118" s="16">
        <f t="shared" si="5"/>
        <v>11.0427</v>
      </c>
      <c r="G118" s="17">
        <f t="shared" si="6"/>
        <v>11.0427</v>
      </c>
      <c r="I118" s="16">
        <v>7.4695</v>
      </c>
      <c r="K118" s="16">
        <v>26.358699999999999</v>
      </c>
      <c r="L118" s="16">
        <f t="shared" si="7"/>
        <v>14.272500000000001</v>
      </c>
      <c r="N118" s="16">
        <v>8.1428999999999991</v>
      </c>
      <c r="O118" s="16">
        <f t="shared" si="8"/>
        <v>0.67339999999999911</v>
      </c>
      <c r="P118" s="18">
        <f t="shared" si="9"/>
        <v>0.85025252525252415</v>
      </c>
    </row>
    <row r="119" spans="1:16" s="16" customFormat="1" x14ac:dyDescent="0.2">
      <c r="A119" s="16" t="s">
        <v>114</v>
      </c>
      <c r="E119" s="16">
        <v>41.835099999999997</v>
      </c>
      <c r="F119" s="16">
        <f t="shared" si="5"/>
        <v>12.246599999999997</v>
      </c>
      <c r="G119" s="17">
        <f t="shared" si="6"/>
        <v>12.246599999999997</v>
      </c>
      <c r="I119" s="16">
        <v>7.4385000000000003</v>
      </c>
      <c r="K119" s="16">
        <v>26.543800000000001</v>
      </c>
      <c r="L119" s="16">
        <f t="shared" si="7"/>
        <v>15.291299999999996</v>
      </c>
      <c r="N119" s="16">
        <v>8.1425999999999998</v>
      </c>
      <c r="O119" s="16">
        <f t="shared" si="8"/>
        <v>0.7040999999999995</v>
      </c>
      <c r="P119" s="18">
        <f t="shared" si="9"/>
        <v>0.88901515151515087</v>
      </c>
    </row>
    <row r="120" spans="1:16" x14ac:dyDescent="0.2">
      <c r="A120" t="s">
        <v>115</v>
      </c>
      <c r="C120" t="s">
        <v>129</v>
      </c>
      <c r="E120">
        <v>40.340800000000002</v>
      </c>
      <c r="F120">
        <f t="shared" si="5"/>
        <v>10.752300000000002</v>
      </c>
      <c r="G120" s="3">
        <f t="shared" si="6"/>
        <v>10.752300000000002</v>
      </c>
      <c r="I120">
        <v>7.4827000000000004</v>
      </c>
      <c r="K120">
        <v>26.781099999999999</v>
      </c>
      <c r="L120">
        <f t="shared" si="7"/>
        <v>13.559700000000003</v>
      </c>
      <c r="N120">
        <v>8.1870999999999992</v>
      </c>
      <c r="O120">
        <f t="shared" si="8"/>
        <v>0.7043999999999988</v>
      </c>
      <c r="P120" s="15">
        <f t="shared" si="9"/>
        <v>0.88939393939393785</v>
      </c>
    </row>
    <row r="121" spans="1:16" x14ac:dyDescent="0.2">
      <c r="A121" t="s">
        <v>116</v>
      </c>
      <c r="E121">
        <v>41.368499999999997</v>
      </c>
      <c r="F121">
        <f t="shared" si="5"/>
        <v>11.779999999999998</v>
      </c>
      <c r="G121" s="3">
        <f t="shared" si="6"/>
        <v>11.779999999999998</v>
      </c>
      <c r="I121">
        <v>7.4466000000000001</v>
      </c>
      <c r="K121">
        <v>26.610399999999998</v>
      </c>
      <c r="L121">
        <f t="shared" si="7"/>
        <v>14.758099999999999</v>
      </c>
      <c r="N121">
        <v>8.1524000000000001</v>
      </c>
      <c r="O121">
        <f t="shared" si="8"/>
        <v>0.70579999999999998</v>
      </c>
      <c r="P121" s="15">
        <f t="shared" si="9"/>
        <v>0.89116161616161615</v>
      </c>
    </row>
    <row r="122" spans="1:16" x14ac:dyDescent="0.2">
      <c r="A122" t="s">
        <v>117</v>
      </c>
      <c r="E122">
        <v>40.592100000000002</v>
      </c>
      <c r="F122">
        <f t="shared" si="5"/>
        <v>11.003600000000002</v>
      </c>
      <c r="G122" s="3">
        <f t="shared" si="6"/>
        <v>11.003600000000002</v>
      </c>
      <c r="I122">
        <v>7.4184999999999999</v>
      </c>
      <c r="K122">
        <v>26.4328</v>
      </c>
      <c r="L122">
        <f t="shared" si="7"/>
        <v>14.159300000000002</v>
      </c>
      <c r="N122">
        <v>8.1173999999999999</v>
      </c>
      <c r="O122">
        <f t="shared" si="8"/>
        <v>0.69890000000000008</v>
      </c>
      <c r="P122" s="15">
        <f t="shared" si="9"/>
        <v>0.88244949494949498</v>
      </c>
    </row>
    <row r="123" spans="1:16" s="16" customFormat="1" x14ac:dyDescent="0.2">
      <c r="A123" s="16" t="s">
        <v>118</v>
      </c>
      <c r="E123" s="16">
        <v>41.127299999999998</v>
      </c>
      <c r="F123" s="16">
        <f t="shared" si="5"/>
        <v>11.538799999999998</v>
      </c>
      <c r="G123" s="17">
        <f t="shared" si="6"/>
        <v>11.538799999999998</v>
      </c>
      <c r="I123" s="16">
        <v>7.4615999999999998</v>
      </c>
      <c r="K123" s="16">
        <v>28.2362</v>
      </c>
      <c r="L123" s="16">
        <f t="shared" si="7"/>
        <v>12.891099999999998</v>
      </c>
      <c r="N123" s="16">
        <v>8.1562000000000001</v>
      </c>
      <c r="O123" s="16">
        <f t="shared" si="8"/>
        <v>0.69460000000000033</v>
      </c>
      <c r="P123" s="18">
        <f t="shared" si="9"/>
        <v>0.87702020202020237</v>
      </c>
    </row>
    <row r="124" spans="1:16" s="16" customFormat="1" x14ac:dyDescent="0.2">
      <c r="A124" s="16" t="s">
        <v>119</v>
      </c>
      <c r="E124" s="16">
        <v>41.335599999999999</v>
      </c>
      <c r="F124" s="16">
        <f t="shared" si="5"/>
        <v>11.7471</v>
      </c>
      <c r="G124" s="17">
        <f t="shared" si="6"/>
        <v>11.7471</v>
      </c>
      <c r="I124" s="16">
        <v>7.4652000000000003</v>
      </c>
      <c r="K124" s="16">
        <v>28.063300000000002</v>
      </c>
      <c r="L124" s="16">
        <f t="shared" si="7"/>
        <v>13.272299999999998</v>
      </c>
      <c r="N124" s="16">
        <v>8.1684000000000001</v>
      </c>
      <c r="O124" s="16">
        <f t="shared" si="8"/>
        <v>0.70319999999999983</v>
      </c>
      <c r="P124" s="18">
        <f t="shared" si="9"/>
        <v>0.8878787878787876</v>
      </c>
    </row>
    <row r="125" spans="1:16" s="16" customFormat="1" x14ac:dyDescent="0.2">
      <c r="A125" s="16" t="s">
        <v>120</v>
      </c>
      <c r="E125" s="16">
        <v>40.814100000000003</v>
      </c>
      <c r="F125" s="16">
        <f t="shared" si="5"/>
        <v>11.225600000000004</v>
      </c>
      <c r="G125" s="17">
        <f t="shared" si="6"/>
        <v>11.225600000000004</v>
      </c>
      <c r="I125" s="16">
        <v>7.4326999999999996</v>
      </c>
      <c r="K125" s="16">
        <v>28.144100000000002</v>
      </c>
      <c r="L125" s="16">
        <f t="shared" si="7"/>
        <v>12.670000000000002</v>
      </c>
      <c r="N125" s="16">
        <v>8.1378000000000004</v>
      </c>
      <c r="O125" s="16">
        <f t="shared" si="8"/>
        <v>0.70510000000000073</v>
      </c>
      <c r="P125" s="18">
        <f t="shared" si="9"/>
        <v>0.89027777777777872</v>
      </c>
    </row>
    <row r="126" spans="1:16" x14ac:dyDescent="0.2">
      <c r="A126" t="s">
        <v>121</v>
      </c>
      <c r="E126">
        <v>41.847900000000003</v>
      </c>
      <c r="F126">
        <f t="shared" si="5"/>
        <v>12.259400000000003</v>
      </c>
      <c r="G126" s="3">
        <f t="shared" si="6"/>
        <v>12.259400000000003</v>
      </c>
      <c r="I126">
        <v>7.4714999999999998</v>
      </c>
      <c r="K126">
        <v>28.113399999999999</v>
      </c>
      <c r="L126">
        <f t="shared" si="7"/>
        <v>13.734500000000004</v>
      </c>
      <c r="N126">
        <v>8.1835000000000004</v>
      </c>
      <c r="O126">
        <f t="shared" si="8"/>
        <v>0.71200000000000063</v>
      </c>
      <c r="P126" s="15">
        <f t="shared" si="9"/>
        <v>0.89898989898989978</v>
      </c>
    </row>
    <row r="127" spans="1:16" x14ac:dyDescent="0.2">
      <c r="A127" t="s">
        <v>122</v>
      </c>
      <c r="E127">
        <v>41.517000000000003</v>
      </c>
      <c r="F127">
        <f t="shared" si="5"/>
        <v>11.928500000000003</v>
      </c>
      <c r="G127" s="3">
        <f t="shared" si="6"/>
        <v>11.928500000000003</v>
      </c>
      <c r="I127">
        <v>7.4288999999999996</v>
      </c>
      <c r="K127">
        <v>28.161799999999999</v>
      </c>
      <c r="L127">
        <f t="shared" si="7"/>
        <v>13.355200000000004</v>
      </c>
      <c r="N127">
        <v>8.1379999999999999</v>
      </c>
      <c r="O127">
        <f t="shared" si="8"/>
        <v>0.70910000000000029</v>
      </c>
      <c r="P127" s="15">
        <f t="shared" si="9"/>
        <v>0.89532828282828314</v>
      </c>
    </row>
    <row r="128" spans="1:16" x14ac:dyDescent="0.2">
      <c r="A128" t="s">
        <v>123</v>
      </c>
      <c r="E128">
        <v>42.058199999999999</v>
      </c>
      <c r="F128">
        <f t="shared" si="5"/>
        <v>12.4697</v>
      </c>
      <c r="G128" s="3">
        <f t="shared" si="6"/>
        <v>12.4697</v>
      </c>
      <c r="I128">
        <v>7.4363999999999999</v>
      </c>
      <c r="K128">
        <v>28.242799999999999</v>
      </c>
      <c r="L128">
        <f t="shared" si="7"/>
        <v>13.8154</v>
      </c>
      <c r="N128">
        <v>8.1597000000000008</v>
      </c>
      <c r="O128">
        <f t="shared" si="8"/>
        <v>0.72330000000000094</v>
      </c>
      <c r="P128" s="15">
        <f t="shared" si="9"/>
        <v>0.91325757575757693</v>
      </c>
    </row>
    <row r="129" spans="1:16" s="16" customFormat="1" x14ac:dyDescent="0.2">
      <c r="A129" s="16" t="s">
        <v>124</v>
      </c>
      <c r="E129" s="16">
        <v>41.372900000000001</v>
      </c>
      <c r="F129" s="16">
        <f t="shared" si="5"/>
        <v>11.784400000000002</v>
      </c>
      <c r="G129" s="17">
        <f t="shared" si="6"/>
        <v>11.784400000000002</v>
      </c>
      <c r="I129" s="16">
        <v>7.4185999999999996</v>
      </c>
      <c r="K129" s="16">
        <v>28.301200000000001</v>
      </c>
      <c r="L129" s="16">
        <f t="shared" si="7"/>
        <v>13.0717</v>
      </c>
      <c r="N129" s="16">
        <v>8.1260999999999992</v>
      </c>
      <c r="O129" s="16">
        <f t="shared" si="8"/>
        <v>0.70749999999999957</v>
      </c>
      <c r="P129" s="18">
        <f t="shared" si="9"/>
        <v>0.89330808080808022</v>
      </c>
    </row>
    <row r="130" spans="1:16" s="16" customFormat="1" x14ac:dyDescent="0.2">
      <c r="A130" s="16" t="s">
        <v>125</v>
      </c>
      <c r="E130" s="16">
        <v>42.1</v>
      </c>
      <c r="F130" s="16">
        <f t="shared" si="5"/>
        <v>12.511500000000002</v>
      </c>
      <c r="G130" s="17">
        <f t="shared" si="6"/>
        <v>12.511500000000002</v>
      </c>
      <c r="I130" s="16">
        <v>7.4854000000000003</v>
      </c>
      <c r="K130" s="16">
        <v>28.136700000000001</v>
      </c>
      <c r="L130" s="16">
        <f t="shared" si="7"/>
        <v>13.9633</v>
      </c>
      <c r="N130" s="16">
        <v>8.2027000000000001</v>
      </c>
      <c r="O130" s="16">
        <f t="shared" si="8"/>
        <v>0.71729999999999983</v>
      </c>
      <c r="P130" s="18">
        <f t="shared" si="9"/>
        <v>0.90568181818181792</v>
      </c>
    </row>
    <row r="131" spans="1:16" s="16" customFormat="1" x14ac:dyDescent="0.2">
      <c r="A131" s="16" t="s">
        <v>126</v>
      </c>
      <c r="E131" s="16">
        <v>41.644300000000001</v>
      </c>
      <c r="F131" s="16">
        <f t="shared" si="5"/>
        <v>12.055800000000001</v>
      </c>
      <c r="G131" s="17">
        <f t="shared" si="6"/>
        <v>12.055800000000001</v>
      </c>
      <c r="I131" s="16">
        <v>7.4298999999999999</v>
      </c>
      <c r="K131" s="16">
        <v>28.200700000000001</v>
      </c>
      <c r="L131" s="16">
        <f t="shared" si="7"/>
        <v>13.4436</v>
      </c>
      <c r="N131" s="16">
        <v>8.1446000000000005</v>
      </c>
      <c r="O131" s="16">
        <f t="shared" si="8"/>
        <v>0.71470000000000056</v>
      </c>
      <c r="P131" s="18">
        <f t="shared" si="9"/>
        <v>0.90239898989899059</v>
      </c>
    </row>
    <row r="133" spans="1:16" x14ac:dyDescent="0.2">
      <c r="G133" s="3"/>
    </row>
    <row r="134" spans="1:16" x14ac:dyDescent="0.2">
      <c r="D134" t="s">
        <v>144</v>
      </c>
      <c r="E134">
        <v>29.5885</v>
      </c>
    </row>
  </sheetData>
  <pageMargins left="0.25" right="0.25" top="0.75" bottom="0.75" header="0.3" footer="0.3"/>
  <pageSetup scale="36" fitToHeight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Jieun</dc:creator>
  <cp:lastModifiedBy>Kim, Jieun</cp:lastModifiedBy>
  <cp:lastPrinted>2024-04-17T19:12:43Z</cp:lastPrinted>
  <dcterms:created xsi:type="dcterms:W3CDTF">2024-04-12T16:54:06Z</dcterms:created>
  <dcterms:modified xsi:type="dcterms:W3CDTF">2024-05-01T22:07:13Z</dcterms:modified>
</cp:coreProperties>
</file>