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kimj704/Github/CDOM_EEMs/raw_data/005_TEMPEST_ColEx_auto/Organized/TMP_ColEx_CDOM/"/>
    </mc:Choice>
  </mc:AlternateContent>
  <xr:revisionPtr revIDLastSave="0" documentId="13_ncr:1_{53CE0A71-4B67-3E4F-8A3D-B6D4A9BB353D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log" sheetId="3" r:id="rId1"/>
    <sheet name="log_worksheet" sheetId="1" r:id="rId2"/>
    <sheet name="descrip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1" i="1" l="1"/>
  <c r="G150" i="1"/>
  <c r="G146" i="1"/>
  <c r="G145" i="1"/>
  <c r="G144" i="1"/>
  <c r="G143" i="1"/>
  <c r="G141" i="1"/>
  <c r="G9" i="1"/>
  <c r="G98" i="1"/>
  <c r="G92" i="1"/>
  <c r="G86" i="1"/>
  <c r="G81" i="1"/>
  <c r="G75" i="1"/>
  <c r="G70" i="1"/>
  <c r="G66" i="1"/>
  <c r="G64" i="1"/>
  <c r="G61" i="1"/>
  <c r="G59" i="1"/>
  <c r="G55" i="1"/>
  <c r="G53" i="1"/>
  <c r="G50" i="1"/>
  <c r="G48" i="1"/>
  <c r="G44" i="1"/>
  <c r="G39" i="1"/>
  <c r="G33" i="1"/>
  <c r="G28" i="1"/>
  <c r="G22" i="1"/>
  <c r="G6" i="1"/>
  <c r="G4" i="1"/>
  <c r="S131" i="1"/>
  <c r="S125" i="1"/>
  <c r="S120" i="1"/>
  <c r="S114" i="1"/>
  <c r="S109" i="1"/>
  <c r="S103" i="1"/>
  <c r="S98" i="1"/>
  <c r="S92" i="1"/>
  <c r="S86" i="1"/>
  <c r="S81" i="1"/>
  <c r="S75" i="1"/>
  <c r="S70" i="1"/>
  <c r="S66" i="1"/>
  <c r="S64" i="1"/>
  <c r="S61" i="1"/>
  <c r="S59" i="1"/>
  <c r="S55" i="1"/>
  <c r="S53" i="1"/>
  <c r="S50" i="1"/>
  <c r="S48" i="1"/>
  <c r="S44" i="1"/>
  <c r="S39" i="1"/>
  <c r="S33" i="1"/>
  <c r="S28" i="1"/>
  <c r="S22" i="1"/>
  <c r="S6" i="1"/>
  <c r="S4" i="1"/>
  <c r="Q86" i="1"/>
  <c r="Q81" i="1"/>
  <c r="Q75" i="1"/>
  <c r="Q70" i="1"/>
  <c r="Q66" i="1"/>
  <c r="Q64" i="1"/>
  <c r="Q61" i="1"/>
  <c r="Q59" i="1"/>
  <c r="Q55" i="1"/>
  <c r="Q53" i="1"/>
  <c r="Q50" i="1"/>
  <c r="Q48" i="1"/>
  <c r="Q44" i="1"/>
  <c r="Q39" i="1"/>
  <c r="Q33" i="1"/>
  <c r="Q28" i="1"/>
  <c r="Q22" i="1"/>
  <c r="Q6" i="1"/>
  <c r="Q4" i="1"/>
  <c r="G2" i="1"/>
  <c r="G3" i="1"/>
  <c r="G5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5" i="1"/>
  <c r="G46" i="1"/>
  <c r="G47" i="1"/>
  <c r="G49" i="1"/>
  <c r="G51" i="1"/>
  <c r="G52" i="1"/>
  <c r="G54" i="1"/>
  <c r="G56" i="1"/>
  <c r="G57" i="1"/>
  <c r="G58" i="1"/>
  <c r="G60" i="1"/>
  <c r="G62" i="1"/>
  <c r="G63" i="1"/>
  <c r="G65" i="1"/>
  <c r="G67" i="1"/>
  <c r="G68" i="1"/>
  <c r="G69" i="1"/>
  <c r="G71" i="1"/>
  <c r="G72" i="1"/>
  <c r="G73" i="1"/>
  <c r="G74" i="1"/>
  <c r="G76" i="1"/>
  <c r="G77" i="1"/>
  <c r="G78" i="1"/>
  <c r="G79" i="1"/>
  <c r="G80" i="1"/>
  <c r="G82" i="1"/>
  <c r="G83" i="1"/>
  <c r="G84" i="1"/>
  <c r="G85" i="1"/>
  <c r="G87" i="1"/>
  <c r="G88" i="1"/>
  <c r="G89" i="1"/>
  <c r="G90" i="1"/>
  <c r="G91" i="1"/>
  <c r="G93" i="1"/>
  <c r="G94" i="1"/>
  <c r="G95" i="1"/>
  <c r="G97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8" i="1"/>
  <c r="G113" i="1"/>
  <c r="G114" i="1"/>
  <c r="G115" i="1"/>
  <c r="G116" i="1"/>
  <c r="G117" i="1"/>
  <c r="G119" i="1"/>
  <c r="G120" i="1"/>
  <c r="G121" i="1"/>
  <c r="G122" i="1"/>
  <c r="G123" i="1"/>
  <c r="G129" i="1"/>
  <c r="G124" i="1"/>
  <c r="G125" i="1"/>
  <c r="G126" i="1"/>
  <c r="G127" i="1"/>
  <c r="G128" i="1"/>
  <c r="G130" i="1"/>
  <c r="G131" i="1"/>
  <c r="G132" i="1"/>
  <c r="G133" i="1"/>
  <c r="G134" i="1"/>
  <c r="G135" i="1"/>
  <c r="G136" i="1"/>
</calcChain>
</file>

<file path=xl/sharedStrings.xml><?xml version="1.0" encoding="utf-8"?>
<sst xmlns="http://schemas.openxmlformats.org/spreadsheetml/2006/main" count="1369" uniqueCount="301">
  <si>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</si>
  <si>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</si>
  <si>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</si>
  <si>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</si>
  <si>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</si>
  <si>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</si>
  <si>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</si>
  <si>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</si>
  <si>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</si>
  <si>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collect_date</t>
  </si>
  <si>
    <t>DOC_mg_L</t>
  </si>
  <si>
    <t>Notes</t>
  </si>
  <si>
    <t>Column Header</t>
  </si>
  <si>
    <t>Description</t>
  </si>
  <si>
    <t>Simply the numeric order of entry (e.g. 1, 2, 3, 4, etc…)</t>
  </si>
  <si>
    <t>Data samples were ran on instrument (not collected in the field)</t>
  </si>
  <si>
    <t>A brief description of the sample collected – 60-character max.</t>
  </si>
  <si>
    <t>This description will be displayed on the top of final EEM figures</t>
  </si>
  <si>
    <t>The file name from the aqualog</t>
  </si>
  <si>
    <t>Numeric</t>
  </si>
  <si>
    <t>Analytical Replicates must have identical Sample IDs</t>
  </si>
  <si>
    <t>integration_time</t>
  </si>
  <si>
    <t>Integration time of sample (e.g. 1, 2, etc…)</t>
  </si>
  <si>
    <t>Include dilution factor here as decimal format (e.g. a 2-fold dilution with 1 part sample and 1 part water will have a dilution factor of 0.5).</t>
  </si>
  <si>
    <t>If there's no dillution put a 1</t>
  </si>
  <si>
    <t>The RSU Adjust Area from the Raman Test</t>
  </si>
  <si>
    <t>Use the one from the RSU test with the flowcell unless you're running manually, and then use the one with type 1 water in the cuvette.</t>
  </si>
  <si>
    <t xml:space="preserve">DOC concentration in mg/L of the original sample (not the diluted sample). </t>
  </si>
  <si>
    <t xml:space="preserve">Samples with absorbance at 254 nm greater than 0.3 must be diluted. </t>
  </si>
  <si>
    <t>Either "sampleQ" or "manual" depending on how the sample was run</t>
  </si>
  <si>
    <t>The date the sample was collected (optional)</t>
  </si>
  <si>
    <t>preT21Oct244s</t>
  </si>
  <si>
    <t>SampleQ</t>
  </si>
  <si>
    <t>TMPColExp1a4s</t>
  </si>
  <si>
    <t>TMPColExp1b4s</t>
  </si>
  <si>
    <t>TMPColExp1c4s</t>
  </si>
  <si>
    <t>TMPColExp1d4s</t>
  </si>
  <si>
    <t>TMPColExp1e4s</t>
  </si>
  <si>
    <t>TMPColExp2a4s</t>
  </si>
  <si>
    <t>TMPColExp2b4s</t>
  </si>
  <si>
    <t>TMPColExp2c4s</t>
  </si>
  <si>
    <t>TMPColExp2d4s</t>
  </si>
  <si>
    <t>TMPColExp2e4s</t>
  </si>
  <si>
    <t>TMPColExp3a4s</t>
  </si>
  <si>
    <t>TMPColExp3b4s</t>
  </si>
  <si>
    <t>TMPColExp3c4s</t>
  </si>
  <si>
    <t>TMPColExp3d4s</t>
  </si>
  <si>
    <t>TMPColExp3e4s</t>
  </si>
  <si>
    <t>TMPColExp4a4s</t>
  </si>
  <si>
    <t>TMPColExp4b4s</t>
  </si>
  <si>
    <t>TMPColExp4c4s</t>
  </si>
  <si>
    <t>TMPColExp4d4s</t>
  </si>
  <si>
    <t>TMPColExp4e4s</t>
  </si>
  <si>
    <t>TMPColExp5a4s</t>
  </si>
  <si>
    <t>TMPColExp5b4s</t>
  </si>
  <si>
    <t>TMPColExp5c4s</t>
  </si>
  <si>
    <t>TMPColExp5d4s</t>
  </si>
  <si>
    <t>TMPColExp5e4s</t>
  </si>
  <si>
    <t>TMPColExp6a4s</t>
  </si>
  <si>
    <t>TMPColExp6b4s</t>
  </si>
  <si>
    <t>TMPColExp6c4s</t>
  </si>
  <si>
    <t>TMPColExp6d4s</t>
  </si>
  <si>
    <t>TMPColExp16e4s</t>
  </si>
  <si>
    <t>TMPColExp6e4s</t>
  </si>
  <si>
    <t>TMPColExp7a4s</t>
  </si>
  <si>
    <t>TMPColExp7b4s</t>
  </si>
  <si>
    <t>TMPColExp7c4s</t>
  </si>
  <si>
    <t>TMPColExp7d4s</t>
  </si>
  <si>
    <t>TMPColExp7e4s</t>
  </si>
  <si>
    <t>TMPColExp8a4s</t>
  </si>
  <si>
    <t>TMPColExp8b4s</t>
  </si>
  <si>
    <t>TMPColExp8c4s</t>
  </si>
  <si>
    <t>TMPColExp8d4s</t>
  </si>
  <si>
    <t>TMPColExp8e4s</t>
  </si>
  <si>
    <t>TMPColExp9a4s</t>
  </si>
  <si>
    <t>TMPColExp9b4s</t>
  </si>
  <si>
    <t>TMPColExp9c4s</t>
  </si>
  <si>
    <t>TMPColExp9d4s</t>
  </si>
  <si>
    <t>TMPColExp9e4s</t>
  </si>
  <si>
    <t>TMPColExp10a4s</t>
  </si>
  <si>
    <t>TMPColExp10b4s</t>
  </si>
  <si>
    <t>TMPColExp10c4s</t>
  </si>
  <si>
    <t>TMPColExp10d4s</t>
  </si>
  <si>
    <t>TMPColExp10e4s</t>
  </si>
  <si>
    <t>TMPColExp11a4s</t>
  </si>
  <si>
    <t>TMPColExp11b4s</t>
  </si>
  <si>
    <t>TMPColExp11c4s</t>
  </si>
  <si>
    <t>TMPColExp11d4s</t>
  </si>
  <si>
    <t>TMPColExp11e4s</t>
  </si>
  <si>
    <t>TMPColExp12a4s</t>
  </si>
  <si>
    <t>TMPColExp12b4s</t>
  </si>
  <si>
    <t>TMPColExp12c4s</t>
  </si>
  <si>
    <t>TMPColExp12d4s</t>
  </si>
  <si>
    <t>TMPColExp12e4s</t>
  </si>
  <si>
    <t>TMPColExp13a4s</t>
  </si>
  <si>
    <t>TMPColExp13b4s</t>
  </si>
  <si>
    <t>TMPColExp13c4s</t>
  </si>
  <si>
    <t>TMPColExp13d4s</t>
  </si>
  <si>
    <t>TMPColExp13e4s</t>
  </si>
  <si>
    <t>TMPColExp14a4s</t>
  </si>
  <si>
    <t>TMPColExp14b4s</t>
  </si>
  <si>
    <t>TMPColExp14c4s</t>
  </si>
  <si>
    <t>TMPColExp14d4s</t>
  </si>
  <si>
    <t>TMPColExp14e4s</t>
  </si>
  <si>
    <t>TMPColExp15a4s</t>
  </si>
  <si>
    <t>TMPColExp15b4s</t>
  </si>
  <si>
    <t>TMPColExp15c4s</t>
  </si>
  <si>
    <t>TMPColExp15d4s</t>
  </si>
  <si>
    <t>TMPColExp15e4s</t>
  </si>
  <si>
    <t>TMPColExp16a4s</t>
  </si>
  <si>
    <t>TMPColExp16b4s</t>
  </si>
  <si>
    <t>TMPColExp16c4s</t>
  </si>
  <si>
    <t>TMPColExp16d4s</t>
  </si>
  <si>
    <t>TMPColExp17a4s</t>
  </si>
  <si>
    <t>TMPColExp17b4s</t>
  </si>
  <si>
    <t>TMPColExp17c4s</t>
  </si>
  <si>
    <t>TMPColExp17d4s</t>
  </si>
  <si>
    <t>TMPColExp17e4s</t>
  </si>
  <si>
    <t>TMPColExp18a4s</t>
  </si>
  <si>
    <t>TMPColExp18b4s</t>
  </si>
  <si>
    <t>TMPColExp18c4s</t>
  </si>
  <si>
    <t>TMPColExp18d4s</t>
  </si>
  <si>
    <t>TMPColExp18e4s</t>
  </si>
  <si>
    <t>Sample</t>
  </si>
  <si>
    <t>TMPColExp19a4s</t>
  </si>
  <si>
    <t>TMPColExp19b4s</t>
  </si>
  <si>
    <t>TMPColExp19c4s</t>
  </si>
  <si>
    <t>TMPColExp19d4s</t>
  </si>
  <si>
    <t>TMPColExp19e4s</t>
  </si>
  <si>
    <t>TMPColExp20a4s</t>
  </si>
  <si>
    <t>TMPColExp20b4s</t>
  </si>
  <si>
    <t>TMPColExp20c4s</t>
  </si>
  <si>
    <t>TMPColExp20d4s</t>
  </si>
  <si>
    <t>TMPColExp20e4s</t>
  </si>
  <si>
    <t>TMPColExp21a4s</t>
  </si>
  <si>
    <t>TMPColExp21b4s</t>
  </si>
  <si>
    <t>TMPColExp21c4s</t>
  </si>
  <si>
    <t>TMPColExp21d4s</t>
  </si>
  <si>
    <t>TMPColExp21e4s</t>
  </si>
  <si>
    <t>TMPColExp22a4s</t>
  </si>
  <si>
    <t>TMPColExp22b4s</t>
  </si>
  <si>
    <t>TMPColExp22c4s</t>
  </si>
  <si>
    <t>TMPColExp22d4s</t>
  </si>
  <si>
    <t>TMPColExp22e4s</t>
  </si>
  <si>
    <t>TMPColExp23a4s</t>
  </si>
  <si>
    <t>TMPColExp23b4s</t>
  </si>
  <si>
    <t>TMPColExp23c4s</t>
  </si>
  <si>
    <t>TMPColExp23d4s</t>
  </si>
  <si>
    <t>TMPColExp23e4s</t>
  </si>
  <si>
    <t>TMPColExp24a4s</t>
  </si>
  <si>
    <t>TMPColExp24b4s</t>
  </si>
  <si>
    <t>TMPColExp24c4s</t>
  </si>
  <si>
    <t>TMPColExp24d4s</t>
  </si>
  <si>
    <t>TMPColExp24e4s</t>
  </si>
  <si>
    <t>abs254</t>
  </si>
  <si>
    <t>2nd_trial_sample_needed_ml</t>
  </si>
  <si>
    <t>2nd_trial_sample_added_ml</t>
  </si>
  <si>
    <t>TMPColExp17b4s2</t>
  </si>
  <si>
    <t>TMPColExp18b4s2</t>
  </si>
  <si>
    <t>TMPColExp19b4s2</t>
  </si>
  <si>
    <t>TMPColExp20b4s2</t>
  </si>
  <si>
    <t>TMPColExp21b4s2</t>
  </si>
  <si>
    <t>TMPColExp22b4s2</t>
  </si>
  <si>
    <t>TMPColExp23b4s2</t>
  </si>
  <si>
    <t>TMPColExp24b4s2</t>
  </si>
  <si>
    <t>2nd trial_MQ_added_ml</t>
  </si>
  <si>
    <t>TMPColExp1b4s2</t>
  </si>
  <si>
    <t>TMPColExp1d4s2</t>
  </si>
  <si>
    <t>TMPColExp4d4s2</t>
  </si>
  <si>
    <t>TMPColExp5d4s2</t>
  </si>
  <si>
    <t>TMPColExp6d4s2</t>
  </si>
  <si>
    <t>TMPColExp7d4s2</t>
  </si>
  <si>
    <t>TMPColExp8d4s2</t>
  </si>
  <si>
    <t>TMPColExp9b4s2</t>
  </si>
  <si>
    <t>TMPColExp9d4s2</t>
  </si>
  <si>
    <t>TMPColExp10b4s2</t>
  </si>
  <si>
    <t>TMPColExp10d4s2</t>
  </si>
  <si>
    <t>TMPColExp11b4s2</t>
  </si>
  <si>
    <t>TMPColExp11d4s2</t>
  </si>
  <si>
    <t>TMPColExp12b4s2</t>
  </si>
  <si>
    <t>TMPColExp12d4s2</t>
  </si>
  <si>
    <t>TMPColExp13b4s2</t>
  </si>
  <si>
    <t>TMPColExp14b4s2</t>
  </si>
  <si>
    <t>TMPColExp15b4s2</t>
  </si>
  <si>
    <t>TMPColExp16b4s2</t>
  </si>
  <si>
    <t>pstT23Oct24</t>
  </si>
  <si>
    <t>PreTea23Oct24</t>
  </si>
  <si>
    <t>preT22Oct244s</t>
  </si>
  <si>
    <t>MQblank2</t>
  </si>
  <si>
    <t>MQblank3</t>
  </si>
  <si>
    <t>MQblank4</t>
  </si>
  <si>
    <t>MQblank5</t>
  </si>
  <si>
    <t>MQblank6</t>
  </si>
  <si>
    <t>MQblank7</t>
  </si>
  <si>
    <t>MQblank8</t>
  </si>
  <si>
    <t>preT23Oct244s</t>
  </si>
  <si>
    <t>MQBlank23Oct241</t>
  </si>
  <si>
    <t>MQBlank23Oct242</t>
  </si>
  <si>
    <t>MQBlank23Oct243</t>
  </si>
  <si>
    <t>MQBlank23Oct245</t>
  </si>
  <si>
    <t>pstT23Oct244s</t>
  </si>
  <si>
    <t>TMPColEx252s</t>
  </si>
  <si>
    <t>Manual</t>
  </si>
  <si>
    <t>TMPColEx261s</t>
  </si>
  <si>
    <t>TMPColEx272s</t>
  </si>
  <si>
    <t>TMPColEx282s</t>
  </si>
  <si>
    <t>TMPColEx292s</t>
  </si>
  <si>
    <t>TMPColEx302s</t>
  </si>
  <si>
    <t>TMPColEx312s</t>
  </si>
  <si>
    <t>TMPColEx322s</t>
  </si>
  <si>
    <t>TMPColEx332s</t>
  </si>
  <si>
    <t>TMPColEx342s</t>
  </si>
  <si>
    <t>TMPColEx352s</t>
  </si>
  <si>
    <t>TMPColEx362s</t>
  </si>
  <si>
    <t>TMPColEx374s</t>
  </si>
  <si>
    <t>TMPColEx382s</t>
  </si>
  <si>
    <t>pstT12Aug241s</t>
  </si>
  <si>
    <t>preT12Aug241s</t>
  </si>
  <si>
    <t>sampleQ</t>
  </si>
  <si>
    <t>manual</t>
  </si>
  <si>
    <t>B1S4</t>
  </si>
  <si>
    <t>B1S6</t>
  </si>
  <si>
    <t>B1S7</t>
  </si>
  <si>
    <t>B1S2</t>
  </si>
  <si>
    <t>B1S3</t>
  </si>
  <si>
    <t>B1S5</t>
  </si>
  <si>
    <t>B1S8</t>
  </si>
  <si>
    <t>B1S9</t>
  </si>
  <si>
    <t>B1S10</t>
  </si>
  <si>
    <t>B1S11</t>
  </si>
  <si>
    <t>B1S12</t>
  </si>
  <si>
    <t>B1S13</t>
  </si>
  <si>
    <t>B1S14</t>
  </si>
  <si>
    <t>B1S15</t>
  </si>
  <si>
    <t>B1S16</t>
  </si>
  <si>
    <t>B1S17</t>
  </si>
  <si>
    <t>B1S18</t>
  </si>
  <si>
    <t>B1S19</t>
  </si>
  <si>
    <t>B1S20</t>
  </si>
  <si>
    <t>B1S21</t>
  </si>
  <si>
    <t>B1S22</t>
  </si>
  <si>
    <t>B1S23</t>
  </si>
  <si>
    <t>B1S24</t>
  </si>
  <si>
    <t>B1S25</t>
  </si>
  <si>
    <t>B1S26</t>
  </si>
  <si>
    <t>B1S27</t>
  </si>
  <si>
    <t>B1S28</t>
  </si>
  <si>
    <t>B1S29</t>
  </si>
  <si>
    <t>B1S30</t>
  </si>
  <si>
    <t>B1S31</t>
  </si>
  <si>
    <t>B1S32</t>
  </si>
  <si>
    <t>B1S33</t>
  </si>
  <si>
    <t>B1S34</t>
  </si>
  <si>
    <t>B1S35</t>
  </si>
  <si>
    <t>B1S36</t>
  </si>
  <si>
    <t>B1S37</t>
  </si>
  <si>
    <t>B1S38</t>
  </si>
  <si>
    <t>B1S39</t>
  </si>
  <si>
    <t>B1S40</t>
  </si>
  <si>
    <t>B1S41</t>
  </si>
  <si>
    <t>B1S42</t>
  </si>
  <si>
    <t>B1S43</t>
  </si>
  <si>
    <t>B1S44</t>
  </si>
  <si>
    <t>B1S46</t>
  </si>
  <si>
    <t>B1S47</t>
  </si>
  <si>
    <t>B1S48</t>
  </si>
  <si>
    <t>B1S49</t>
  </si>
  <si>
    <t>B1S50</t>
  </si>
  <si>
    <t>B1S51</t>
  </si>
  <si>
    <t>B1S52</t>
  </si>
  <si>
    <t>B1S53</t>
  </si>
  <si>
    <t>B1S54</t>
  </si>
  <si>
    <t>B1S55</t>
  </si>
  <si>
    <t>B1S56</t>
  </si>
  <si>
    <t>B1S57</t>
  </si>
  <si>
    <t>B1S58</t>
  </si>
  <si>
    <t>B1S59</t>
  </si>
  <si>
    <t>B1S60</t>
  </si>
  <si>
    <t>B1S61</t>
  </si>
  <si>
    <t>B1S62</t>
  </si>
  <si>
    <t>B1S63</t>
  </si>
  <si>
    <t>B1S64</t>
  </si>
  <si>
    <t>B1S65</t>
  </si>
  <si>
    <t>B1S66</t>
  </si>
  <si>
    <t>B1S68</t>
  </si>
  <si>
    <t>B1S69</t>
  </si>
  <si>
    <t>B1S70</t>
  </si>
  <si>
    <t>B1S71</t>
  </si>
  <si>
    <t>B1S72</t>
  </si>
  <si>
    <t>B1S74</t>
  </si>
  <si>
    <t>B1S75</t>
  </si>
  <si>
    <t>B1S76</t>
  </si>
  <si>
    <t>B1S77</t>
  </si>
  <si>
    <t>B1S79</t>
  </si>
  <si>
    <t>B1S80</t>
  </si>
  <si>
    <t>B1S81</t>
  </si>
  <si>
    <t>B1S82</t>
  </si>
  <si>
    <t>B1S83</t>
  </si>
  <si>
    <t>B1S85</t>
  </si>
  <si>
    <t>B1S86</t>
  </si>
  <si>
    <t>B1S87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</si>
</sst>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2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6">
    <xf numFmtId="0" fontId="0" fillId="0" borderId="0" xfId="0"/>
    <xf numFmtId="164" fontId="2" fillId="0" borderId="0" xfId="0" applyNumberFormat="1" applyFont="1"/>
    <xf numFmtId="0" fontId="1" fillId="0" borderId="0" xfId="41"/>
    <xf numFmtId="0" fontId="17" fillId="0" borderId="0" xfId="41" applyFont="1"/>
    <xf numFmtId="0" fontId="20" fillId="0" borderId="0" xfId="0" applyFont="1"/>
    <xf numFmtId="0" fontId="15" fillId="0" borderId="0" xfId="0" applyFont="1"/>
    <xf numFmtId="14" fontId="0" fillId="0" borderId="0" xfId="0" applyNumberFormat="1"/>
    <xf numFmtId="0" fontId="0" fillId="33" borderId="0" xfId="0" applyFill="1"/>
    <xf numFmtId="165" fontId="0" fillId="0" borderId="0" xfId="0" applyNumberFormat="1"/>
    <xf numFmtId="0" fontId="21" fillId="0" borderId="0" xfId="0" applyFont="1"/>
    <xf numFmtId="164" fontId="22" fillId="0" borderId="0" xfId="0" applyNumberFormat="1" applyFont="1"/>
    <xf numFmtId="0" fontId="23" fillId="0" borderId="0" xfId="0" applyFont="1"/>
    <xf numFmtId="164" fontId="24" fillId="0" borderId="0" xfId="0" applyNumberFormat="1" applyFont="1"/>
    <xf numFmtId="0" fontId="1" fillId="0" borderId="0" xfId="0" applyFont="1"/>
    <xf numFmtId="0" fontId="25" fillId="0" borderId="0" xfId="0" applyFont="1"/>
    <xf numFmtId="0" fontId="17" fillId="0" borderId="0" xfId="0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F9A22296-739F-4BD1-8748-9AD8BD8E1932}"/>
    <cellStyle name="Note 2" xfId="42" xr:uid="{5631E5CF-2441-4487-8C97-7405946D524F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E57-C603-084A-8FA3-724BCC5194F5}">
  <dimension ref="A1:O152"/>
  <sheetViews>
    <sheetView tabSelected="1" workbookViewId="0">
      <selection activeCell="D13" sqref="D13"/>
    </sheetView>
  </sheetViews>
  <sheetFormatPr baseColWidth="10" defaultColWidth="10.83203125" defaultRowHeight="15" x14ac:dyDescent="0.2"/>
  <cols>
    <col min="3" max="3" width="23.83203125" customWidth="1"/>
    <col min="4" max="4" width="24" style="13" customWidth="1"/>
  </cols>
  <sheetData>
    <row r="1" spans="1:15" s="14" customFormat="1" x14ac:dyDescent="0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5" x14ac:dyDescent="0.2">
      <c r="A2">
        <v>1</v>
      </c>
      <c r="B2" s="1">
        <v>45586</v>
      </c>
      <c r="C2" t="s">
        <v>31</v>
      </c>
      <c r="D2" s="13" t="s">
        <v>31</v>
      </c>
      <c r="E2">
        <v>1</v>
      </c>
      <c r="F2">
        <v>4</v>
      </c>
      <c r="G2">
        <v>1</v>
      </c>
      <c r="H2">
        <v>1057.1952200000001</v>
      </c>
      <c r="I2" t="s">
        <v>218</v>
      </c>
      <c r="J2" s="1"/>
      <c r="K2" s="4">
        <v>1</v>
      </c>
    </row>
    <row r="3" spans="1:15" x14ac:dyDescent="0.2">
      <c r="A3">
        <v>2</v>
      </c>
      <c r="B3" s="1">
        <v>45586</v>
      </c>
      <c r="C3" t="s">
        <v>33</v>
      </c>
      <c r="D3" s="13" t="s">
        <v>33</v>
      </c>
      <c r="E3">
        <v>1</v>
      </c>
      <c r="F3">
        <v>4</v>
      </c>
      <c r="G3">
        <v>1</v>
      </c>
      <c r="H3">
        <v>1057.1952200000001</v>
      </c>
      <c r="I3" t="s">
        <v>218</v>
      </c>
      <c r="J3" s="1"/>
      <c r="K3" s="4">
        <v>24.09</v>
      </c>
    </row>
    <row r="4" spans="1:15" x14ac:dyDescent="0.2">
      <c r="A4">
        <v>3</v>
      </c>
      <c r="B4" s="10">
        <v>45588</v>
      </c>
      <c r="C4" s="11" t="s">
        <v>166</v>
      </c>
      <c r="D4" s="13" t="s">
        <v>166</v>
      </c>
      <c r="E4">
        <v>1</v>
      </c>
      <c r="F4">
        <v>4</v>
      </c>
      <c r="G4">
        <v>0.72222222222222221</v>
      </c>
      <c r="H4" s="11">
        <v>848.471</v>
      </c>
      <c r="I4" t="s">
        <v>218</v>
      </c>
      <c r="J4" s="1"/>
      <c r="K4" s="4">
        <v>75.88</v>
      </c>
      <c r="O4" s="11"/>
    </row>
    <row r="5" spans="1:15" x14ac:dyDescent="0.2">
      <c r="A5">
        <v>4</v>
      </c>
      <c r="B5" s="1">
        <v>45586</v>
      </c>
      <c r="C5" t="s">
        <v>35</v>
      </c>
      <c r="D5" s="13" t="s">
        <v>35</v>
      </c>
      <c r="E5">
        <v>1</v>
      </c>
      <c r="F5">
        <v>4</v>
      </c>
      <c r="G5">
        <v>1</v>
      </c>
      <c r="H5">
        <v>1057.1952200000001</v>
      </c>
      <c r="I5" t="s">
        <v>218</v>
      </c>
      <c r="J5" s="1"/>
      <c r="K5" s="4">
        <v>8</v>
      </c>
    </row>
    <row r="6" spans="1:15" x14ac:dyDescent="0.2">
      <c r="A6">
        <v>5</v>
      </c>
      <c r="B6" s="10">
        <v>45588</v>
      </c>
      <c r="C6" s="11" t="s">
        <v>167</v>
      </c>
      <c r="D6" s="13" t="s">
        <v>167</v>
      </c>
      <c r="E6">
        <v>1</v>
      </c>
      <c r="F6">
        <v>4</v>
      </c>
      <c r="G6">
        <v>0.94444444444444442</v>
      </c>
      <c r="H6" s="11">
        <v>848.471</v>
      </c>
      <c r="I6" t="s">
        <v>218</v>
      </c>
      <c r="J6" s="1"/>
      <c r="K6" s="4">
        <v>31.46</v>
      </c>
      <c r="O6" s="11"/>
    </row>
    <row r="7" spans="1:15" x14ac:dyDescent="0.2">
      <c r="A7">
        <v>6</v>
      </c>
      <c r="B7" s="1">
        <v>45586</v>
      </c>
      <c r="C7" t="s">
        <v>37</v>
      </c>
      <c r="D7" s="13" t="s">
        <v>37</v>
      </c>
      <c r="E7">
        <v>1</v>
      </c>
      <c r="F7">
        <v>4</v>
      </c>
      <c r="G7">
        <v>1</v>
      </c>
      <c r="H7">
        <v>1057.1952200000001</v>
      </c>
      <c r="I7" t="s">
        <v>218</v>
      </c>
      <c r="J7" s="1"/>
      <c r="K7" s="4">
        <v>21.84</v>
      </c>
    </row>
    <row r="8" spans="1:15" x14ac:dyDescent="0.2">
      <c r="A8">
        <v>7</v>
      </c>
      <c r="B8" s="1">
        <v>45586</v>
      </c>
      <c r="C8" t="s">
        <v>38</v>
      </c>
      <c r="D8" s="13" t="s">
        <v>38</v>
      </c>
      <c r="E8">
        <v>1</v>
      </c>
      <c r="F8">
        <v>4</v>
      </c>
      <c r="G8">
        <v>1</v>
      </c>
      <c r="H8">
        <v>1057.1952200000001</v>
      </c>
      <c r="I8" t="s">
        <v>218</v>
      </c>
      <c r="J8" s="1"/>
      <c r="K8" s="4">
        <v>23.04</v>
      </c>
    </row>
    <row r="9" spans="1:15" x14ac:dyDescent="0.2">
      <c r="A9">
        <v>8</v>
      </c>
      <c r="B9" s="12">
        <v>45587</v>
      </c>
      <c r="C9" s="5" t="s">
        <v>187</v>
      </c>
      <c r="D9" s="13" t="s">
        <v>187</v>
      </c>
      <c r="E9">
        <v>1</v>
      </c>
      <c r="F9">
        <v>4</v>
      </c>
      <c r="G9">
        <v>1</v>
      </c>
      <c r="H9" s="5">
        <v>1037.3615199999999</v>
      </c>
      <c r="I9" t="s">
        <v>218</v>
      </c>
      <c r="J9" s="1"/>
      <c r="K9" s="4">
        <v>1</v>
      </c>
      <c r="O9" s="5"/>
    </row>
    <row r="10" spans="1:15" x14ac:dyDescent="0.2">
      <c r="A10">
        <v>9</v>
      </c>
      <c r="B10" s="12">
        <v>45587</v>
      </c>
      <c r="C10" s="5" t="s">
        <v>39</v>
      </c>
      <c r="D10" s="13" t="s">
        <v>39</v>
      </c>
      <c r="E10">
        <v>1</v>
      </c>
      <c r="F10">
        <v>4</v>
      </c>
      <c r="G10">
        <v>0.83333333333333326</v>
      </c>
      <c r="H10" s="5">
        <v>1037.3615199999999</v>
      </c>
      <c r="I10" t="s">
        <v>218</v>
      </c>
      <c r="J10" s="1"/>
      <c r="K10" s="4">
        <v>39.19</v>
      </c>
      <c r="O10" s="5"/>
    </row>
    <row r="11" spans="1:15" x14ac:dyDescent="0.2">
      <c r="A11">
        <v>10</v>
      </c>
      <c r="B11" s="12">
        <v>45587</v>
      </c>
      <c r="C11" s="5" t="s">
        <v>40</v>
      </c>
      <c r="D11" s="13" t="s">
        <v>40</v>
      </c>
      <c r="E11">
        <v>1</v>
      </c>
      <c r="F11">
        <v>4</v>
      </c>
      <c r="G11">
        <v>1</v>
      </c>
      <c r="H11" s="5">
        <v>1037.3615199999999</v>
      </c>
      <c r="I11" t="s">
        <v>218</v>
      </c>
      <c r="J11" s="1"/>
      <c r="K11" s="4">
        <v>11.5</v>
      </c>
      <c r="O11" s="5"/>
    </row>
    <row r="12" spans="1:15" x14ac:dyDescent="0.2">
      <c r="A12">
        <v>11</v>
      </c>
      <c r="B12" s="12">
        <v>45587</v>
      </c>
      <c r="C12" s="5" t="s">
        <v>41</v>
      </c>
      <c r="D12" s="13" t="s">
        <v>41</v>
      </c>
      <c r="E12">
        <v>1</v>
      </c>
      <c r="F12">
        <v>4</v>
      </c>
      <c r="G12">
        <v>1</v>
      </c>
      <c r="H12" s="5">
        <v>1037.3615199999999</v>
      </c>
      <c r="I12" t="s">
        <v>218</v>
      </c>
      <c r="J12" s="1"/>
      <c r="K12" s="4">
        <v>26.33</v>
      </c>
      <c r="O12" s="5"/>
    </row>
    <row r="13" spans="1:15" x14ac:dyDescent="0.2">
      <c r="A13">
        <v>12</v>
      </c>
      <c r="B13" s="12">
        <v>45587</v>
      </c>
      <c r="C13" s="5" t="s">
        <v>42</v>
      </c>
      <c r="D13" s="13" t="s">
        <v>42</v>
      </c>
      <c r="E13">
        <v>1</v>
      </c>
      <c r="F13">
        <v>4</v>
      </c>
      <c r="G13">
        <v>1</v>
      </c>
      <c r="H13" s="5">
        <v>1037.3615199999999</v>
      </c>
      <c r="I13" t="s">
        <v>218</v>
      </c>
      <c r="J13" s="1"/>
      <c r="K13" s="4">
        <v>18.12</v>
      </c>
      <c r="O13" s="5"/>
    </row>
    <row r="14" spans="1:15" x14ac:dyDescent="0.2">
      <c r="A14">
        <v>13</v>
      </c>
      <c r="B14" s="12">
        <v>45587</v>
      </c>
      <c r="C14" s="5" t="s">
        <v>43</v>
      </c>
      <c r="D14" s="13" t="s">
        <v>43</v>
      </c>
      <c r="E14">
        <v>1</v>
      </c>
      <c r="F14">
        <v>4</v>
      </c>
      <c r="G14">
        <v>0.83333333333333326</v>
      </c>
      <c r="H14" s="5">
        <v>1037.3615199999999</v>
      </c>
      <c r="I14" t="s">
        <v>218</v>
      </c>
      <c r="J14" s="1"/>
      <c r="K14" s="4">
        <v>19.47</v>
      </c>
      <c r="O14" s="5"/>
    </row>
    <row r="15" spans="1:15" x14ac:dyDescent="0.2">
      <c r="A15">
        <v>14</v>
      </c>
      <c r="B15" s="12">
        <v>45587</v>
      </c>
      <c r="C15" s="5" t="s">
        <v>44</v>
      </c>
      <c r="D15" s="13" t="s">
        <v>44</v>
      </c>
      <c r="E15">
        <v>1</v>
      </c>
      <c r="F15">
        <v>4</v>
      </c>
      <c r="G15">
        <v>1</v>
      </c>
      <c r="H15" s="5">
        <v>1037.3615199999999</v>
      </c>
      <c r="I15" t="s">
        <v>218</v>
      </c>
      <c r="J15" s="1"/>
      <c r="K15" s="4">
        <v>24.33</v>
      </c>
      <c r="O15" s="5"/>
    </row>
    <row r="16" spans="1:15" x14ac:dyDescent="0.2">
      <c r="A16">
        <v>15</v>
      </c>
      <c r="B16" s="12">
        <v>45587</v>
      </c>
      <c r="C16" s="5" t="s">
        <v>45</v>
      </c>
      <c r="D16" s="13" t="s">
        <v>45</v>
      </c>
      <c r="E16">
        <v>1</v>
      </c>
      <c r="F16">
        <v>4</v>
      </c>
      <c r="G16">
        <v>1</v>
      </c>
      <c r="H16" s="5">
        <v>1037.3615199999999</v>
      </c>
      <c r="I16" t="s">
        <v>218</v>
      </c>
      <c r="J16" s="1"/>
      <c r="K16" s="4">
        <v>9.02</v>
      </c>
      <c r="O16" s="5"/>
    </row>
    <row r="17" spans="1:15" x14ac:dyDescent="0.2">
      <c r="A17">
        <v>16</v>
      </c>
      <c r="B17" s="12">
        <v>45587</v>
      </c>
      <c r="C17" s="5" t="s">
        <v>46</v>
      </c>
      <c r="D17" s="13" t="s">
        <v>46</v>
      </c>
      <c r="E17">
        <v>1</v>
      </c>
      <c r="F17">
        <v>4</v>
      </c>
      <c r="G17">
        <v>1</v>
      </c>
      <c r="H17" s="5">
        <v>1037.3615199999999</v>
      </c>
      <c r="I17" t="s">
        <v>218</v>
      </c>
      <c r="J17" s="1"/>
      <c r="K17" s="4">
        <v>22.35</v>
      </c>
      <c r="O17" s="5"/>
    </row>
    <row r="18" spans="1:15" x14ac:dyDescent="0.2">
      <c r="A18">
        <v>17</v>
      </c>
      <c r="B18" s="12">
        <v>45587</v>
      </c>
      <c r="C18" s="5" t="s">
        <v>47</v>
      </c>
      <c r="D18" s="13" t="s">
        <v>47</v>
      </c>
      <c r="E18">
        <v>1</v>
      </c>
      <c r="F18">
        <v>4</v>
      </c>
      <c r="G18">
        <v>1</v>
      </c>
      <c r="H18" s="5">
        <v>1037.3615199999999</v>
      </c>
      <c r="I18" t="s">
        <v>218</v>
      </c>
      <c r="J18" s="1"/>
      <c r="K18" s="4">
        <v>12.06</v>
      </c>
      <c r="O18" s="5"/>
    </row>
    <row r="19" spans="1:15" x14ac:dyDescent="0.2">
      <c r="A19">
        <v>18</v>
      </c>
      <c r="B19" s="12">
        <v>45587</v>
      </c>
      <c r="C19" s="5" t="s">
        <v>48</v>
      </c>
      <c r="D19" s="13" t="s">
        <v>48</v>
      </c>
      <c r="E19">
        <v>1</v>
      </c>
      <c r="F19">
        <v>4</v>
      </c>
      <c r="G19">
        <v>1</v>
      </c>
      <c r="H19" s="5">
        <v>1037.3615199999999</v>
      </c>
      <c r="I19" t="s">
        <v>218</v>
      </c>
      <c r="J19" s="1"/>
      <c r="K19" s="4">
        <v>19.579999999999998</v>
      </c>
      <c r="O19" s="5"/>
    </row>
    <row r="20" spans="1:15" x14ac:dyDescent="0.2">
      <c r="A20">
        <v>19</v>
      </c>
      <c r="B20" s="12">
        <v>45587</v>
      </c>
      <c r="C20" s="5" t="s">
        <v>49</v>
      </c>
      <c r="D20" s="13" t="s">
        <v>49</v>
      </c>
      <c r="E20">
        <v>1</v>
      </c>
      <c r="F20">
        <v>4</v>
      </c>
      <c r="G20">
        <v>1</v>
      </c>
      <c r="H20" s="5">
        <v>1037.3615199999999</v>
      </c>
      <c r="I20" t="s">
        <v>218</v>
      </c>
      <c r="J20" s="1"/>
      <c r="K20" s="4">
        <v>18.46</v>
      </c>
      <c r="O20" s="5"/>
    </row>
    <row r="21" spans="1:15" x14ac:dyDescent="0.2">
      <c r="A21">
        <v>20</v>
      </c>
      <c r="B21" s="12">
        <v>45587</v>
      </c>
      <c r="C21" s="5" t="s">
        <v>50</v>
      </c>
      <c r="D21" s="13" t="s">
        <v>50</v>
      </c>
      <c r="E21">
        <v>1</v>
      </c>
      <c r="F21">
        <v>4</v>
      </c>
      <c r="G21">
        <v>1</v>
      </c>
      <c r="H21" s="5">
        <v>1037.3615199999999</v>
      </c>
      <c r="I21" t="s">
        <v>218</v>
      </c>
      <c r="J21" s="1"/>
      <c r="K21" s="4">
        <v>7.17</v>
      </c>
      <c r="O21" s="5"/>
    </row>
    <row r="22" spans="1:15" x14ac:dyDescent="0.2">
      <c r="A22">
        <v>21</v>
      </c>
      <c r="B22" s="10">
        <v>45588</v>
      </c>
      <c r="C22" s="11" t="s">
        <v>168</v>
      </c>
      <c r="D22" s="13" t="s">
        <v>168</v>
      </c>
      <c r="E22">
        <v>1</v>
      </c>
      <c r="F22">
        <v>4</v>
      </c>
      <c r="G22">
        <v>0.83333333333333326</v>
      </c>
      <c r="H22" s="11">
        <v>848.471</v>
      </c>
      <c r="I22" t="s">
        <v>218</v>
      </c>
      <c r="J22" s="1"/>
      <c r="K22" s="4">
        <v>21.69</v>
      </c>
      <c r="O22" s="11"/>
    </row>
    <row r="23" spans="1:15" x14ac:dyDescent="0.2">
      <c r="A23">
        <v>22</v>
      </c>
      <c r="B23" s="12">
        <v>45587</v>
      </c>
      <c r="C23" s="5" t="s">
        <v>52</v>
      </c>
      <c r="D23" s="13" t="s">
        <v>52</v>
      </c>
      <c r="E23">
        <v>1</v>
      </c>
      <c r="F23">
        <v>4</v>
      </c>
      <c r="G23">
        <v>1</v>
      </c>
      <c r="H23" s="5">
        <v>1037.3615199999999</v>
      </c>
      <c r="I23" t="s">
        <v>218</v>
      </c>
      <c r="J23" s="1"/>
      <c r="K23" s="4">
        <v>6.6</v>
      </c>
      <c r="O23" s="5"/>
    </row>
    <row r="24" spans="1:15" x14ac:dyDescent="0.2">
      <c r="A24">
        <v>23</v>
      </c>
      <c r="B24" s="12">
        <v>45587</v>
      </c>
      <c r="C24" s="5" t="s">
        <v>188</v>
      </c>
      <c r="D24" s="13" t="s">
        <v>188</v>
      </c>
      <c r="E24">
        <v>1</v>
      </c>
      <c r="F24">
        <v>4</v>
      </c>
      <c r="G24">
        <v>1</v>
      </c>
      <c r="H24" s="5">
        <v>1037.3615199999999</v>
      </c>
      <c r="I24" t="s">
        <v>218</v>
      </c>
      <c r="J24" s="1"/>
      <c r="K24" s="4">
        <v>1</v>
      </c>
      <c r="O24" s="5"/>
    </row>
    <row r="25" spans="1:15" x14ac:dyDescent="0.2">
      <c r="A25">
        <v>24</v>
      </c>
      <c r="B25" s="12">
        <v>45587</v>
      </c>
      <c r="C25" s="5" t="s">
        <v>53</v>
      </c>
      <c r="D25" s="13" t="s">
        <v>53</v>
      </c>
      <c r="E25">
        <v>1</v>
      </c>
      <c r="F25">
        <v>4</v>
      </c>
      <c r="G25">
        <v>0.93333333333333324</v>
      </c>
      <c r="H25" s="5">
        <v>1037.3615199999999</v>
      </c>
      <c r="I25" t="s">
        <v>218</v>
      </c>
      <c r="J25" s="1"/>
      <c r="K25" s="4">
        <v>15.38</v>
      </c>
      <c r="O25" s="5"/>
    </row>
    <row r="26" spans="1:15" x14ac:dyDescent="0.2">
      <c r="A26">
        <v>25</v>
      </c>
      <c r="B26" s="12">
        <v>45587</v>
      </c>
      <c r="C26" s="5" t="s">
        <v>54</v>
      </c>
      <c r="D26" s="13" t="s">
        <v>54</v>
      </c>
      <c r="E26">
        <v>1</v>
      </c>
      <c r="F26">
        <v>4</v>
      </c>
      <c r="G26">
        <v>0.93333333333333324</v>
      </c>
      <c r="H26" s="5">
        <v>1037.3615199999999</v>
      </c>
      <c r="I26" t="s">
        <v>218</v>
      </c>
      <c r="J26" s="1"/>
      <c r="K26" s="4">
        <v>15.62</v>
      </c>
      <c r="O26" s="5"/>
    </row>
    <row r="27" spans="1:15" x14ac:dyDescent="0.2">
      <c r="A27">
        <v>26</v>
      </c>
      <c r="B27" s="12">
        <v>45587</v>
      </c>
      <c r="C27" s="5" t="s">
        <v>55</v>
      </c>
      <c r="D27" s="13" t="s">
        <v>55</v>
      </c>
      <c r="E27">
        <v>1</v>
      </c>
      <c r="F27">
        <v>4</v>
      </c>
      <c r="G27">
        <v>0.93333333333333324</v>
      </c>
      <c r="H27" s="5">
        <v>1037.3615199999999</v>
      </c>
      <c r="I27" t="s">
        <v>218</v>
      </c>
      <c r="J27" s="1"/>
      <c r="K27" s="4">
        <v>7.74</v>
      </c>
      <c r="O27" s="5"/>
    </row>
    <row r="28" spans="1:15" x14ac:dyDescent="0.2">
      <c r="A28">
        <v>27</v>
      </c>
      <c r="B28" s="10">
        <v>45588</v>
      </c>
      <c r="C28" s="11" t="s">
        <v>169</v>
      </c>
      <c r="D28" s="13" t="s">
        <v>169</v>
      </c>
      <c r="E28">
        <v>1</v>
      </c>
      <c r="F28">
        <v>4</v>
      </c>
      <c r="G28">
        <v>0.44444444444444448</v>
      </c>
      <c r="H28" s="11">
        <v>848.471</v>
      </c>
      <c r="I28" t="s">
        <v>218</v>
      </c>
      <c r="J28" s="1"/>
      <c r="K28" s="4">
        <v>28.55</v>
      </c>
      <c r="O28" s="11"/>
    </row>
    <row r="29" spans="1:15" x14ac:dyDescent="0.2">
      <c r="A29">
        <v>28</v>
      </c>
      <c r="B29" s="12">
        <v>45587</v>
      </c>
      <c r="C29" s="5" t="s">
        <v>57</v>
      </c>
      <c r="D29" s="13" t="s">
        <v>57</v>
      </c>
      <c r="E29">
        <v>1</v>
      </c>
      <c r="F29">
        <v>4</v>
      </c>
      <c r="G29">
        <v>0.93333333333333324</v>
      </c>
      <c r="H29" s="5">
        <v>1037.3615199999999</v>
      </c>
      <c r="I29" t="s">
        <v>218</v>
      </c>
      <c r="K29" s="4">
        <v>9.16</v>
      </c>
      <c r="O29" s="5"/>
    </row>
    <row r="30" spans="1:15" x14ac:dyDescent="0.2">
      <c r="A30">
        <v>29</v>
      </c>
      <c r="B30" s="12">
        <v>45587</v>
      </c>
      <c r="C30" s="5" t="s">
        <v>58</v>
      </c>
      <c r="D30" s="13" t="s">
        <v>58</v>
      </c>
      <c r="E30">
        <v>1</v>
      </c>
      <c r="F30">
        <v>4</v>
      </c>
      <c r="G30">
        <v>0.33333333333333331</v>
      </c>
      <c r="H30" s="5">
        <v>1037.3615199999999</v>
      </c>
      <c r="I30" t="s">
        <v>218</v>
      </c>
      <c r="K30" s="4">
        <v>19</v>
      </c>
      <c r="O30" s="5"/>
    </row>
    <row r="31" spans="1:15" x14ac:dyDescent="0.2">
      <c r="A31">
        <v>30</v>
      </c>
      <c r="B31" s="12">
        <v>45587</v>
      </c>
      <c r="C31" s="5" t="s">
        <v>59</v>
      </c>
      <c r="D31" s="13" t="s">
        <v>59</v>
      </c>
      <c r="E31">
        <v>1</v>
      </c>
      <c r="F31">
        <v>4</v>
      </c>
      <c r="G31">
        <v>0.33333333333333331</v>
      </c>
      <c r="H31" s="5">
        <v>1037.3615199999999</v>
      </c>
      <c r="I31" t="s">
        <v>218</v>
      </c>
      <c r="K31" s="4">
        <v>23.85</v>
      </c>
      <c r="O31" s="5"/>
    </row>
    <row r="32" spans="1:15" x14ac:dyDescent="0.2">
      <c r="A32">
        <v>31</v>
      </c>
      <c r="B32" s="12">
        <v>45587</v>
      </c>
      <c r="C32" s="5" t="s">
        <v>60</v>
      </c>
      <c r="D32" s="13" t="s">
        <v>60</v>
      </c>
      <c r="E32">
        <v>1</v>
      </c>
      <c r="F32">
        <v>4</v>
      </c>
      <c r="G32">
        <v>0.33333333333333331</v>
      </c>
      <c r="H32" s="5">
        <v>1037.3615199999999</v>
      </c>
      <c r="I32" t="s">
        <v>218</v>
      </c>
      <c r="K32" s="4">
        <v>10.3</v>
      </c>
      <c r="O32" s="5"/>
    </row>
    <row r="33" spans="1:15" x14ac:dyDescent="0.2">
      <c r="A33">
        <v>32</v>
      </c>
      <c r="B33" s="10">
        <v>45588</v>
      </c>
      <c r="C33" s="11" t="s">
        <v>170</v>
      </c>
      <c r="D33" s="13" t="s">
        <v>170</v>
      </c>
      <c r="E33">
        <v>1</v>
      </c>
      <c r="F33">
        <v>4</v>
      </c>
      <c r="G33">
        <v>0.16666666666666666</v>
      </c>
      <c r="H33" s="11">
        <v>848.471</v>
      </c>
      <c r="I33" t="s">
        <v>218</v>
      </c>
      <c r="K33" s="4">
        <v>49.35</v>
      </c>
      <c r="O33" s="11"/>
    </row>
    <row r="34" spans="1:15" x14ac:dyDescent="0.2">
      <c r="A34">
        <v>33</v>
      </c>
      <c r="B34" s="12">
        <v>45587</v>
      </c>
      <c r="C34" s="5" t="s">
        <v>63</v>
      </c>
      <c r="D34" s="13" t="s">
        <v>63</v>
      </c>
      <c r="E34">
        <v>1</v>
      </c>
      <c r="F34">
        <v>4</v>
      </c>
      <c r="G34">
        <v>0.33333333333333331</v>
      </c>
      <c r="H34" s="5">
        <v>1037.3615199999999</v>
      </c>
      <c r="I34" t="s">
        <v>218</v>
      </c>
      <c r="K34" s="4">
        <v>6.4</v>
      </c>
      <c r="O34" s="5"/>
    </row>
    <row r="35" spans="1:15" x14ac:dyDescent="0.2">
      <c r="A35">
        <v>34</v>
      </c>
      <c r="B35" s="12">
        <v>45587</v>
      </c>
      <c r="C35" s="5" t="s">
        <v>189</v>
      </c>
      <c r="D35" s="13" t="s">
        <v>189</v>
      </c>
      <c r="E35">
        <v>1</v>
      </c>
      <c r="F35">
        <v>4</v>
      </c>
      <c r="G35">
        <v>1</v>
      </c>
      <c r="H35" s="5">
        <v>1037.3615199999999</v>
      </c>
      <c r="I35" t="s">
        <v>218</v>
      </c>
      <c r="K35" s="4">
        <v>1</v>
      </c>
      <c r="O35" s="5"/>
    </row>
    <row r="36" spans="1:15" x14ac:dyDescent="0.2">
      <c r="A36">
        <v>35</v>
      </c>
      <c r="B36" s="12">
        <v>45587</v>
      </c>
      <c r="C36" s="5" t="s">
        <v>64</v>
      </c>
      <c r="D36" s="13" t="s">
        <v>64</v>
      </c>
      <c r="E36">
        <v>1</v>
      </c>
      <c r="F36">
        <v>4</v>
      </c>
      <c r="G36">
        <v>0.26666666666666666</v>
      </c>
      <c r="H36" s="5">
        <v>1037.3615199999999</v>
      </c>
      <c r="I36" t="s">
        <v>218</v>
      </c>
      <c r="K36" s="4">
        <v>23.29</v>
      </c>
      <c r="O36" s="5"/>
    </row>
    <row r="37" spans="1:15" x14ac:dyDescent="0.2">
      <c r="A37">
        <v>36</v>
      </c>
      <c r="B37" s="12">
        <v>45587</v>
      </c>
      <c r="C37" s="5" t="s">
        <v>65</v>
      </c>
      <c r="D37" s="13" t="s">
        <v>65</v>
      </c>
      <c r="E37">
        <v>1</v>
      </c>
      <c r="F37">
        <v>4</v>
      </c>
      <c r="G37">
        <v>0.26666666666666666</v>
      </c>
      <c r="H37" s="5">
        <v>1037.3615199999999</v>
      </c>
      <c r="I37" t="s">
        <v>218</v>
      </c>
      <c r="K37" s="4">
        <v>33.79</v>
      </c>
      <c r="O37" s="5"/>
    </row>
    <row r="38" spans="1:15" x14ac:dyDescent="0.2">
      <c r="A38">
        <v>37</v>
      </c>
      <c r="B38" s="12">
        <v>45587</v>
      </c>
      <c r="C38" s="5" t="s">
        <v>66</v>
      </c>
      <c r="D38" s="13" t="s">
        <v>66</v>
      </c>
      <c r="E38">
        <v>1</v>
      </c>
      <c r="F38">
        <v>4</v>
      </c>
      <c r="G38">
        <v>0.26666666666666666</v>
      </c>
      <c r="H38" s="5">
        <v>1037.3615199999999</v>
      </c>
      <c r="I38" t="s">
        <v>218</v>
      </c>
      <c r="K38" s="4">
        <v>15.65</v>
      </c>
      <c r="O38" s="5"/>
    </row>
    <row r="39" spans="1:15" x14ac:dyDescent="0.2">
      <c r="A39">
        <v>38</v>
      </c>
      <c r="B39" s="10">
        <v>45588</v>
      </c>
      <c r="C39" s="11" t="s">
        <v>171</v>
      </c>
      <c r="D39" s="13" t="s">
        <v>171</v>
      </c>
      <c r="E39">
        <v>1</v>
      </c>
      <c r="F39">
        <v>4</v>
      </c>
      <c r="G39">
        <v>0.11111111111111112</v>
      </c>
      <c r="H39" s="11">
        <v>848.471</v>
      </c>
      <c r="I39" t="s">
        <v>218</v>
      </c>
      <c r="K39" s="4">
        <v>65.62</v>
      </c>
      <c r="O39" s="11"/>
    </row>
    <row r="40" spans="1:15" x14ac:dyDescent="0.2">
      <c r="A40">
        <v>39</v>
      </c>
      <c r="B40" s="12">
        <v>45587</v>
      </c>
      <c r="C40" s="5" t="s">
        <v>68</v>
      </c>
      <c r="D40" s="13" t="s">
        <v>68</v>
      </c>
      <c r="E40">
        <v>1</v>
      </c>
      <c r="F40">
        <v>4</v>
      </c>
      <c r="G40">
        <v>0.26666666666666666</v>
      </c>
      <c r="H40" s="5">
        <v>1037.3615199999999</v>
      </c>
      <c r="I40" t="s">
        <v>218</v>
      </c>
      <c r="K40" s="4">
        <v>8.74</v>
      </c>
      <c r="O40" s="5"/>
    </row>
    <row r="41" spans="1:15" x14ac:dyDescent="0.2">
      <c r="A41">
        <v>40</v>
      </c>
      <c r="B41" s="12">
        <v>45587</v>
      </c>
      <c r="C41" s="5" t="s">
        <v>69</v>
      </c>
      <c r="D41" s="13" t="s">
        <v>69</v>
      </c>
      <c r="E41">
        <v>1</v>
      </c>
      <c r="F41">
        <v>4</v>
      </c>
      <c r="G41">
        <v>0.16666666666666666</v>
      </c>
      <c r="H41" s="5">
        <v>1037.3615199999999</v>
      </c>
      <c r="I41" t="s">
        <v>218</v>
      </c>
      <c r="K41" s="4">
        <v>27.77</v>
      </c>
      <c r="O41" s="5"/>
    </row>
    <row r="42" spans="1:15" x14ac:dyDescent="0.2">
      <c r="A42">
        <v>41</v>
      </c>
      <c r="B42" s="12">
        <v>45587</v>
      </c>
      <c r="C42" s="5" t="s">
        <v>70</v>
      </c>
      <c r="D42" s="13" t="s">
        <v>70</v>
      </c>
      <c r="E42">
        <v>1</v>
      </c>
      <c r="F42">
        <v>4</v>
      </c>
      <c r="G42">
        <v>0.16666666666666666</v>
      </c>
      <c r="H42" s="5">
        <v>1037.3615199999999</v>
      </c>
      <c r="I42" t="s">
        <v>218</v>
      </c>
      <c r="K42" s="4">
        <v>52.01</v>
      </c>
      <c r="O42" s="5"/>
    </row>
    <row r="43" spans="1:15" x14ac:dyDescent="0.2">
      <c r="A43">
        <v>42</v>
      </c>
      <c r="B43" s="12">
        <v>45587</v>
      </c>
      <c r="C43" s="5" t="s">
        <v>71</v>
      </c>
      <c r="D43" s="13" t="s">
        <v>71</v>
      </c>
      <c r="E43">
        <v>1</v>
      </c>
      <c r="F43">
        <v>4</v>
      </c>
      <c r="G43">
        <v>0.16666666666666666</v>
      </c>
      <c r="H43" s="5">
        <v>1037.3615199999999</v>
      </c>
      <c r="I43" t="s">
        <v>218</v>
      </c>
      <c r="K43" s="4">
        <v>19.97</v>
      </c>
      <c r="O43" s="5"/>
    </row>
    <row r="44" spans="1:15" x14ac:dyDescent="0.2">
      <c r="A44">
        <v>43</v>
      </c>
      <c r="B44" s="10">
        <v>45588</v>
      </c>
      <c r="C44" s="11" t="s">
        <v>172</v>
      </c>
      <c r="D44" s="13" t="s">
        <v>172</v>
      </c>
      <c r="E44">
        <v>1</v>
      </c>
      <c r="F44">
        <v>4</v>
      </c>
      <c r="G44">
        <v>0.11111111111111112</v>
      </c>
      <c r="H44" s="11">
        <v>848.471</v>
      </c>
      <c r="I44" t="s">
        <v>218</v>
      </c>
      <c r="K44" s="4">
        <v>63.53</v>
      </c>
      <c r="O44" s="11"/>
    </row>
    <row r="45" spans="1:15" x14ac:dyDescent="0.2">
      <c r="A45">
        <v>44</v>
      </c>
      <c r="B45" s="12">
        <v>45587</v>
      </c>
      <c r="C45" s="5" t="s">
        <v>73</v>
      </c>
      <c r="D45" s="13" t="s">
        <v>73</v>
      </c>
      <c r="E45">
        <v>1</v>
      </c>
      <c r="F45">
        <v>4</v>
      </c>
      <c r="G45">
        <v>0.16666666666666666</v>
      </c>
      <c r="H45" s="5">
        <v>1037.3615199999999</v>
      </c>
      <c r="I45" t="s">
        <v>218</v>
      </c>
      <c r="K45" s="4">
        <v>12.65</v>
      </c>
      <c r="O45" s="5"/>
    </row>
    <row r="46" spans="1:15" x14ac:dyDescent="0.2">
      <c r="A46">
        <v>45</v>
      </c>
      <c r="B46" s="12">
        <v>45587</v>
      </c>
      <c r="C46" s="5" t="s">
        <v>190</v>
      </c>
      <c r="D46" s="13" t="s">
        <v>190</v>
      </c>
      <c r="E46">
        <v>1</v>
      </c>
      <c r="F46">
        <v>4</v>
      </c>
      <c r="G46">
        <v>1</v>
      </c>
      <c r="H46" s="5">
        <v>1037.3615199999999</v>
      </c>
      <c r="I46" t="s">
        <v>218</v>
      </c>
      <c r="K46" s="4">
        <v>1</v>
      </c>
      <c r="O46" s="5"/>
    </row>
    <row r="47" spans="1:15" x14ac:dyDescent="0.2">
      <c r="A47">
        <v>46</v>
      </c>
      <c r="B47" s="12">
        <v>45587</v>
      </c>
      <c r="C47" s="5" t="s">
        <v>74</v>
      </c>
      <c r="D47" s="13" t="s">
        <v>74</v>
      </c>
      <c r="E47">
        <v>1</v>
      </c>
      <c r="F47">
        <v>4</v>
      </c>
      <c r="G47">
        <v>0.16666666666666666</v>
      </c>
      <c r="H47" s="5">
        <v>1037.3615199999999</v>
      </c>
      <c r="I47" t="s">
        <v>218</v>
      </c>
      <c r="K47" s="4">
        <v>36.700000000000003</v>
      </c>
      <c r="O47" s="5"/>
    </row>
    <row r="48" spans="1:15" x14ac:dyDescent="0.2">
      <c r="A48">
        <v>47</v>
      </c>
      <c r="B48" s="10">
        <v>45588</v>
      </c>
      <c r="C48" s="11" t="s">
        <v>173</v>
      </c>
      <c r="D48" s="13" t="s">
        <v>173</v>
      </c>
      <c r="E48">
        <v>1</v>
      </c>
      <c r="F48">
        <v>4</v>
      </c>
      <c r="G48">
        <v>0.11111111111111112</v>
      </c>
      <c r="H48" s="11">
        <v>848.471</v>
      </c>
      <c r="I48" t="s">
        <v>218</v>
      </c>
      <c r="K48" s="4">
        <v>59.76</v>
      </c>
      <c r="O48" s="11"/>
    </row>
    <row r="49" spans="1:15" x14ac:dyDescent="0.2">
      <c r="A49">
        <v>48</v>
      </c>
      <c r="B49" s="12">
        <v>45587</v>
      </c>
      <c r="C49" s="5" t="s">
        <v>76</v>
      </c>
      <c r="D49" s="13" t="s">
        <v>76</v>
      </c>
      <c r="E49">
        <v>1</v>
      </c>
      <c r="F49">
        <v>4</v>
      </c>
      <c r="G49">
        <v>0.16666666666666666</v>
      </c>
      <c r="H49" s="5">
        <v>1037.3615199999999</v>
      </c>
      <c r="I49" t="s">
        <v>218</v>
      </c>
      <c r="K49" s="4">
        <v>21.95</v>
      </c>
      <c r="O49" s="5"/>
    </row>
    <row r="50" spans="1:15" x14ac:dyDescent="0.2">
      <c r="A50">
        <v>49</v>
      </c>
      <c r="B50" s="10">
        <v>45588</v>
      </c>
      <c r="C50" s="11" t="s">
        <v>174</v>
      </c>
      <c r="D50" s="13" t="s">
        <v>174</v>
      </c>
      <c r="E50">
        <v>1</v>
      </c>
      <c r="F50">
        <v>4</v>
      </c>
      <c r="G50">
        <v>8.3333333333333329E-2</v>
      </c>
      <c r="H50" s="11">
        <v>848.471</v>
      </c>
      <c r="I50" t="s">
        <v>218</v>
      </c>
      <c r="K50" s="4">
        <v>67.180000000000007</v>
      </c>
      <c r="O50" s="11"/>
    </row>
    <row r="51" spans="1:15" x14ac:dyDescent="0.2">
      <c r="A51">
        <v>50</v>
      </c>
      <c r="B51" s="12">
        <v>45587</v>
      </c>
      <c r="C51" s="5" t="s">
        <v>78</v>
      </c>
      <c r="D51" s="13" t="s">
        <v>78</v>
      </c>
      <c r="E51">
        <v>1</v>
      </c>
      <c r="F51">
        <v>4</v>
      </c>
      <c r="G51">
        <v>0.16666666666666666</v>
      </c>
      <c r="H51" s="5">
        <v>1037.3615199999999</v>
      </c>
      <c r="I51" t="s">
        <v>218</v>
      </c>
      <c r="K51" s="4">
        <v>17.53</v>
      </c>
      <c r="O51" s="5"/>
    </row>
    <row r="52" spans="1:15" x14ac:dyDescent="0.2">
      <c r="A52">
        <v>51</v>
      </c>
      <c r="B52" s="12">
        <v>45587</v>
      </c>
      <c r="C52" s="5" t="s">
        <v>79</v>
      </c>
      <c r="D52" s="13" t="s">
        <v>79</v>
      </c>
      <c r="E52">
        <v>1</v>
      </c>
      <c r="F52">
        <v>4</v>
      </c>
      <c r="G52">
        <v>0.13333333333333333</v>
      </c>
      <c r="H52" s="5">
        <v>1037.3615199999999</v>
      </c>
      <c r="I52" t="s">
        <v>218</v>
      </c>
      <c r="K52" s="4">
        <v>50.25</v>
      </c>
      <c r="O52" s="5"/>
    </row>
    <row r="53" spans="1:15" x14ac:dyDescent="0.2">
      <c r="A53">
        <v>52</v>
      </c>
      <c r="B53" s="10">
        <v>45588</v>
      </c>
      <c r="C53" s="11" t="s">
        <v>175</v>
      </c>
      <c r="D53" s="13" t="s">
        <v>175</v>
      </c>
      <c r="E53">
        <v>1</v>
      </c>
      <c r="F53">
        <v>4</v>
      </c>
      <c r="G53">
        <v>5.5555555555555559E-2</v>
      </c>
      <c r="H53" s="11">
        <v>848.471</v>
      </c>
      <c r="I53" t="s">
        <v>218</v>
      </c>
      <c r="K53" s="4">
        <v>69.77</v>
      </c>
      <c r="O53" s="11"/>
    </row>
    <row r="54" spans="1:15" x14ac:dyDescent="0.2">
      <c r="A54">
        <v>53</v>
      </c>
      <c r="B54" s="12">
        <v>45587</v>
      </c>
      <c r="C54" s="5" t="s">
        <v>81</v>
      </c>
      <c r="D54" s="13" t="s">
        <v>81</v>
      </c>
      <c r="E54">
        <v>1</v>
      </c>
      <c r="F54">
        <v>4</v>
      </c>
      <c r="G54">
        <v>0.13333333333333333</v>
      </c>
      <c r="H54" s="5">
        <v>1037.3615199999999</v>
      </c>
      <c r="I54" t="s">
        <v>218</v>
      </c>
      <c r="K54" s="4">
        <v>23.85</v>
      </c>
      <c r="O54" s="5"/>
    </row>
    <row r="55" spans="1:15" x14ac:dyDescent="0.2">
      <c r="A55">
        <v>54</v>
      </c>
      <c r="B55" s="10">
        <v>45588</v>
      </c>
      <c r="C55" s="11" t="s">
        <v>176</v>
      </c>
      <c r="D55" s="13" t="s">
        <v>176</v>
      </c>
      <c r="E55">
        <v>1</v>
      </c>
      <c r="F55">
        <v>4</v>
      </c>
      <c r="G55">
        <v>5.5555555555555559E-2</v>
      </c>
      <c r="H55" s="11">
        <v>848.471</v>
      </c>
      <c r="I55" t="s">
        <v>218</v>
      </c>
      <c r="K55" s="4">
        <v>85.13</v>
      </c>
      <c r="O55" s="11"/>
    </row>
    <row r="56" spans="1:15" x14ac:dyDescent="0.2">
      <c r="A56">
        <v>55</v>
      </c>
      <c r="B56" s="12">
        <v>45587</v>
      </c>
      <c r="C56" s="5" t="s">
        <v>83</v>
      </c>
      <c r="D56" s="13" t="s">
        <v>83</v>
      </c>
      <c r="E56">
        <v>1</v>
      </c>
      <c r="F56">
        <v>4</v>
      </c>
      <c r="G56">
        <v>0.13333333333333333</v>
      </c>
      <c r="H56" s="5">
        <v>1037.3615199999999</v>
      </c>
      <c r="I56" t="s">
        <v>218</v>
      </c>
      <c r="K56" s="4">
        <v>33.33</v>
      </c>
      <c r="O56" s="5"/>
    </row>
    <row r="57" spans="1:15" x14ac:dyDescent="0.2">
      <c r="A57">
        <v>56</v>
      </c>
      <c r="B57" s="12">
        <v>45587</v>
      </c>
      <c r="C57" s="5" t="s">
        <v>191</v>
      </c>
      <c r="D57" s="13" t="s">
        <v>191</v>
      </c>
      <c r="E57">
        <v>1</v>
      </c>
      <c r="F57">
        <v>4</v>
      </c>
      <c r="G57">
        <v>1</v>
      </c>
      <c r="H57" s="5">
        <v>1037.3615199999999</v>
      </c>
      <c r="I57" t="s">
        <v>218</v>
      </c>
      <c r="K57" s="4">
        <v>1</v>
      </c>
      <c r="O57" s="5"/>
    </row>
    <row r="58" spans="1:15" x14ac:dyDescent="0.2">
      <c r="A58">
        <v>57</v>
      </c>
      <c r="B58" s="12">
        <v>45587</v>
      </c>
      <c r="C58" s="5" t="s">
        <v>84</v>
      </c>
      <c r="D58" s="13" t="s">
        <v>84</v>
      </c>
      <c r="E58">
        <v>1</v>
      </c>
      <c r="F58">
        <v>4</v>
      </c>
      <c r="G58">
        <v>0.13333333333333333</v>
      </c>
      <c r="H58" s="5">
        <v>1037.3615199999999</v>
      </c>
      <c r="I58" t="s">
        <v>218</v>
      </c>
      <c r="K58" s="4">
        <v>54.76</v>
      </c>
      <c r="O58" s="5"/>
    </row>
    <row r="59" spans="1:15" x14ac:dyDescent="0.2">
      <c r="A59">
        <v>58</v>
      </c>
      <c r="B59" s="10">
        <v>45588</v>
      </c>
      <c r="C59" s="11" t="s">
        <v>177</v>
      </c>
      <c r="D59" s="13" t="s">
        <v>177</v>
      </c>
      <c r="E59">
        <v>1</v>
      </c>
      <c r="F59">
        <v>4</v>
      </c>
      <c r="G59">
        <v>5.5555555555555559E-2</v>
      </c>
      <c r="H59" s="11">
        <v>848.471</v>
      </c>
      <c r="I59" t="s">
        <v>218</v>
      </c>
      <c r="K59" s="4">
        <v>70.83</v>
      </c>
      <c r="O59" s="11"/>
    </row>
    <row r="60" spans="1:15" x14ac:dyDescent="0.2">
      <c r="A60">
        <v>59</v>
      </c>
      <c r="B60" s="12">
        <v>45587</v>
      </c>
      <c r="C60" s="5" t="s">
        <v>86</v>
      </c>
      <c r="D60" s="13" t="s">
        <v>86</v>
      </c>
      <c r="E60">
        <v>1</v>
      </c>
      <c r="F60">
        <v>4</v>
      </c>
      <c r="G60">
        <v>0.13333333333333333</v>
      </c>
      <c r="H60" s="5">
        <v>1037.3615199999999</v>
      </c>
      <c r="I60" t="s">
        <v>218</v>
      </c>
      <c r="K60" s="4">
        <v>28.97</v>
      </c>
      <c r="O60" s="5"/>
    </row>
    <row r="61" spans="1:15" x14ac:dyDescent="0.2">
      <c r="A61">
        <v>60</v>
      </c>
      <c r="B61" s="10">
        <v>45588</v>
      </c>
      <c r="C61" s="11" t="s">
        <v>178</v>
      </c>
      <c r="D61" s="13" t="s">
        <v>178</v>
      </c>
      <c r="E61">
        <v>1</v>
      </c>
      <c r="F61">
        <v>4</v>
      </c>
      <c r="G61">
        <v>5.5555555555555559E-2</v>
      </c>
      <c r="H61" s="11">
        <v>848.471</v>
      </c>
      <c r="I61" t="s">
        <v>218</v>
      </c>
      <c r="K61" s="4">
        <v>69.27</v>
      </c>
      <c r="O61" s="11"/>
    </row>
    <row r="62" spans="1:15" x14ac:dyDescent="0.2">
      <c r="A62">
        <v>61</v>
      </c>
      <c r="B62" s="12">
        <v>45587</v>
      </c>
      <c r="C62" s="5" t="s">
        <v>88</v>
      </c>
      <c r="D62" s="13" t="s">
        <v>88</v>
      </c>
      <c r="E62">
        <v>1</v>
      </c>
      <c r="F62">
        <v>4</v>
      </c>
      <c r="G62">
        <v>0.13333333333333333</v>
      </c>
      <c r="H62" s="5">
        <v>1037.3615199999999</v>
      </c>
      <c r="I62" t="s">
        <v>218</v>
      </c>
      <c r="K62" s="4">
        <v>40.119999999999997</v>
      </c>
      <c r="O62" s="5"/>
    </row>
    <row r="63" spans="1:15" x14ac:dyDescent="0.2">
      <c r="A63">
        <v>62</v>
      </c>
      <c r="B63" s="12">
        <v>45587</v>
      </c>
      <c r="C63" s="5" t="s">
        <v>89</v>
      </c>
      <c r="D63" s="13" t="s">
        <v>89</v>
      </c>
      <c r="E63">
        <v>1</v>
      </c>
      <c r="F63">
        <v>4</v>
      </c>
      <c r="G63">
        <v>0.13333333333333333</v>
      </c>
      <c r="H63" s="5">
        <v>1037.3615199999999</v>
      </c>
      <c r="I63" t="s">
        <v>218</v>
      </c>
      <c r="K63" s="4">
        <v>55.35</v>
      </c>
      <c r="O63" s="5"/>
    </row>
    <row r="64" spans="1:15" x14ac:dyDescent="0.2">
      <c r="A64">
        <v>63</v>
      </c>
      <c r="B64" s="10">
        <v>45588</v>
      </c>
      <c r="C64" s="11" t="s">
        <v>179</v>
      </c>
      <c r="D64" s="13" t="s">
        <v>179</v>
      </c>
      <c r="E64">
        <v>1</v>
      </c>
      <c r="F64">
        <v>4</v>
      </c>
      <c r="G64">
        <v>5.5555555555555559E-2</v>
      </c>
      <c r="H64" s="11">
        <v>848.471</v>
      </c>
      <c r="I64" t="s">
        <v>218</v>
      </c>
      <c r="K64" s="4">
        <v>64.66</v>
      </c>
      <c r="O64" s="11"/>
    </row>
    <row r="65" spans="1:15" x14ac:dyDescent="0.2">
      <c r="A65">
        <v>64</v>
      </c>
      <c r="B65" s="12">
        <v>45587</v>
      </c>
      <c r="C65" s="5" t="s">
        <v>91</v>
      </c>
      <c r="D65" s="13" t="s">
        <v>91</v>
      </c>
      <c r="E65">
        <v>1</v>
      </c>
      <c r="F65">
        <v>4</v>
      </c>
      <c r="G65">
        <v>0.13333333333333333</v>
      </c>
      <c r="H65" s="5">
        <v>1037.3615199999999</v>
      </c>
      <c r="I65" t="s">
        <v>218</v>
      </c>
      <c r="K65" s="4">
        <v>31.55</v>
      </c>
      <c r="O65" s="5"/>
    </row>
    <row r="66" spans="1:15" x14ac:dyDescent="0.2">
      <c r="A66">
        <v>65</v>
      </c>
      <c r="B66" s="10">
        <v>45588</v>
      </c>
      <c r="C66" s="11" t="s">
        <v>180</v>
      </c>
      <c r="D66" s="13" t="s">
        <v>180</v>
      </c>
      <c r="E66">
        <v>1</v>
      </c>
      <c r="F66">
        <v>4</v>
      </c>
      <c r="G66">
        <v>8.3333333333333329E-2</v>
      </c>
      <c r="H66" s="11">
        <v>848.471</v>
      </c>
      <c r="I66" t="s">
        <v>218</v>
      </c>
      <c r="K66" s="4">
        <v>64.08</v>
      </c>
      <c r="O66" s="11"/>
    </row>
    <row r="67" spans="1:15" x14ac:dyDescent="0.2">
      <c r="A67">
        <v>66</v>
      </c>
      <c r="B67" s="12">
        <v>45587</v>
      </c>
      <c r="C67" s="5" t="s">
        <v>93</v>
      </c>
      <c r="D67" s="13" t="s">
        <v>93</v>
      </c>
      <c r="E67">
        <v>1</v>
      </c>
      <c r="F67">
        <v>4</v>
      </c>
      <c r="G67">
        <v>0.13333333333333333</v>
      </c>
      <c r="H67" s="5">
        <v>1037.3615199999999</v>
      </c>
      <c r="I67" t="s">
        <v>218</v>
      </c>
      <c r="K67" s="4">
        <v>41.86</v>
      </c>
      <c r="O67" s="5"/>
    </row>
    <row r="68" spans="1:15" x14ac:dyDescent="0.2">
      <c r="A68">
        <v>67</v>
      </c>
      <c r="B68" s="12">
        <v>45587</v>
      </c>
      <c r="C68" s="5" t="s">
        <v>192</v>
      </c>
      <c r="D68" s="13" t="s">
        <v>192</v>
      </c>
      <c r="E68">
        <v>1</v>
      </c>
      <c r="F68">
        <v>4</v>
      </c>
      <c r="G68">
        <v>1</v>
      </c>
      <c r="H68" s="5">
        <v>1037.3615199999999</v>
      </c>
      <c r="I68" t="s">
        <v>218</v>
      </c>
      <c r="K68" s="4">
        <v>1</v>
      </c>
      <c r="O68" s="5"/>
    </row>
    <row r="69" spans="1:15" x14ac:dyDescent="0.2">
      <c r="A69">
        <v>68</v>
      </c>
      <c r="B69" s="12">
        <v>45587</v>
      </c>
      <c r="C69" s="5" t="s">
        <v>94</v>
      </c>
      <c r="D69" s="13" t="s">
        <v>94</v>
      </c>
      <c r="E69">
        <v>1</v>
      </c>
      <c r="F69">
        <v>4</v>
      </c>
      <c r="G69">
        <v>0.83333333333333326</v>
      </c>
      <c r="H69" s="5">
        <v>1037.3615199999999</v>
      </c>
      <c r="I69" t="s">
        <v>218</v>
      </c>
      <c r="K69" s="4">
        <v>28.21</v>
      </c>
      <c r="O69" s="5"/>
    </row>
    <row r="70" spans="1:15" x14ac:dyDescent="0.2">
      <c r="A70">
        <v>69</v>
      </c>
      <c r="B70" s="10">
        <v>45588</v>
      </c>
      <c r="C70" s="11" t="s">
        <v>181</v>
      </c>
      <c r="D70" s="13" t="s">
        <v>181</v>
      </c>
      <c r="E70">
        <v>1</v>
      </c>
      <c r="F70">
        <v>4</v>
      </c>
      <c r="G70">
        <v>0.44444444444444448</v>
      </c>
      <c r="H70" s="11">
        <v>848.471</v>
      </c>
      <c r="I70" t="s">
        <v>218</v>
      </c>
      <c r="K70" s="4">
        <v>33.4</v>
      </c>
      <c r="O70" s="11"/>
    </row>
    <row r="71" spans="1:15" x14ac:dyDescent="0.2">
      <c r="A71">
        <v>70</v>
      </c>
      <c r="B71" s="12">
        <v>45587</v>
      </c>
      <c r="C71" s="5" t="s">
        <v>96</v>
      </c>
      <c r="D71" s="13" t="s">
        <v>96</v>
      </c>
      <c r="E71">
        <v>1</v>
      </c>
      <c r="F71">
        <v>4</v>
      </c>
      <c r="G71">
        <v>0.83333333333333326</v>
      </c>
      <c r="H71" s="5">
        <v>1037.3615199999999</v>
      </c>
      <c r="I71" t="s">
        <v>218</v>
      </c>
      <c r="K71" s="4">
        <v>5.26</v>
      </c>
      <c r="O71" s="5"/>
    </row>
    <row r="72" spans="1:15" x14ac:dyDescent="0.2">
      <c r="A72">
        <v>71</v>
      </c>
      <c r="B72" s="12">
        <v>45587</v>
      </c>
      <c r="C72" s="5" t="s">
        <v>97</v>
      </c>
      <c r="D72" s="13" t="s">
        <v>97</v>
      </c>
      <c r="E72">
        <v>1</v>
      </c>
      <c r="F72">
        <v>4</v>
      </c>
      <c r="G72">
        <v>0.83333333333333326</v>
      </c>
      <c r="H72" s="5">
        <v>1037.3615199999999</v>
      </c>
      <c r="I72" t="s">
        <v>218</v>
      </c>
      <c r="K72" s="4">
        <v>14.66</v>
      </c>
      <c r="O72" s="5"/>
    </row>
    <row r="73" spans="1:15" x14ac:dyDescent="0.2">
      <c r="A73">
        <v>72</v>
      </c>
      <c r="B73" s="12">
        <v>45587</v>
      </c>
      <c r="C73" s="5" t="s">
        <v>98</v>
      </c>
      <c r="D73" s="13" t="s">
        <v>98</v>
      </c>
      <c r="E73">
        <v>1</v>
      </c>
      <c r="F73">
        <v>4</v>
      </c>
      <c r="G73">
        <v>0.83333333333333326</v>
      </c>
      <c r="H73" s="5">
        <v>1037.3615199999999</v>
      </c>
      <c r="I73" t="s">
        <v>218</v>
      </c>
      <c r="K73" s="4">
        <v>6.76</v>
      </c>
      <c r="O73" s="5"/>
    </row>
    <row r="74" spans="1:15" x14ac:dyDescent="0.2">
      <c r="A74">
        <v>73</v>
      </c>
      <c r="B74" s="12">
        <v>45587</v>
      </c>
      <c r="C74" s="5" t="s">
        <v>99</v>
      </c>
      <c r="D74" s="13" t="s">
        <v>99</v>
      </c>
      <c r="E74">
        <v>1</v>
      </c>
      <c r="F74">
        <v>4</v>
      </c>
      <c r="G74">
        <v>0.83333333333333326</v>
      </c>
      <c r="H74" s="5">
        <v>1037.3615199999999</v>
      </c>
      <c r="I74" t="s">
        <v>218</v>
      </c>
      <c r="K74" s="4">
        <v>13.02</v>
      </c>
      <c r="O74" s="5"/>
    </row>
    <row r="75" spans="1:15" x14ac:dyDescent="0.2">
      <c r="A75">
        <v>74</v>
      </c>
      <c r="B75" s="10">
        <v>45588</v>
      </c>
      <c r="C75" s="11" t="s">
        <v>182</v>
      </c>
      <c r="D75" s="13" t="s">
        <v>182</v>
      </c>
      <c r="E75">
        <v>1</v>
      </c>
      <c r="F75">
        <v>4</v>
      </c>
      <c r="G75">
        <v>0.33333333333333331</v>
      </c>
      <c r="H75" s="11">
        <v>848.471</v>
      </c>
      <c r="I75" t="s">
        <v>218</v>
      </c>
      <c r="K75" s="4">
        <v>35.549999999999997</v>
      </c>
      <c r="O75" s="11"/>
    </row>
    <row r="76" spans="1:15" x14ac:dyDescent="0.2">
      <c r="A76">
        <v>75</v>
      </c>
      <c r="B76" s="12">
        <v>45587</v>
      </c>
      <c r="C76" s="5" t="s">
        <v>101</v>
      </c>
      <c r="D76" s="13" t="s">
        <v>101</v>
      </c>
      <c r="E76">
        <v>1</v>
      </c>
      <c r="F76">
        <v>4</v>
      </c>
      <c r="G76">
        <v>0.83333333333333326</v>
      </c>
      <c r="H76" s="5">
        <v>1037.3615199999999</v>
      </c>
      <c r="I76" t="s">
        <v>218</v>
      </c>
      <c r="K76" s="4">
        <v>5.55</v>
      </c>
      <c r="O76" s="5"/>
    </row>
    <row r="77" spans="1:15" x14ac:dyDescent="0.2">
      <c r="A77">
        <v>76</v>
      </c>
      <c r="B77" s="12">
        <v>45587</v>
      </c>
      <c r="C77" s="5" t="s">
        <v>102</v>
      </c>
      <c r="D77" s="13" t="s">
        <v>102</v>
      </c>
      <c r="E77">
        <v>1</v>
      </c>
      <c r="F77">
        <v>4</v>
      </c>
      <c r="G77">
        <v>0.83333333333333326</v>
      </c>
      <c r="H77" s="5">
        <v>1037.3615199999999</v>
      </c>
      <c r="I77" t="s">
        <v>218</v>
      </c>
      <c r="K77" s="4">
        <v>12.41</v>
      </c>
      <c r="O77" s="5"/>
    </row>
    <row r="78" spans="1:15" x14ac:dyDescent="0.2">
      <c r="A78">
        <v>77</v>
      </c>
      <c r="B78" s="12">
        <v>45587</v>
      </c>
      <c r="C78" s="5" t="s">
        <v>103</v>
      </c>
      <c r="D78" s="13" t="s">
        <v>103</v>
      </c>
      <c r="E78">
        <v>1</v>
      </c>
      <c r="F78">
        <v>4</v>
      </c>
      <c r="G78">
        <v>0.83333333333333326</v>
      </c>
      <c r="H78" s="5">
        <v>1037.3615199999999</v>
      </c>
      <c r="I78" t="s">
        <v>218</v>
      </c>
      <c r="K78" s="4">
        <v>4.1900000000000004</v>
      </c>
      <c r="O78" s="5"/>
    </row>
    <row r="79" spans="1:15" x14ac:dyDescent="0.2">
      <c r="A79">
        <v>78</v>
      </c>
      <c r="B79" s="12">
        <v>45587</v>
      </c>
      <c r="C79" s="5" t="s">
        <v>193</v>
      </c>
      <c r="D79" s="13" t="s">
        <v>193</v>
      </c>
      <c r="E79">
        <v>1</v>
      </c>
      <c r="F79">
        <v>4</v>
      </c>
      <c r="G79">
        <v>1</v>
      </c>
      <c r="H79" s="5">
        <v>1037.3615199999999</v>
      </c>
      <c r="I79" t="s">
        <v>218</v>
      </c>
      <c r="K79" s="4">
        <v>1</v>
      </c>
      <c r="O79" s="5"/>
    </row>
    <row r="80" spans="1:15" x14ac:dyDescent="0.2">
      <c r="A80">
        <v>79</v>
      </c>
      <c r="B80" s="12">
        <v>45587</v>
      </c>
      <c r="C80" s="5" t="s">
        <v>104</v>
      </c>
      <c r="D80" s="13" t="s">
        <v>104</v>
      </c>
      <c r="E80">
        <v>1</v>
      </c>
      <c r="F80">
        <v>4</v>
      </c>
      <c r="G80">
        <v>0.66666666666666663</v>
      </c>
      <c r="H80" s="5">
        <v>1037.3615199999999</v>
      </c>
      <c r="I80" t="s">
        <v>218</v>
      </c>
      <c r="K80" s="4">
        <v>11.55</v>
      </c>
      <c r="O80" s="5"/>
    </row>
    <row r="81" spans="1:15" x14ac:dyDescent="0.2">
      <c r="A81">
        <v>80</v>
      </c>
      <c r="B81" s="10">
        <v>45588</v>
      </c>
      <c r="C81" s="11" t="s">
        <v>183</v>
      </c>
      <c r="D81" s="13" t="s">
        <v>183</v>
      </c>
      <c r="E81">
        <v>1</v>
      </c>
      <c r="F81">
        <v>4</v>
      </c>
      <c r="G81">
        <v>0.27777777777777779</v>
      </c>
      <c r="H81" s="11">
        <v>848.471</v>
      </c>
      <c r="I81" t="s">
        <v>218</v>
      </c>
      <c r="K81" s="4">
        <v>32.770000000000003</v>
      </c>
      <c r="O81" s="11"/>
    </row>
    <row r="82" spans="1:15" x14ac:dyDescent="0.2">
      <c r="A82">
        <v>81</v>
      </c>
      <c r="B82" s="12">
        <v>45587</v>
      </c>
      <c r="C82" s="5" t="s">
        <v>106</v>
      </c>
      <c r="D82" s="13" t="s">
        <v>106</v>
      </c>
      <c r="E82">
        <v>1</v>
      </c>
      <c r="F82">
        <v>4</v>
      </c>
      <c r="G82">
        <v>0.66666666666666663</v>
      </c>
      <c r="H82" s="5">
        <v>1037.3615199999999</v>
      </c>
      <c r="I82" t="s">
        <v>218</v>
      </c>
      <c r="K82" s="4">
        <v>7.76</v>
      </c>
      <c r="O82" s="5"/>
    </row>
    <row r="83" spans="1:15" x14ac:dyDescent="0.2">
      <c r="A83">
        <v>82</v>
      </c>
      <c r="B83" s="12">
        <v>45587</v>
      </c>
      <c r="C83" s="5" t="s">
        <v>107</v>
      </c>
      <c r="D83" s="13" t="s">
        <v>107</v>
      </c>
      <c r="E83">
        <v>1</v>
      </c>
      <c r="F83">
        <v>4</v>
      </c>
      <c r="G83">
        <v>0.66666666666666663</v>
      </c>
      <c r="H83" s="5">
        <v>1037.3615199999999</v>
      </c>
      <c r="I83" t="s">
        <v>218</v>
      </c>
      <c r="K83" s="4">
        <v>13.5</v>
      </c>
      <c r="O83" s="5"/>
    </row>
    <row r="84" spans="1:15" x14ac:dyDescent="0.2">
      <c r="A84">
        <v>83</v>
      </c>
      <c r="B84" s="12">
        <v>45587</v>
      </c>
      <c r="C84" s="5" t="s">
        <v>108</v>
      </c>
      <c r="D84" s="13" t="s">
        <v>108</v>
      </c>
      <c r="E84">
        <v>1</v>
      </c>
      <c r="F84">
        <v>4</v>
      </c>
      <c r="G84">
        <v>0.66666666666666663</v>
      </c>
      <c r="H84" s="5">
        <v>1037.3615199999999</v>
      </c>
      <c r="I84" t="s">
        <v>218</v>
      </c>
      <c r="K84" s="4">
        <v>4.54</v>
      </c>
      <c r="O84" s="5"/>
    </row>
    <row r="85" spans="1:15" x14ac:dyDescent="0.2">
      <c r="A85">
        <v>84</v>
      </c>
      <c r="B85" s="12">
        <v>45587</v>
      </c>
      <c r="C85" s="5" t="s">
        <v>109</v>
      </c>
      <c r="D85" s="13" t="s">
        <v>109</v>
      </c>
      <c r="E85">
        <v>1</v>
      </c>
      <c r="F85">
        <v>4</v>
      </c>
      <c r="G85">
        <v>0.66666666666666663</v>
      </c>
      <c r="H85" s="5">
        <v>1037.3615199999999</v>
      </c>
      <c r="I85" t="s">
        <v>218</v>
      </c>
      <c r="K85" s="4">
        <v>12.23</v>
      </c>
      <c r="O85" s="5"/>
    </row>
    <row r="86" spans="1:15" x14ac:dyDescent="0.2">
      <c r="A86">
        <v>85</v>
      </c>
      <c r="B86" s="10">
        <v>45588</v>
      </c>
      <c r="C86" s="11" t="s">
        <v>184</v>
      </c>
      <c r="D86" s="13" t="s">
        <v>184</v>
      </c>
      <c r="E86">
        <v>1</v>
      </c>
      <c r="F86">
        <v>4</v>
      </c>
      <c r="G86">
        <v>0.27777777777777779</v>
      </c>
      <c r="H86" s="11">
        <v>848.471</v>
      </c>
      <c r="I86" t="s">
        <v>218</v>
      </c>
      <c r="K86" s="4">
        <v>30.27</v>
      </c>
      <c r="O86" s="11"/>
    </row>
    <row r="87" spans="1:15" x14ac:dyDescent="0.2">
      <c r="A87">
        <v>86</v>
      </c>
      <c r="B87" s="12">
        <v>45587</v>
      </c>
      <c r="C87" s="5" t="s">
        <v>111</v>
      </c>
      <c r="D87" s="13" t="s">
        <v>111</v>
      </c>
      <c r="E87">
        <v>1</v>
      </c>
      <c r="F87">
        <v>4</v>
      </c>
      <c r="G87">
        <v>0.66666666666666663</v>
      </c>
      <c r="H87" s="5">
        <v>1037.3615199999999</v>
      </c>
      <c r="I87" t="s">
        <v>218</v>
      </c>
      <c r="K87" s="4">
        <v>9.26</v>
      </c>
      <c r="O87" s="5"/>
    </row>
    <row r="88" spans="1:15" x14ac:dyDescent="0.2">
      <c r="A88">
        <v>87</v>
      </c>
      <c r="B88" s="12">
        <v>45587</v>
      </c>
      <c r="C88" s="5" t="s">
        <v>112</v>
      </c>
      <c r="D88" s="13" t="s">
        <v>112</v>
      </c>
      <c r="E88">
        <v>1</v>
      </c>
      <c r="F88">
        <v>4</v>
      </c>
      <c r="G88">
        <v>0.66666666666666663</v>
      </c>
      <c r="H88" s="5">
        <v>1037.3615199999999</v>
      </c>
      <c r="I88" t="s">
        <v>218</v>
      </c>
      <c r="K88" s="4">
        <v>14.62</v>
      </c>
      <c r="O88" s="5"/>
    </row>
    <row r="89" spans="1:15" x14ac:dyDescent="0.2">
      <c r="A89">
        <v>88</v>
      </c>
      <c r="B89" s="12">
        <v>45587</v>
      </c>
      <c r="C89" s="5" t="s">
        <v>62</v>
      </c>
      <c r="D89" s="13" t="s">
        <v>62</v>
      </c>
      <c r="E89">
        <v>1</v>
      </c>
      <c r="F89">
        <v>4</v>
      </c>
      <c r="G89">
        <v>0.66666666666666663</v>
      </c>
      <c r="H89" s="5">
        <v>1037.3615199999999</v>
      </c>
      <c r="I89" t="s">
        <v>218</v>
      </c>
      <c r="K89" s="4">
        <v>5.0599999999999996</v>
      </c>
      <c r="O89" s="5"/>
    </row>
    <row r="90" spans="1:15" x14ac:dyDescent="0.2">
      <c r="A90">
        <v>89</v>
      </c>
      <c r="B90" s="12">
        <v>45587</v>
      </c>
      <c r="C90" s="5" t="s">
        <v>194</v>
      </c>
      <c r="D90" s="13" t="s">
        <v>194</v>
      </c>
      <c r="E90">
        <v>1</v>
      </c>
      <c r="F90">
        <v>4</v>
      </c>
      <c r="G90">
        <v>1</v>
      </c>
      <c r="H90" s="5">
        <v>1037.3615199999999</v>
      </c>
      <c r="I90" t="s">
        <v>218</v>
      </c>
      <c r="K90" s="4">
        <v>1</v>
      </c>
      <c r="O90" s="5"/>
    </row>
    <row r="91" spans="1:15" x14ac:dyDescent="0.2">
      <c r="A91">
        <v>90</v>
      </c>
      <c r="B91" s="12">
        <v>45587</v>
      </c>
      <c r="C91" s="5" t="s">
        <v>113</v>
      </c>
      <c r="D91" s="13" t="s">
        <v>113</v>
      </c>
      <c r="E91">
        <v>1</v>
      </c>
      <c r="F91">
        <v>4</v>
      </c>
      <c r="G91">
        <v>0.5</v>
      </c>
      <c r="H91" s="5">
        <v>1037.3615199999999</v>
      </c>
      <c r="I91" t="s">
        <v>218</v>
      </c>
      <c r="K91" s="4">
        <v>11.77</v>
      </c>
      <c r="O91" s="5"/>
    </row>
    <row r="92" spans="1:15" x14ac:dyDescent="0.2">
      <c r="A92">
        <v>91</v>
      </c>
      <c r="B92" s="10">
        <v>45588</v>
      </c>
      <c r="C92" s="11" t="s">
        <v>157</v>
      </c>
      <c r="D92" s="13" t="s">
        <v>157</v>
      </c>
      <c r="E92">
        <v>1</v>
      </c>
      <c r="F92">
        <v>4</v>
      </c>
      <c r="G92">
        <v>0.27777777777777779</v>
      </c>
      <c r="H92" s="11">
        <v>848.471</v>
      </c>
      <c r="I92" t="s">
        <v>218</v>
      </c>
      <c r="K92" s="4">
        <v>23.7</v>
      </c>
      <c r="O92" s="11"/>
    </row>
    <row r="93" spans="1:15" x14ac:dyDescent="0.2">
      <c r="A93">
        <v>92</v>
      </c>
      <c r="B93" s="12">
        <v>45587</v>
      </c>
      <c r="C93" s="5" t="s">
        <v>115</v>
      </c>
      <c r="D93" s="13" t="s">
        <v>115</v>
      </c>
      <c r="E93">
        <v>1</v>
      </c>
      <c r="F93">
        <v>4</v>
      </c>
      <c r="G93">
        <v>0.5</v>
      </c>
      <c r="H93" s="5">
        <v>1037.3615199999999</v>
      </c>
      <c r="I93" t="s">
        <v>218</v>
      </c>
      <c r="K93" s="4">
        <v>10.59</v>
      </c>
      <c r="O93" s="5"/>
    </row>
    <row r="94" spans="1:15" x14ac:dyDescent="0.2">
      <c r="A94">
        <v>93</v>
      </c>
      <c r="B94" s="12">
        <v>45587</v>
      </c>
      <c r="C94" s="5" t="s">
        <v>116</v>
      </c>
      <c r="D94" s="13" t="s">
        <v>116</v>
      </c>
      <c r="E94">
        <v>1</v>
      </c>
      <c r="F94">
        <v>4</v>
      </c>
      <c r="G94">
        <v>0.5</v>
      </c>
      <c r="H94" s="5">
        <v>1037.3615199999999</v>
      </c>
      <c r="I94" t="s">
        <v>218</v>
      </c>
      <c r="K94" s="4">
        <v>15.61</v>
      </c>
      <c r="O94" s="5"/>
    </row>
    <row r="95" spans="1:15" x14ac:dyDescent="0.2">
      <c r="A95">
        <v>94</v>
      </c>
      <c r="B95" s="12">
        <v>45587</v>
      </c>
      <c r="C95" s="5" t="s">
        <v>117</v>
      </c>
      <c r="D95" s="13" t="s">
        <v>117</v>
      </c>
      <c r="E95">
        <v>1</v>
      </c>
      <c r="F95">
        <v>4</v>
      </c>
      <c r="G95">
        <v>0.5</v>
      </c>
      <c r="H95" s="5">
        <v>1037.3615199999999</v>
      </c>
      <c r="I95" t="s">
        <v>218</v>
      </c>
      <c r="K95" s="4">
        <v>5.17</v>
      </c>
      <c r="O95" s="5"/>
    </row>
    <row r="96" spans="1:15" x14ac:dyDescent="0.2">
      <c r="A96">
        <v>95</v>
      </c>
      <c r="B96" s="10">
        <v>45588</v>
      </c>
      <c r="C96" s="11" t="s">
        <v>195</v>
      </c>
      <c r="D96" s="13" t="s">
        <v>195</v>
      </c>
      <c r="E96">
        <v>1</v>
      </c>
      <c r="F96">
        <v>4</v>
      </c>
      <c r="G96">
        <v>1</v>
      </c>
      <c r="H96" s="11">
        <v>848.471</v>
      </c>
      <c r="I96" t="s">
        <v>218</v>
      </c>
      <c r="K96" s="4">
        <v>1</v>
      </c>
      <c r="O96" s="11"/>
    </row>
    <row r="97" spans="1:15" x14ac:dyDescent="0.2">
      <c r="A97">
        <v>96</v>
      </c>
      <c r="B97" s="10">
        <v>45588</v>
      </c>
      <c r="C97" s="11" t="s">
        <v>118</v>
      </c>
      <c r="D97" s="13" t="s">
        <v>118</v>
      </c>
      <c r="E97">
        <v>1</v>
      </c>
      <c r="F97">
        <v>4</v>
      </c>
      <c r="G97">
        <v>0.5</v>
      </c>
      <c r="H97" s="11">
        <v>848.471</v>
      </c>
      <c r="I97" t="s">
        <v>218</v>
      </c>
      <c r="K97" s="4">
        <v>13.22</v>
      </c>
      <c r="O97" s="11"/>
    </row>
    <row r="98" spans="1:15" x14ac:dyDescent="0.2">
      <c r="A98">
        <v>97</v>
      </c>
      <c r="B98" s="10">
        <v>45588</v>
      </c>
      <c r="C98" s="11" t="s">
        <v>119</v>
      </c>
      <c r="D98" s="13" t="s">
        <v>119</v>
      </c>
      <c r="E98">
        <v>1</v>
      </c>
      <c r="F98">
        <v>4</v>
      </c>
      <c r="G98">
        <v>0.27777777777777779</v>
      </c>
      <c r="H98" s="11">
        <v>848.471</v>
      </c>
      <c r="I98" t="s">
        <v>218</v>
      </c>
      <c r="K98" s="4">
        <v>29.16</v>
      </c>
      <c r="O98" s="11"/>
    </row>
    <row r="99" spans="1:15" x14ac:dyDescent="0.2">
      <c r="A99">
        <v>98</v>
      </c>
      <c r="B99" s="10">
        <v>45588</v>
      </c>
      <c r="C99" s="11" t="s">
        <v>120</v>
      </c>
      <c r="D99" s="13" t="s">
        <v>120</v>
      </c>
      <c r="E99">
        <v>1</v>
      </c>
      <c r="F99">
        <v>4</v>
      </c>
      <c r="G99">
        <v>0.5</v>
      </c>
      <c r="H99" s="11">
        <v>848.471</v>
      </c>
      <c r="I99" t="s">
        <v>218</v>
      </c>
      <c r="K99" s="4">
        <v>11.37</v>
      </c>
      <c r="O99" s="11"/>
    </row>
    <row r="100" spans="1:15" x14ac:dyDescent="0.2">
      <c r="A100">
        <v>99</v>
      </c>
      <c r="B100" s="10">
        <v>45588</v>
      </c>
      <c r="C100" s="11" t="s">
        <v>121</v>
      </c>
      <c r="D100" s="13" t="s">
        <v>121</v>
      </c>
      <c r="E100">
        <v>1</v>
      </c>
      <c r="F100">
        <v>4</v>
      </c>
      <c r="G100">
        <v>0.5</v>
      </c>
      <c r="H100" s="11">
        <v>848.471</v>
      </c>
      <c r="I100" t="s">
        <v>218</v>
      </c>
      <c r="K100" s="4">
        <v>19.55</v>
      </c>
      <c r="O100" s="11"/>
    </row>
    <row r="101" spans="1:15" x14ac:dyDescent="0.2">
      <c r="A101">
        <v>100</v>
      </c>
      <c r="B101" s="10">
        <v>45588</v>
      </c>
      <c r="C101" s="11" t="s">
        <v>122</v>
      </c>
      <c r="D101" s="13" t="s">
        <v>122</v>
      </c>
      <c r="E101">
        <v>1</v>
      </c>
      <c r="F101">
        <v>4</v>
      </c>
      <c r="G101">
        <v>0.5</v>
      </c>
      <c r="H101" s="11">
        <v>848.471</v>
      </c>
      <c r="I101" t="s">
        <v>218</v>
      </c>
      <c r="K101" s="4">
        <v>6.99</v>
      </c>
      <c r="O101" s="11"/>
    </row>
    <row r="102" spans="1:15" x14ac:dyDescent="0.2">
      <c r="A102">
        <v>101</v>
      </c>
      <c r="B102" s="10">
        <v>45588</v>
      </c>
      <c r="C102" s="11" t="s">
        <v>124</v>
      </c>
      <c r="D102" s="13" t="s">
        <v>124</v>
      </c>
      <c r="E102">
        <v>1</v>
      </c>
      <c r="F102">
        <v>4</v>
      </c>
      <c r="G102">
        <v>0.5</v>
      </c>
      <c r="H102" s="11">
        <v>848.471</v>
      </c>
      <c r="I102" t="s">
        <v>218</v>
      </c>
      <c r="K102" s="4">
        <v>15.29</v>
      </c>
      <c r="O102" s="11"/>
    </row>
    <row r="103" spans="1:15" x14ac:dyDescent="0.2">
      <c r="A103">
        <v>102</v>
      </c>
      <c r="B103" s="10">
        <v>45588</v>
      </c>
      <c r="C103" s="11" t="s">
        <v>125</v>
      </c>
      <c r="D103" s="13" t="s">
        <v>125</v>
      </c>
      <c r="E103">
        <v>1</v>
      </c>
      <c r="F103">
        <v>4</v>
      </c>
      <c r="G103">
        <v>0.27777777777777779</v>
      </c>
      <c r="H103" s="11">
        <v>848.471</v>
      </c>
      <c r="I103" t="s">
        <v>218</v>
      </c>
      <c r="K103" s="4">
        <v>28.78</v>
      </c>
      <c r="O103" s="11"/>
    </row>
    <row r="104" spans="1:15" x14ac:dyDescent="0.2">
      <c r="A104">
        <v>103</v>
      </c>
      <c r="B104" s="10">
        <v>45588</v>
      </c>
      <c r="C104" s="11" t="s">
        <v>126</v>
      </c>
      <c r="D104" s="13" t="s">
        <v>126</v>
      </c>
      <c r="E104">
        <v>1</v>
      </c>
      <c r="F104">
        <v>4</v>
      </c>
      <c r="G104">
        <v>0.5</v>
      </c>
      <c r="H104" s="11">
        <v>848.471</v>
      </c>
      <c r="I104" t="s">
        <v>218</v>
      </c>
      <c r="K104" s="4">
        <v>10.7</v>
      </c>
      <c r="O104" s="11"/>
    </row>
    <row r="105" spans="1:15" x14ac:dyDescent="0.2">
      <c r="A105">
        <v>104</v>
      </c>
      <c r="B105" s="10">
        <v>45588</v>
      </c>
      <c r="C105" s="11" t="s">
        <v>127</v>
      </c>
      <c r="D105" s="13" t="s">
        <v>127</v>
      </c>
      <c r="E105">
        <v>1</v>
      </c>
      <c r="F105">
        <v>4</v>
      </c>
      <c r="G105">
        <v>0.5</v>
      </c>
      <c r="H105" s="11">
        <v>848.471</v>
      </c>
      <c r="I105" t="s">
        <v>218</v>
      </c>
      <c r="K105" s="4">
        <v>19.71</v>
      </c>
      <c r="O105" s="11"/>
    </row>
    <row r="106" spans="1:15" x14ac:dyDescent="0.2">
      <c r="A106">
        <v>105</v>
      </c>
      <c r="B106" s="10">
        <v>45588</v>
      </c>
      <c r="C106" s="11" t="s">
        <v>128</v>
      </c>
      <c r="D106" s="13" t="s">
        <v>128</v>
      </c>
      <c r="E106">
        <v>1</v>
      </c>
      <c r="F106">
        <v>4</v>
      </c>
      <c r="G106">
        <v>0.5</v>
      </c>
      <c r="H106" s="11">
        <v>848.471</v>
      </c>
      <c r="I106" t="s">
        <v>218</v>
      </c>
      <c r="K106" s="4">
        <v>6.21</v>
      </c>
      <c r="O106" s="11"/>
    </row>
    <row r="107" spans="1:15" x14ac:dyDescent="0.2">
      <c r="A107">
        <v>106</v>
      </c>
      <c r="B107" s="10">
        <v>45588</v>
      </c>
      <c r="C107" s="11" t="s">
        <v>196</v>
      </c>
      <c r="D107" s="13" t="s">
        <v>196</v>
      </c>
      <c r="E107">
        <v>1</v>
      </c>
      <c r="F107">
        <v>4</v>
      </c>
      <c r="G107">
        <v>1</v>
      </c>
      <c r="H107" s="11">
        <v>848.471</v>
      </c>
      <c r="I107" t="s">
        <v>218</v>
      </c>
      <c r="K107" s="4">
        <v>1</v>
      </c>
      <c r="O107" s="11"/>
    </row>
    <row r="108" spans="1:15" x14ac:dyDescent="0.2">
      <c r="A108">
        <v>107</v>
      </c>
      <c r="B108" s="10">
        <v>45588</v>
      </c>
      <c r="C108" s="11" t="s">
        <v>129</v>
      </c>
      <c r="D108" s="13" t="s">
        <v>129</v>
      </c>
      <c r="E108">
        <v>1</v>
      </c>
      <c r="F108">
        <v>4</v>
      </c>
      <c r="G108">
        <v>0.5</v>
      </c>
      <c r="H108" s="11">
        <v>848.471</v>
      </c>
      <c r="I108" t="s">
        <v>218</v>
      </c>
      <c r="K108" s="4">
        <v>15.7</v>
      </c>
      <c r="O108" s="11"/>
    </row>
    <row r="109" spans="1:15" x14ac:dyDescent="0.2">
      <c r="A109">
        <v>108</v>
      </c>
      <c r="B109" s="10">
        <v>45588</v>
      </c>
      <c r="C109" s="11" t="s">
        <v>160</v>
      </c>
      <c r="D109" s="13" t="s">
        <v>160</v>
      </c>
      <c r="E109">
        <v>1</v>
      </c>
      <c r="F109">
        <v>4</v>
      </c>
      <c r="G109">
        <v>0.27777777777777779</v>
      </c>
      <c r="H109" s="11">
        <v>848.471</v>
      </c>
      <c r="I109" t="s">
        <v>218</v>
      </c>
      <c r="K109" s="4">
        <v>26.64</v>
      </c>
      <c r="O109" s="11"/>
    </row>
    <row r="110" spans="1:15" x14ac:dyDescent="0.2">
      <c r="A110">
        <v>109</v>
      </c>
      <c r="B110" s="10">
        <v>45588</v>
      </c>
      <c r="C110" s="11" t="s">
        <v>131</v>
      </c>
      <c r="D110" s="13" t="s">
        <v>131</v>
      </c>
      <c r="E110">
        <v>1</v>
      </c>
      <c r="F110">
        <v>4</v>
      </c>
      <c r="G110">
        <v>0.5</v>
      </c>
      <c r="H110" s="11">
        <v>848.471</v>
      </c>
      <c r="I110" t="s">
        <v>218</v>
      </c>
      <c r="K110" s="4">
        <v>10.29</v>
      </c>
      <c r="O110" s="11"/>
    </row>
    <row r="111" spans="1:15" x14ac:dyDescent="0.2">
      <c r="A111">
        <v>110</v>
      </c>
      <c r="B111" s="10">
        <v>45588</v>
      </c>
      <c r="C111" s="11" t="s">
        <v>132</v>
      </c>
      <c r="D111" s="13" t="s">
        <v>132</v>
      </c>
      <c r="E111">
        <v>1</v>
      </c>
      <c r="F111">
        <v>4</v>
      </c>
      <c r="G111">
        <v>0.5</v>
      </c>
      <c r="H111" s="11">
        <v>848.471</v>
      </c>
      <c r="I111" t="s">
        <v>218</v>
      </c>
      <c r="K111" s="4">
        <v>18.12</v>
      </c>
      <c r="O111" s="11"/>
    </row>
    <row r="112" spans="1:15" x14ac:dyDescent="0.2">
      <c r="A112">
        <v>111</v>
      </c>
      <c r="B112" s="10">
        <v>45588</v>
      </c>
      <c r="C112" s="11" t="s">
        <v>133</v>
      </c>
      <c r="D112" s="13" t="s">
        <v>133</v>
      </c>
      <c r="E112">
        <v>1</v>
      </c>
      <c r="F112">
        <v>4</v>
      </c>
      <c r="G112">
        <v>0.5</v>
      </c>
      <c r="H112" s="11">
        <v>848.471</v>
      </c>
      <c r="I112" t="s">
        <v>218</v>
      </c>
      <c r="K112" s="4">
        <v>6.32</v>
      </c>
      <c r="O112" s="11"/>
    </row>
    <row r="113" spans="1:15" x14ac:dyDescent="0.2">
      <c r="A113">
        <v>112</v>
      </c>
      <c r="B113" s="10">
        <v>45588</v>
      </c>
      <c r="C113" s="11" t="s">
        <v>134</v>
      </c>
      <c r="D113" s="13" t="s">
        <v>134</v>
      </c>
      <c r="E113">
        <v>1</v>
      </c>
      <c r="F113">
        <v>4</v>
      </c>
      <c r="G113">
        <v>0.5</v>
      </c>
      <c r="H113" s="11">
        <v>848.471</v>
      </c>
      <c r="I113" t="s">
        <v>218</v>
      </c>
      <c r="K113" s="4">
        <v>14.8</v>
      </c>
      <c r="O113" s="11"/>
    </row>
    <row r="114" spans="1:15" x14ac:dyDescent="0.2">
      <c r="A114">
        <v>113</v>
      </c>
      <c r="B114" s="10">
        <v>45588</v>
      </c>
      <c r="C114" s="11" t="s">
        <v>161</v>
      </c>
      <c r="D114" s="13" t="s">
        <v>161</v>
      </c>
      <c r="E114">
        <v>1</v>
      </c>
      <c r="F114">
        <v>4</v>
      </c>
      <c r="G114">
        <v>0.27777777777777779</v>
      </c>
      <c r="H114" s="11">
        <v>848.471</v>
      </c>
      <c r="I114" t="s">
        <v>218</v>
      </c>
      <c r="K114" s="4">
        <v>24.86</v>
      </c>
      <c r="O114" s="11"/>
    </row>
    <row r="115" spans="1:15" x14ac:dyDescent="0.2">
      <c r="A115">
        <v>114</v>
      </c>
      <c r="B115" s="10">
        <v>45588</v>
      </c>
      <c r="C115" s="11" t="s">
        <v>136</v>
      </c>
      <c r="D115" s="13" t="s">
        <v>136</v>
      </c>
      <c r="E115">
        <v>1</v>
      </c>
      <c r="F115">
        <v>4</v>
      </c>
      <c r="G115">
        <v>0.5</v>
      </c>
      <c r="H115" s="11">
        <v>848.471</v>
      </c>
      <c r="I115" t="s">
        <v>218</v>
      </c>
      <c r="K115" s="4">
        <v>10.15</v>
      </c>
      <c r="O115" s="11"/>
    </row>
    <row r="116" spans="1:15" x14ac:dyDescent="0.2">
      <c r="A116">
        <v>115</v>
      </c>
      <c r="B116" s="10">
        <v>45588</v>
      </c>
      <c r="C116" s="11" t="s">
        <v>137</v>
      </c>
      <c r="D116" s="13" t="s">
        <v>137</v>
      </c>
      <c r="E116">
        <v>1</v>
      </c>
      <c r="F116">
        <v>4</v>
      </c>
      <c r="G116">
        <v>0.5</v>
      </c>
      <c r="H116" s="11">
        <v>848.471</v>
      </c>
      <c r="I116" t="s">
        <v>218</v>
      </c>
      <c r="K116" s="4">
        <v>16.7</v>
      </c>
      <c r="O116" s="11"/>
    </row>
    <row r="117" spans="1:15" x14ac:dyDescent="0.2">
      <c r="A117">
        <v>116</v>
      </c>
      <c r="B117" s="10">
        <v>45588</v>
      </c>
      <c r="C117" s="11" t="s">
        <v>138</v>
      </c>
      <c r="D117" s="13" t="s">
        <v>138</v>
      </c>
      <c r="E117">
        <v>1</v>
      </c>
      <c r="F117">
        <v>4</v>
      </c>
      <c r="G117">
        <v>0.5</v>
      </c>
      <c r="H117" s="11">
        <v>848.471</v>
      </c>
      <c r="I117" t="s">
        <v>218</v>
      </c>
      <c r="K117" s="4">
        <v>6.02</v>
      </c>
      <c r="O117" s="11"/>
    </row>
    <row r="118" spans="1:15" x14ac:dyDescent="0.2">
      <c r="A118">
        <v>117</v>
      </c>
      <c r="B118" s="10">
        <v>45588</v>
      </c>
      <c r="C118" s="11" t="s">
        <v>197</v>
      </c>
      <c r="D118" s="13" t="s">
        <v>197</v>
      </c>
      <c r="E118">
        <v>1</v>
      </c>
      <c r="F118">
        <v>4</v>
      </c>
      <c r="G118">
        <v>1</v>
      </c>
      <c r="H118" s="11">
        <v>848.471</v>
      </c>
      <c r="I118" t="s">
        <v>218</v>
      </c>
      <c r="K118" s="4">
        <v>1</v>
      </c>
      <c r="O118" s="11"/>
    </row>
    <row r="119" spans="1:15" x14ac:dyDescent="0.2">
      <c r="A119">
        <v>118</v>
      </c>
      <c r="B119" s="10">
        <v>45588</v>
      </c>
      <c r="C119" s="11" t="s">
        <v>139</v>
      </c>
      <c r="D119" s="13" t="s">
        <v>139</v>
      </c>
      <c r="E119">
        <v>1</v>
      </c>
      <c r="F119">
        <v>4</v>
      </c>
      <c r="G119">
        <v>0.5</v>
      </c>
      <c r="H119" s="11">
        <v>848.471</v>
      </c>
      <c r="I119" t="s">
        <v>218</v>
      </c>
      <c r="K119" s="4">
        <v>13.96</v>
      </c>
      <c r="O119" s="11"/>
    </row>
    <row r="120" spans="1:15" x14ac:dyDescent="0.2">
      <c r="A120">
        <v>119</v>
      </c>
      <c r="B120" s="10">
        <v>45588</v>
      </c>
      <c r="C120" s="11" t="s">
        <v>162</v>
      </c>
      <c r="D120" s="13" t="s">
        <v>162</v>
      </c>
      <c r="E120">
        <v>1</v>
      </c>
      <c r="F120">
        <v>4</v>
      </c>
      <c r="G120">
        <v>0.27777777777777779</v>
      </c>
      <c r="H120" s="11">
        <v>848.471</v>
      </c>
      <c r="I120" t="s">
        <v>218</v>
      </c>
      <c r="K120" s="4">
        <v>27.7</v>
      </c>
      <c r="O120" s="11"/>
    </row>
    <row r="121" spans="1:15" x14ac:dyDescent="0.2">
      <c r="A121">
        <v>120</v>
      </c>
      <c r="B121" s="10">
        <v>45588</v>
      </c>
      <c r="C121" s="11" t="s">
        <v>141</v>
      </c>
      <c r="D121" s="13" t="s">
        <v>141</v>
      </c>
      <c r="E121">
        <v>1</v>
      </c>
      <c r="F121">
        <v>4</v>
      </c>
      <c r="G121">
        <v>0.5</v>
      </c>
      <c r="H121" s="11">
        <v>848.471</v>
      </c>
      <c r="I121" t="s">
        <v>218</v>
      </c>
      <c r="K121" s="4">
        <v>10.74</v>
      </c>
      <c r="O121" s="11"/>
    </row>
    <row r="122" spans="1:15" x14ac:dyDescent="0.2">
      <c r="A122">
        <v>121</v>
      </c>
      <c r="B122" s="10">
        <v>45588</v>
      </c>
      <c r="C122" s="11" t="s">
        <v>142</v>
      </c>
      <c r="D122" s="13" t="s">
        <v>142</v>
      </c>
      <c r="E122">
        <v>1</v>
      </c>
      <c r="F122">
        <v>4</v>
      </c>
      <c r="G122">
        <v>0.5</v>
      </c>
      <c r="H122" s="11">
        <v>848.471</v>
      </c>
      <c r="I122" t="s">
        <v>218</v>
      </c>
      <c r="K122" s="4">
        <v>16.27</v>
      </c>
      <c r="O122" s="11"/>
    </row>
    <row r="123" spans="1:15" x14ac:dyDescent="0.2">
      <c r="A123">
        <v>122</v>
      </c>
      <c r="B123" s="10">
        <v>45588</v>
      </c>
      <c r="C123" s="11" t="s">
        <v>143</v>
      </c>
      <c r="D123" s="13" t="s">
        <v>143</v>
      </c>
      <c r="E123">
        <v>1</v>
      </c>
      <c r="F123">
        <v>4</v>
      </c>
      <c r="G123">
        <v>0.5</v>
      </c>
      <c r="H123" s="11">
        <v>848.471</v>
      </c>
      <c r="I123" t="s">
        <v>218</v>
      </c>
      <c r="K123" s="4">
        <v>5.77</v>
      </c>
      <c r="O123" s="11"/>
    </row>
    <row r="124" spans="1:15" x14ac:dyDescent="0.2">
      <c r="A124">
        <v>123</v>
      </c>
      <c r="B124" s="10">
        <v>45588</v>
      </c>
      <c r="C124" s="11" t="s">
        <v>144</v>
      </c>
      <c r="D124" s="13" t="s">
        <v>144</v>
      </c>
      <c r="E124">
        <v>1</v>
      </c>
      <c r="F124">
        <v>4</v>
      </c>
      <c r="G124">
        <v>0.5</v>
      </c>
      <c r="H124" s="11">
        <v>848.471</v>
      </c>
      <c r="I124" t="s">
        <v>218</v>
      </c>
      <c r="K124" s="4">
        <v>15.3</v>
      </c>
      <c r="O124" s="11"/>
    </row>
    <row r="125" spans="1:15" x14ac:dyDescent="0.2">
      <c r="A125">
        <v>124</v>
      </c>
      <c r="B125" s="10">
        <v>45588</v>
      </c>
      <c r="C125" s="11" t="s">
        <v>163</v>
      </c>
      <c r="D125" s="13" t="s">
        <v>163</v>
      </c>
      <c r="E125">
        <v>1</v>
      </c>
      <c r="F125">
        <v>4</v>
      </c>
      <c r="G125">
        <v>0.27777777777777779</v>
      </c>
      <c r="H125" s="11">
        <v>848.471</v>
      </c>
      <c r="I125" t="s">
        <v>218</v>
      </c>
      <c r="K125" s="4">
        <v>25.13</v>
      </c>
      <c r="O125" s="11"/>
    </row>
    <row r="126" spans="1:15" x14ac:dyDescent="0.2">
      <c r="A126">
        <v>125</v>
      </c>
      <c r="B126" s="10">
        <v>45588</v>
      </c>
      <c r="C126" s="11" t="s">
        <v>146</v>
      </c>
      <c r="D126" s="13" t="s">
        <v>146</v>
      </c>
      <c r="E126">
        <v>1</v>
      </c>
      <c r="F126">
        <v>4</v>
      </c>
      <c r="G126">
        <v>0.5</v>
      </c>
      <c r="H126" s="11">
        <v>848.471</v>
      </c>
      <c r="I126" t="s">
        <v>218</v>
      </c>
      <c r="K126" s="4">
        <v>10.18</v>
      </c>
      <c r="O126" s="11"/>
    </row>
    <row r="127" spans="1:15" x14ac:dyDescent="0.2">
      <c r="A127">
        <v>126</v>
      </c>
      <c r="B127" s="10">
        <v>45588</v>
      </c>
      <c r="C127" s="11" t="s">
        <v>147</v>
      </c>
      <c r="D127" s="13" t="s">
        <v>147</v>
      </c>
      <c r="E127">
        <v>1</v>
      </c>
      <c r="F127">
        <v>4</v>
      </c>
      <c r="G127">
        <v>0.5</v>
      </c>
      <c r="H127" s="11">
        <v>848.471</v>
      </c>
      <c r="I127" t="s">
        <v>218</v>
      </c>
      <c r="K127" s="4">
        <v>17.05</v>
      </c>
      <c r="O127" s="11"/>
    </row>
    <row r="128" spans="1:15" x14ac:dyDescent="0.2">
      <c r="A128">
        <v>127</v>
      </c>
      <c r="B128" s="10">
        <v>45588</v>
      </c>
      <c r="C128" s="11" t="s">
        <v>148</v>
      </c>
      <c r="D128" s="13" t="s">
        <v>148</v>
      </c>
      <c r="E128">
        <v>1</v>
      </c>
      <c r="F128">
        <v>4</v>
      </c>
      <c r="G128">
        <v>0.5</v>
      </c>
      <c r="H128" s="11">
        <v>848.471</v>
      </c>
      <c r="I128" t="s">
        <v>218</v>
      </c>
      <c r="K128" s="4">
        <v>6.89</v>
      </c>
      <c r="O128" s="11"/>
    </row>
    <row r="129" spans="1:15" x14ac:dyDescent="0.2">
      <c r="A129">
        <v>128</v>
      </c>
      <c r="B129" s="10">
        <v>45588</v>
      </c>
      <c r="C129" s="11" t="s">
        <v>198</v>
      </c>
      <c r="D129" s="13" t="s">
        <v>198</v>
      </c>
      <c r="E129">
        <v>1</v>
      </c>
      <c r="F129">
        <v>4</v>
      </c>
      <c r="G129">
        <v>1</v>
      </c>
      <c r="H129" s="11">
        <v>848.471</v>
      </c>
      <c r="I129" t="s">
        <v>218</v>
      </c>
      <c r="K129" s="4">
        <v>1</v>
      </c>
      <c r="O129" s="11"/>
    </row>
    <row r="130" spans="1:15" x14ac:dyDescent="0.2">
      <c r="A130">
        <v>129</v>
      </c>
      <c r="B130" s="10">
        <v>45588</v>
      </c>
      <c r="C130" s="11" t="s">
        <v>149</v>
      </c>
      <c r="D130" s="13" t="s">
        <v>149</v>
      </c>
      <c r="E130">
        <v>1</v>
      </c>
      <c r="F130">
        <v>4</v>
      </c>
      <c r="G130">
        <v>0.5</v>
      </c>
      <c r="H130" s="11">
        <v>848.471</v>
      </c>
      <c r="I130" t="s">
        <v>218</v>
      </c>
      <c r="K130" s="4">
        <v>12.98</v>
      </c>
      <c r="O130" s="11"/>
    </row>
    <row r="131" spans="1:15" x14ac:dyDescent="0.2">
      <c r="A131">
        <v>130</v>
      </c>
      <c r="B131" s="10">
        <v>45588</v>
      </c>
      <c r="C131" s="11" t="s">
        <v>164</v>
      </c>
      <c r="D131" s="13" t="s">
        <v>164</v>
      </c>
      <c r="E131">
        <v>1</v>
      </c>
      <c r="F131">
        <v>4</v>
      </c>
      <c r="G131">
        <v>0.27777777777777779</v>
      </c>
      <c r="H131" s="11">
        <v>848.471</v>
      </c>
      <c r="I131" t="s">
        <v>218</v>
      </c>
      <c r="K131" s="4">
        <v>24.23</v>
      </c>
      <c r="O131" s="11"/>
    </row>
    <row r="132" spans="1:15" x14ac:dyDescent="0.2">
      <c r="A132">
        <v>131</v>
      </c>
      <c r="B132" s="10">
        <v>45588</v>
      </c>
      <c r="C132" s="11" t="s">
        <v>151</v>
      </c>
      <c r="D132" s="13" t="s">
        <v>151</v>
      </c>
      <c r="E132">
        <v>1</v>
      </c>
      <c r="F132">
        <v>4</v>
      </c>
      <c r="G132">
        <v>0.5</v>
      </c>
      <c r="H132" s="11">
        <v>848.471</v>
      </c>
      <c r="I132" t="s">
        <v>218</v>
      </c>
      <c r="K132" s="4">
        <v>9.7899999999999991</v>
      </c>
      <c r="O132" s="11"/>
    </row>
    <row r="133" spans="1:15" x14ac:dyDescent="0.2">
      <c r="A133">
        <v>132</v>
      </c>
      <c r="B133" s="10">
        <v>45588</v>
      </c>
      <c r="C133" s="11" t="s">
        <v>152</v>
      </c>
      <c r="D133" s="13" t="s">
        <v>152</v>
      </c>
      <c r="E133">
        <v>1</v>
      </c>
      <c r="F133">
        <v>4</v>
      </c>
      <c r="G133">
        <v>0.5</v>
      </c>
      <c r="H133" s="11">
        <v>848.471</v>
      </c>
      <c r="I133" t="s">
        <v>218</v>
      </c>
      <c r="K133" s="4">
        <v>16.559999999999999</v>
      </c>
      <c r="O133" s="11"/>
    </row>
    <row r="134" spans="1:15" x14ac:dyDescent="0.2">
      <c r="A134">
        <v>133</v>
      </c>
      <c r="B134" s="10">
        <v>45588</v>
      </c>
      <c r="C134" s="11" t="s">
        <v>153</v>
      </c>
      <c r="D134" s="13" t="s">
        <v>153</v>
      </c>
      <c r="E134">
        <v>1</v>
      </c>
      <c r="F134">
        <v>4</v>
      </c>
      <c r="G134">
        <v>0.5</v>
      </c>
      <c r="H134" s="11">
        <v>848.471</v>
      </c>
      <c r="I134" t="s">
        <v>218</v>
      </c>
      <c r="K134" s="4">
        <v>6.48</v>
      </c>
      <c r="O134" s="11"/>
    </row>
    <row r="135" spans="1:15" x14ac:dyDescent="0.2">
      <c r="A135">
        <v>134</v>
      </c>
      <c r="B135" s="10">
        <v>45588</v>
      </c>
      <c r="C135" s="11" t="s">
        <v>200</v>
      </c>
      <c r="D135" s="13" t="s">
        <v>200</v>
      </c>
      <c r="E135">
        <v>1</v>
      </c>
      <c r="F135">
        <v>4</v>
      </c>
      <c r="G135">
        <v>1</v>
      </c>
      <c r="H135" s="11">
        <v>848.471</v>
      </c>
      <c r="I135" t="s">
        <v>218</v>
      </c>
      <c r="K135" s="4">
        <v>1</v>
      </c>
      <c r="O135" s="11"/>
    </row>
    <row r="136" spans="1:15" x14ac:dyDescent="0.2">
      <c r="A136">
        <v>135</v>
      </c>
      <c r="B136" s="10">
        <v>45588</v>
      </c>
      <c r="C136" s="11" t="s">
        <v>199</v>
      </c>
      <c r="D136" s="13" t="s">
        <v>199</v>
      </c>
      <c r="E136">
        <v>1</v>
      </c>
      <c r="F136">
        <v>4</v>
      </c>
      <c r="G136">
        <v>1</v>
      </c>
      <c r="H136" s="11">
        <v>848.471</v>
      </c>
      <c r="I136" t="s">
        <v>218</v>
      </c>
      <c r="K136" s="4">
        <v>1</v>
      </c>
      <c r="O136" s="11"/>
    </row>
    <row r="137" spans="1:15" x14ac:dyDescent="0.2">
      <c r="A137">
        <v>136</v>
      </c>
      <c r="B137" s="1">
        <v>45516</v>
      </c>
      <c r="C137" t="s">
        <v>217</v>
      </c>
      <c r="D137" s="13" t="s">
        <v>217</v>
      </c>
      <c r="E137">
        <v>1</v>
      </c>
      <c r="F137">
        <v>1</v>
      </c>
      <c r="G137">
        <v>1</v>
      </c>
      <c r="H137">
        <v>3152.10608</v>
      </c>
      <c r="I137" t="s">
        <v>219</v>
      </c>
      <c r="K137" s="4">
        <v>1</v>
      </c>
    </row>
    <row r="138" spans="1:15" x14ac:dyDescent="0.2">
      <c r="A138">
        <v>137</v>
      </c>
      <c r="B138" s="1">
        <v>45516</v>
      </c>
      <c r="C138" t="s">
        <v>201</v>
      </c>
      <c r="D138" s="13" t="s">
        <v>201</v>
      </c>
      <c r="E138">
        <v>1</v>
      </c>
      <c r="F138">
        <v>2</v>
      </c>
      <c r="G138">
        <v>1</v>
      </c>
      <c r="H138">
        <v>3152.10608</v>
      </c>
      <c r="I138" t="s">
        <v>219</v>
      </c>
      <c r="K138" s="4">
        <v>7.06</v>
      </c>
    </row>
    <row r="139" spans="1:15" x14ac:dyDescent="0.2">
      <c r="A139">
        <v>138</v>
      </c>
      <c r="B139" s="1">
        <v>45516</v>
      </c>
      <c r="C139" t="s">
        <v>203</v>
      </c>
      <c r="D139" s="13" t="s">
        <v>203</v>
      </c>
      <c r="E139">
        <v>1</v>
      </c>
      <c r="F139">
        <v>1</v>
      </c>
      <c r="G139">
        <v>1</v>
      </c>
      <c r="H139">
        <v>3152.10608</v>
      </c>
      <c r="I139" t="s">
        <v>219</v>
      </c>
      <c r="K139" s="4">
        <v>8.9499999999999993</v>
      </c>
    </row>
    <row r="140" spans="1:15" x14ac:dyDescent="0.2">
      <c r="A140">
        <v>139</v>
      </c>
      <c r="B140" s="1">
        <v>45516</v>
      </c>
      <c r="C140" t="s">
        <v>204</v>
      </c>
      <c r="D140" s="13" t="s">
        <v>204</v>
      </c>
      <c r="E140">
        <v>1</v>
      </c>
      <c r="F140">
        <v>2</v>
      </c>
      <c r="G140">
        <v>1</v>
      </c>
      <c r="H140">
        <v>3152.10608</v>
      </c>
      <c r="I140" t="s">
        <v>219</v>
      </c>
      <c r="K140" s="4">
        <v>8.3800000000000008</v>
      </c>
    </row>
    <row r="141" spans="1:15" x14ac:dyDescent="0.2">
      <c r="A141">
        <v>140</v>
      </c>
      <c r="B141" s="1">
        <v>45516</v>
      </c>
      <c r="C141" t="s">
        <v>205</v>
      </c>
      <c r="D141" s="13" t="s">
        <v>205</v>
      </c>
      <c r="E141">
        <v>1</v>
      </c>
      <c r="F141">
        <v>2</v>
      </c>
      <c r="G141">
        <v>0.93333333333333324</v>
      </c>
      <c r="H141">
        <v>3152.10608</v>
      </c>
      <c r="I141" t="s">
        <v>219</v>
      </c>
      <c r="K141" s="4">
        <v>9.16</v>
      </c>
    </row>
    <row r="142" spans="1:15" x14ac:dyDescent="0.2">
      <c r="A142">
        <v>141</v>
      </c>
      <c r="B142" s="1">
        <v>45516</v>
      </c>
      <c r="C142" t="s">
        <v>206</v>
      </c>
      <c r="D142" s="13" t="s">
        <v>206</v>
      </c>
      <c r="E142">
        <v>1</v>
      </c>
      <c r="F142">
        <v>2</v>
      </c>
      <c r="G142">
        <v>1</v>
      </c>
      <c r="H142">
        <v>3152.10608</v>
      </c>
      <c r="I142" t="s">
        <v>219</v>
      </c>
      <c r="K142" s="4">
        <v>7.27</v>
      </c>
    </row>
    <row r="143" spans="1:15" x14ac:dyDescent="0.2">
      <c r="A143">
        <v>142</v>
      </c>
      <c r="B143" s="1">
        <v>45516</v>
      </c>
      <c r="C143" t="s">
        <v>207</v>
      </c>
      <c r="D143" s="13" t="s">
        <v>207</v>
      </c>
      <c r="E143">
        <v>1</v>
      </c>
      <c r="F143">
        <v>2</v>
      </c>
      <c r="G143">
        <v>0.83333333333333337</v>
      </c>
      <c r="H143">
        <v>3152.10608</v>
      </c>
      <c r="I143" t="s">
        <v>219</v>
      </c>
      <c r="K143" s="4">
        <v>11.68</v>
      </c>
    </row>
    <row r="144" spans="1:15" x14ac:dyDescent="0.2">
      <c r="A144">
        <v>143</v>
      </c>
      <c r="B144" s="1">
        <v>45516</v>
      </c>
      <c r="C144" t="s">
        <v>208</v>
      </c>
      <c r="D144" s="13" t="s">
        <v>208</v>
      </c>
      <c r="E144">
        <v>1</v>
      </c>
      <c r="F144">
        <v>2</v>
      </c>
      <c r="G144">
        <v>0.83333333333333337</v>
      </c>
      <c r="H144">
        <v>3152.10608</v>
      </c>
      <c r="I144" t="s">
        <v>219</v>
      </c>
      <c r="K144" s="4">
        <v>11.38</v>
      </c>
    </row>
    <row r="145" spans="1:11" x14ac:dyDescent="0.2">
      <c r="A145">
        <v>144</v>
      </c>
      <c r="B145" s="1">
        <v>45516</v>
      </c>
      <c r="C145" t="s">
        <v>209</v>
      </c>
      <c r="D145" s="13" t="s">
        <v>209</v>
      </c>
      <c r="E145">
        <v>2</v>
      </c>
      <c r="F145">
        <v>2</v>
      </c>
      <c r="G145">
        <v>0.83333333333333337</v>
      </c>
      <c r="H145">
        <v>3152.10608</v>
      </c>
      <c r="I145" t="s">
        <v>219</v>
      </c>
      <c r="K145" s="4">
        <v>10.86</v>
      </c>
    </row>
    <row r="146" spans="1:11" x14ac:dyDescent="0.2">
      <c r="A146">
        <v>145</v>
      </c>
      <c r="B146" s="1">
        <v>45516</v>
      </c>
      <c r="C146" t="s">
        <v>210</v>
      </c>
      <c r="D146" s="13" t="s">
        <v>210</v>
      </c>
      <c r="E146">
        <v>1</v>
      </c>
      <c r="F146">
        <v>2</v>
      </c>
      <c r="G146">
        <v>0.83333333333333337</v>
      </c>
      <c r="H146">
        <v>3152.10608</v>
      </c>
      <c r="I146" t="s">
        <v>219</v>
      </c>
      <c r="K146" s="4">
        <v>11.9</v>
      </c>
    </row>
    <row r="147" spans="1:11" x14ac:dyDescent="0.2">
      <c r="A147">
        <v>146</v>
      </c>
      <c r="B147" s="1">
        <v>45516</v>
      </c>
      <c r="C147" t="s">
        <v>211</v>
      </c>
      <c r="D147" s="13" t="s">
        <v>211</v>
      </c>
      <c r="E147">
        <v>1</v>
      </c>
      <c r="F147">
        <v>2</v>
      </c>
      <c r="G147">
        <v>1</v>
      </c>
      <c r="H147">
        <v>3152.10608</v>
      </c>
      <c r="I147" t="s">
        <v>219</v>
      </c>
      <c r="K147" s="4">
        <v>6.76</v>
      </c>
    </row>
    <row r="148" spans="1:11" x14ac:dyDescent="0.2">
      <c r="A148">
        <v>147</v>
      </c>
      <c r="B148" s="1">
        <v>45516</v>
      </c>
      <c r="C148" t="s">
        <v>212</v>
      </c>
      <c r="D148" s="13" t="s">
        <v>212</v>
      </c>
      <c r="E148">
        <v>1</v>
      </c>
      <c r="F148">
        <v>2</v>
      </c>
      <c r="G148">
        <v>1</v>
      </c>
      <c r="H148">
        <v>3152.10608</v>
      </c>
      <c r="I148" t="s">
        <v>219</v>
      </c>
      <c r="K148" s="4">
        <v>8.5299999999999994</v>
      </c>
    </row>
    <row r="149" spans="1:11" x14ac:dyDescent="0.2">
      <c r="A149">
        <v>148</v>
      </c>
      <c r="B149" s="1">
        <v>45516</v>
      </c>
      <c r="C149" t="s">
        <v>213</v>
      </c>
      <c r="D149" s="13" t="s">
        <v>213</v>
      </c>
      <c r="E149">
        <v>1</v>
      </c>
      <c r="F149">
        <v>2</v>
      </c>
      <c r="G149">
        <v>1</v>
      </c>
      <c r="H149">
        <v>3152.10608</v>
      </c>
      <c r="I149" t="s">
        <v>219</v>
      </c>
      <c r="K149" s="4">
        <v>7.59</v>
      </c>
    </row>
    <row r="150" spans="1:11" x14ac:dyDescent="0.2">
      <c r="A150">
        <v>149</v>
      </c>
      <c r="B150" s="1">
        <v>45516</v>
      </c>
      <c r="C150" t="s">
        <v>214</v>
      </c>
      <c r="D150" s="13" t="s">
        <v>214</v>
      </c>
      <c r="E150">
        <v>2</v>
      </c>
      <c r="F150">
        <v>4</v>
      </c>
      <c r="G150">
        <v>0.16666666666666666</v>
      </c>
      <c r="H150">
        <v>3152.10608</v>
      </c>
      <c r="I150" t="s">
        <v>219</v>
      </c>
      <c r="K150" s="4">
        <v>72.48</v>
      </c>
    </row>
    <row r="151" spans="1:11" x14ac:dyDescent="0.2">
      <c r="A151">
        <v>150</v>
      </c>
      <c r="B151" s="1">
        <v>45516</v>
      </c>
      <c r="C151" t="s">
        <v>215</v>
      </c>
      <c r="D151" s="13" t="s">
        <v>215</v>
      </c>
      <c r="E151">
        <v>1</v>
      </c>
      <c r="F151">
        <v>2</v>
      </c>
      <c r="G151">
        <v>0.26666666666666666</v>
      </c>
      <c r="H151">
        <v>3152.10608</v>
      </c>
      <c r="I151" t="s">
        <v>219</v>
      </c>
      <c r="K151" s="4">
        <v>11.87</v>
      </c>
    </row>
    <row r="152" spans="1:11" x14ac:dyDescent="0.2">
      <c r="A152">
        <v>151</v>
      </c>
      <c r="B152" s="1">
        <v>45516</v>
      </c>
      <c r="C152" t="s">
        <v>216</v>
      </c>
      <c r="D152" s="13" t="s">
        <v>216</v>
      </c>
      <c r="E152">
        <v>1</v>
      </c>
      <c r="F152">
        <v>1</v>
      </c>
      <c r="G152">
        <v>1</v>
      </c>
      <c r="H152">
        <v>3152.10608</v>
      </c>
      <c r="I152" t="s">
        <v>219</v>
      </c>
      <c r="K152">
        <v>1</v>
      </c>
    </row>
  </sheetData>
  <phoneticPr fontId="19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7"/>
  <sheetViews>
    <sheetView workbookViewId="0">
      <selection activeCell="D8" sqref="D8"/>
    </sheetView>
  </sheetViews>
  <sheetFormatPr baseColWidth="10" defaultColWidth="10.83203125" defaultRowHeight="15" x14ac:dyDescent="0.2"/>
  <cols>
    <col min="3" max="3" width="23.83203125" customWidth="1"/>
    <col min="4" max="4" width="24" customWidth="1"/>
    <col min="16" max="16" width="15.6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123</v>
      </c>
      <c r="O1" t="s">
        <v>154</v>
      </c>
      <c r="Q1" t="s">
        <v>155</v>
      </c>
      <c r="R1" t="s">
        <v>156</v>
      </c>
      <c r="S1" t="s">
        <v>165</v>
      </c>
    </row>
    <row r="2" spans="1:23" x14ac:dyDescent="0.2">
      <c r="A2">
        <v>1</v>
      </c>
      <c r="B2" s="1">
        <v>45586</v>
      </c>
      <c r="C2" t="s">
        <v>31</v>
      </c>
      <c r="D2" s="13" t="s">
        <v>31</v>
      </c>
      <c r="E2">
        <v>1</v>
      </c>
      <c r="F2">
        <v>4</v>
      </c>
      <c r="G2">
        <f t="shared" ref="G2:G32" si="0">M2/1.8</f>
        <v>1</v>
      </c>
      <c r="H2">
        <v>1057.1952200000001</v>
      </c>
      <c r="I2" t="s">
        <v>32</v>
      </c>
      <c r="J2" s="1"/>
      <c r="K2" s="4">
        <v>1</v>
      </c>
      <c r="M2">
        <v>1.8</v>
      </c>
      <c r="O2">
        <v>0.13600000000000001</v>
      </c>
      <c r="P2" t="s">
        <v>186</v>
      </c>
    </row>
    <row r="3" spans="1:23" x14ac:dyDescent="0.2">
      <c r="A3">
        <v>2</v>
      </c>
      <c r="B3" s="1">
        <v>45586</v>
      </c>
      <c r="C3" t="s">
        <v>33</v>
      </c>
      <c r="D3" s="13" t="s">
        <v>33</v>
      </c>
      <c r="E3">
        <v>1</v>
      </c>
      <c r="F3">
        <v>4</v>
      </c>
      <c r="G3">
        <f t="shared" si="0"/>
        <v>1</v>
      </c>
      <c r="H3">
        <v>1057.1952200000001</v>
      </c>
      <c r="I3" t="s">
        <v>32</v>
      </c>
      <c r="J3" s="1"/>
      <c r="K3" s="4">
        <v>24.09</v>
      </c>
      <c r="M3">
        <v>1.8</v>
      </c>
      <c r="N3" s="6">
        <v>45586</v>
      </c>
      <c r="O3">
        <v>0.21199999999999999</v>
      </c>
      <c r="P3" t="s">
        <v>33</v>
      </c>
    </row>
    <row r="4" spans="1:23" x14ac:dyDescent="0.2">
      <c r="A4">
        <v>3</v>
      </c>
      <c r="B4" s="10">
        <v>45588</v>
      </c>
      <c r="C4" s="11" t="s">
        <v>166</v>
      </c>
      <c r="D4" s="13" t="s">
        <v>166</v>
      </c>
      <c r="E4">
        <v>1</v>
      </c>
      <c r="F4">
        <v>4</v>
      </c>
      <c r="G4">
        <f>R4/1.8</f>
        <v>0.72222222222222221</v>
      </c>
      <c r="H4" s="11">
        <v>848.471</v>
      </c>
      <c r="I4" t="s">
        <v>32</v>
      </c>
      <c r="J4" s="1"/>
      <c r="K4" s="4">
        <v>75.88</v>
      </c>
      <c r="M4">
        <v>1.8</v>
      </c>
      <c r="O4" s="7">
        <v>0.39</v>
      </c>
      <c r="P4" t="s">
        <v>34</v>
      </c>
      <c r="Q4" s="8">
        <f>M4*0.3/O4</f>
        <v>1.3846153846153846</v>
      </c>
      <c r="R4">
        <v>1.3</v>
      </c>
      <c r="S4">
        <f>1.8-R4</f>
        <v>0.5</v>
      </c>
      <c r="V4" t="s">
        <v>258</v>
      </c>
      <c r="W4" s="11" t="s">
        <v>166</v>
      </c>
    </row>
    <row r="5" spans="1:23" x14ac:dyDescent="0.2">
      <c r="A5">
        <v>4</v>
      </c>
      <c r="B5" s="1">
        <v>45586</v>
      </c>
      <c r="C5" t="s">
        <v>35</v>
      </c>
      <c r="D5" s="13" t="s">
        <v>35</v>
      </c>
      <c r="E5">
        <v>1</v>
      </c>
      <c r="F5">
        <v>4</v>
      </c>
      <c r="G5">
        <f t="shared" si="0"/>
        <v>1</v>
      </c>
      <c r="H5">
        <v>1057.1952200000001</v>
      </c>
      <c r="I5" t="s">
        <v>32</v>
      </c>
      <c r="J5" s="1"/>
      <c r="K5" s="4">
        <v>8</v>
      </c>
      <c r="M5">
        <v>1.8</v>
      </c>
      <c r="O5">
        <v>0.13300000000000001</v>
      </c>
      <c r="P5" t="s">
        <v>35</v>
      </c>
      <c r="V5" t="s">
        <v>220</v>
      </c>
      <c r="W5" t="s">
        <v>35</v>
      </c>
    </row>
    <row r="6" spans="1:23" x14ac:dyDescent="0.2">
      <c r="A6">
        <v>5</v>
      </c>
      <c r="B6" s="10">
        <v>45588</v>
      </c>
      <c r="C6" s="11" t="s">
        <v>167</v>
      </c>
      <c r="D6" s="13" t="s">
        <v>167</v>
      </c>
      <c r="E6">
        <v>1</v>
      </c>
      <c r="F6">
        <v>4</v>
      </c>
      <c r="G6">
        <f>R6/1.8</f>
        <v>0.94444444444444442</v>
      </c>
      <c r="H6" s="11">
        <v>848.471</v>
      </c>
      <c r="I6" t="s">
        <v>32</v>
      </c>
      <c r="J6" s="1"/>
      <c r="K6" s="4">
        <v>31.46</v>
      </c>
      <c r="M6">
        <v>1.8</v>
      </c>
      <c r="O6" s="7">
        <v>0.30099999999999999</v>
      </c>
      <c r="P6" t="s">
        <v>36</v>
      </c>
      <c r="Q6" s="8">
        <f>M6*0.3/O6</f>
        <v>1.7940199335548175</v>
      </c>
      <c r="R6">
        <v>1.7</v>
      </c>
      <c r="S6">
        <f>1.8-R6</f>
        <v>0.10000000000000009</v>
      </c>
      <c r="V6" t="s">
        <v>259</v>
      </c>
      <c r="W6" s="11" t="s">
        <v>167</v>
      </c>
    </row>
    <row r="7" spans="1:23" x14ac:dyDescent="0.2">
      <c r="A7">
        <v>6</v>
      </c>
      <c r="B7" s="1">
        <v>45586</v>
      </c>
      <c r="C7" t="s">
        <v>37</v>
      </c>
      <c r="D7" s="13" t="s">
        <v>37</v>
      </c>
      <c r="E7">
        <v>1</v>
      </c>
      <c r="F7">
        <v>4</v>
      </c>
      <c r="G7">
        <f t="shared" si="0"/>
        <v>1</v>
      </c>
      <c r="H7">
        <v>1057.1952200000001</v>
      </c>
      <c r="I7" t="s">
        <v>32</v>
      </c>
      <c r="J7" s="1"/>
      <c r="K7" s="4">
        <v>21.84</v>
      </c>
      <c r="M7">
        <v>1.8</v>
      </c>
      <c r="O7">
        <v>0.188</v>
      </c>
      <c r="P7" t="s">
        <v>37</v>
      </c>
      <c r="V7" t="s">
        <v>221</v>
      </c>
      <c r="W7" t="s">
        <v>37</v>
      </c>
    </row>
    <row r="8" spans="1:23" x14ac:dyDescent="0.2">
      <c r="A8">
        <v>7</v>
      </c>
      <c r="B8" s="1">
        <v>45586</v>
      </c>
      <c r="C8" t="s">
        <v>38</v>
      </c>
      <c r="D8" s="13" t="s">
        <v>38</v>
      </c>
      <c r="E8">
        <v>1</v>
      </c>
      <c r="F8">
        <v>4</v>
      </c>
      <c r="G8">
        <f t="shared" si="0"/>
        <v>1</v>
      </c>
      <c r="H8">
        <v>1057.1952200000001</v>
      </c>
      <c r="I8" t="s">
        <v>32</v>
      </c>
      <c r="J8" s="1"/>
      <c r="K8" s="4">
        <v>23.04</v>
      </c>
      <c r="M8">
        <v>1.8</v>
      </c>
      <c r="O8">
        <v>0.22600000000000001</v>
      </c>
      <c r="P8" t="s">
        <v>38</v>
      </c>
      <c r="V8" t="s">
        <v>222</v>
      </c>
      <c r="W8" t="s">
        <v>38</v>
      </c>
    </row>
    <row r="9" spans="1:23" x14ac:dyDescent="0.2">
      <c r="A9">
        <v>8</v>
      </c>
      <c r="B9" s="12">
        <v>45587</v>
      </c>
      <c r="C9" s="5" t="s">
        <v>187</v>
      </c>
      <c r="D9" s="13" t="s">
        <v>187</v>
      </c>
      <c r="E9">
        <v>1</v>
      </c>
      <c r="F9">
        <v>4</v>
      </c>
      <c r="G9">
        <f t="shared" ref="G9" si="1">M9/1.8</f>
        <v>1</v>
      </c>
      <c r="H9" s="5">
        <v>1037.3615199999999</v>
      </c>
      <c r="I9" t="s">
        <v>32</v>
      </c>
      <c r="J9" s="1"/>
      <c r="K9" s="4">
        <v>1</v>
      </c>
      <c r="M9">
        <v>1.8</v>
      </c>
      <c r="W9" s="5"/>
    </row>
    <row r="10" spans="1:23" x14ac:dyDescent="0.2">
      <c r="A10">
        <v>9</v>
      </c>
      <c r="B10" s="12">
        <v>45587</v>
      </c>
      <c r="C10" s="5" t="s">
        <v>39</v>
      </c>
      <c r="D10" s="13" t="s">
        <v>39</v>
      </c>
      <c r="E10">
        <v>1</v>
      </c>
      <c r="F10">
        <v>4</v>
      </c>
      <c r="G10">
        <f t="shared" si="0"/>
        <v>0.83333333333333326</v>
      </c>
      <c r="H10" s="5">
        <v>1037.3615199999999</v>
      </c>
      <c r="I10" t="s">
        <v>32</v>
      </c>
      <c r="J10" s="1"/>
      <c r="K10" s="4">
        <v>39.19</v>
      </c>
      <c r="M10">
        <v>1.5</v>
      </c>
      <c r="N10" s="6">
        <v>45587</v>
      </c>
      <c r="O10">
        <v>0.254</v>
      </c>
      <c r="P10" s="5" t="s">
        <v>39</v>
      </c>
      <c r="V10" t="s">
        <v>223</v>
      </c>
      <c r="W10" s="5" t="s">
        <v>39</v>
      </c>
    </row>
    <row r="11" spans="1:23" x14ac:dyDescent="0.2">
      <c r="A11">
        <v>10</v>
      </c>
      <c r="B11" s="12">
        <v>45587</v>
      </c>
      <c r="C11" s="5" t="s">
        <v>40</v>
      </c>
      <c r="D11" s="13" t="s">
        <v>40</v>
      </c>
      <c r="E11">
        <v>1</v>
      </c>
      <c r="F11">
        <v>4</v>
      </c>
      <c r="G11">
        <f t="shared" si="0"/>
        <v>1</v>
      </c>
      <c r="H11" s="5">
        <v>1037.3615199999999</v>
      </c>
      <c r="I11" t="s">
        <v>32</v>
      </c>
      <c r="J11" s="1"/>
      <c r="K11" s="4">
        <v>11.5</v>
      </c>
      <c r="M11">
        <v>1.8</v>
      </c>
      <c r="O11">
        <v>0.127</v>
      </c>
      <c r="P11" s="5" t="s">
        <v>40</v>
      </c>
      <c r="V11" t="s">
        <v>224</v>
      </c>
      <c r="W11" s="5" t="s">
        <v>40</v>
      </c>
    </row>
    <row r="12" spans="1:23" x14ac:dyDescent="0.2">
      <c r="A12">
        <v>11</v>
      </c>
      <c r="B12" s="12">
        <v>45587</v>
      </c>
      <c r="C12" s="5" t="s">
        <v>41</v>
      </c>
      <c r="D12" s="13" t="s">
        <v>41</v>
      </c>
      <c r="E12">
        <v>1</v>
      </c>
      <c r="F12">
        <v>4</v>
      </c>
      <c r="G12">
        <f t="shared" si="0"/>
        <v>1</v>
      </c>
      <c r="H12" s="5">
        <v>1037.3615199999999</v>
      </c>
      <c r="I12" t="s">
        <v>32</v>
      </c>
      <c r="J12" s="1"/>
      <c r="K12" s="4">
        <v>26.33</v>
      </c>
      <c r="M12">
        <v>1.8</v>
      </c>
      <c r="O12">
        <v>0.26200000000000001</v>
      </c>
      <c r="P12" s="5" t="s">
        <v>41</v>
      </c>
      <c r="V12" t="s">
        <v>220</v>
      </c>
      <c r="W12" s="5" t="s">
        <v>41</v>
      </c>
    </row>
    <row r="13" spans="1:23" x14ac:dyDescent="0.2">
      <c r="A13">
        <v>12</v>
      </c>
      <c r="B13" s="12">
        <v>45587</v>
      </c>
      <c r="C13" s="5" t="s">
        <v>42</v>
      </c>
      <c r="D13" s="13" t="s">
        <v>42</v>
      </c>
      <c r="E13">
        <v>1</v>
      </c>
      <c r="F13">
        <v>4</v>
      </c>
      <c r="G13">
        <f t="shared" si="0"/>
        <v>1</v>
      </c>
      <c r="H13" s="5">
        <v>1037.3615199999999</v>
      </c>
      <c r="I13" t="s">
        <v>32</v>
      </c>
      <c r="J13" s="1"/>
      <c r="K13" s="4">
        <v>18.12</v>
      </c>
      <c r="M13">
        <v>1.8</v>
      </c>
      <c r="O13">
        <v>0.17199999999999999</v>
      </c>
      <c r="P13" s="5" t="s">
        <v>42</v>
      </c>
      <c r="V13" t="s">
        <v>225</v>
      </c>
      <c r="W13" s="5" t="s">
        <v>42</v>
      </c>
    </row>
    <row r="14" spans="1:23" x14ac:dyDescent="0.2">
      <c r="A14">
        <v>13</v>
      </c>
      <c r="B14" s="12">
        <v>45587</v>
      </c>
      <c r="C14" s="5" t="s">
        <v>43</v>
      </c>
      <c r="D14" s="13" t="s">
        <v>43</v>
      </c>
      <c r="E14">
        <v>1</v>
      </c>
      <c r="F14">
        <v>4</v>
      </c>
      <c r="G14">
        <f t="shared" si="0"/>
        <v>0.83333333333333326</v>
      </c>
      <c r="H14" s="5">
        <v>1037.3615199999999</v>
      </c>
      <c r="I14" t="s">
        <v>32</v>
      </c>
      <c r="J14" s="1"/>
      <c r="K14" s="4">
        <v>19.47</v>
      </c>
      <c r="M14">
        <v>1.5</v>
      </c>
      <c r="O14">
        <v>0.15</v>
      </c>
      <c r="P14" s="5" t="s">
        <v>43</v>
      </c>
      <c r="V14" t="s">
        <v>221</v>
      </c>
      <c r="W14" s="5" t="s">
        <v>43</v>
      </c>
    </row>
    <row r="15" spans="1:23" x14ac:dyDescent="0.2">
      <c r="A15">
        <v>14</v>
      </c>
      <c r="B15" s="12">
        <v>45587</v>
      </c>
      <c r="C15" s="5" t="s">
        <v>44</v>
      </c>
      <c r="D15" s="13" t="s">
        <v>44</v>
      </c>
      <c r="E15">
        <v>1</v>
      </c>
      <c r="F15">
        <v>4</v>
      </c>
      <c r="G15">
        <f t="shared" si="0"/>
        <v>1</v>
      </c>
      <c r="H15" s="5">
        <v>1037.3615199999999</v>
      </c>
      <c r="I15" t="s">
        <v>32</v>
      </c>
      <c r="J15" s="1"/>
      <c r="K15" s="4">
        <v>24.33</v>
      </c>
      <c r="M15">
        <v>1.8</v>
      </c>
      <c r="O15">
        <v>0.27800000000000002</v>
      </c>
      <c r="P15" s="5" t="s">
        <v>44</v>
      </c>
      <c r="V15" t="s">
        <v>222</v>
      </c>
      <c r="W15" s="5" t="s">
        <v>44</v>
      </c>
    </row>
    <row r="16" spans="1:23" x14ac:dyDescent="0.2">
      <c r="A16">
        <v>15</v>
      </c>
      <c r="B16" s="12">
        <v>45587</v>
      </c>
      <c r="C16" s="5" t="s">
        <v>45</v>
      </c>
      <c r="D16" s="13" t="s">
        <v>45</v>
      </c>
      <c r="E16">
        <v>1</v>
      </c>
      <c r="F16">
        <v>4</v>
      </c>
      <c r="G16">
        <f t="shared" si="0"/>
        <v>1</v>
      </c>
      <c r="H16" s="5">
        <v>1037.3615199999999</v>
      </c>
      <c r="I16" t="s">
        <v>32</v>
      </c>
      <c r="J16" s="1"/>
      <c r="K16" s="4">
        <v>9.02</v>
      </c>
      <c r="M16">
        <v>1.8</v>
      </c>
      <c r="O16">
        <v>0.12</v>
      </c>
      <c r="P16" s="5" t="s">
        <v>45</v>
      </c>
      <c r="V16" t="s">
        <v>226</v>
      </c>
      <c r="W16" s="5" t="s">
        <v>45</v>
      </c>
    </row>
    <row r="17" spans="1:23" x14ac:dyDescent="0.2">
      <c r="A17">
        <v>16</v>
      </c>
      <c r="B17" s="12">
        <v>45587</v>
      </c>
      <c r="C17" s="5" t="s">
        <v>46</v>
      </c>
      <c r="D17" s="13" t="s">
        <v>46</v>
      </c>
      <c r="E17">
        <v>1</v>
      </c>
      <c r="F17">
        <v>4</v>
      </c>
      <c r="G17">
        <f t="shared" si="0"/>
        <v>1</v>
      </c>
      <c r="H17" s="5">
        <v>1037.3615199999999</v>
      </c>
      <c r="I17" t="s">
        <v>32</v>
      </c>
      <c r="J17" s="1"/>
      <c r="K17" s="4">
        <v>22.35</v>
      </c>
      <c r="M17">
        <v>1.8</v>
      </c>
      <c r="O17">
        <v>0.246</v>
      </c>
      <c r="P17" s="5" t="s">
        <v>46</v>
      </c>
      <c r="V17" t="s">
        <v>227</v>
      </c>
      <c r="W17" s="5" t="s">
        <v>46</v>
      </c>
    </row>
    <row r="18" spans="1:23" x14ac:dyDescent="0.2">
      <c r="A18">
        <v>17</v>
      </c>
      <c r="B18" s="12">
        <v>45587</v>
      </c>
      <c r="C18" s="5" t="s">
        <v>47</v>
      </c>
      <c r="D18" s="13" t="s">
        <v>47</v>
      </c>
      <c r="E18">
        <v>1</v>
      </c>
      <c r="F18">
        <v>4</v>
      </c>
      <c r="G18">
        <f t="shared" si="0"/>
        <v>1</v>
      </c>
      <c r="H18" s="5">
        <v>1037.3615199999999</v>
      </c>
      <c r="I18" t="s">
        <v>32</v>
      </c>
      <c r="J18" s="1"/>
      <c r="K18" s="4">
        <v>12.06</v>
      </c>
      <c r="M18">
        <v>1.8</v>
      </c>
      <c r="O18">
        <v>0.13600000000000001</v>
      </c>
      <c r="P18" s="5" t="s">
        <v>47</v>
      </c>
      <c r="V18" t="s">
        <v>228</v>
      </c>
      <c r="W18" s="5" t="s">
        <v>47</v>
      </c>
    </row>
    <row r="19" spans="1:23" x14ac:dyDescent="0.2">
      <c r="A19">
        <v>18</v>
      </c>
      <c r="B19" s="12">
        <v>45587</v>
      </c>
      <c r="C19" s="5" t="s">
        <v>48</v>
      </c>
      <c r="D19" s="13" t="s">
        <v>48</v>
      </c>
      <c r="E19">
        <v>1</v>
      </c>
      <c r="F19">
        <v>4</v>
      </c>
      <c r="G19">
        <f t="shared" si="0"/>
        <v>1</v>
      </c>
      <c r="H19" s="5">
        <v>1037.3615199999999</v>
      </c>
      <c r="I19" t="s">
        <v>32</v>
      </c>
      <c r="J19" s="1"/>
      <c r="K19" s="4">
        <v>19.579999999999998</v>
      </c>
      <c r="M19">
        <v>1.8</v>
      </c>
      <c r="O19">
        <v>0.186</v>
      </c>
      <c r="P19" s="5" t="s">
        <v>48</v>
      </c>
      <c r="V19" t="s">
        <v>229</v>
      </c>
      <c r="W19" s="5" t="s">
        <v>48</v>
      </c>
    </row>
    <row r="20" spans="1:23" x14ac:dyDescent="0.2">
      <c r="A20">
        <v>19</v>
      </c>
      <c r="B20" s="12">
        <v>45587</v>
      </c>
      <c r="C20" s="5" t="s">
        <v>49</v>
      </c>
      <c r="D20" s="13" t="s">
        <v>49</v>
      </c>
      <c r="E20">
        <v>1</v>
      </c>
      <c r="F20">
        <v>4</v>
      </c>
      <c r="G20">
        <f t="shared" si="0"/>
        <v>1</v>
      </c>
      <c r="H20" s="5">
        <v>1037.3615199999999</v>
      </c>
      <c r="I20" t="s">
        <v>32</v>
      </c>
      <c r="J20" s="1"/>
      <c r="K20" s="4">
        <v>18.46</v>
      </c>
      <c r="M20">
        <v>1.8</v>
      </c>
      <c r="O20">
        <v>0.25600000000000001</v>
      </c>
      <c r="P20" s="5" t="s">
        <v>49</v>
      </c>
      <c r="V20" t="s">
        <v>230</v>
      </c>
      <c r="W20" s="5" t="s">
        <v>49</v>
      </c>
    </row>
    <row r="21" spans="1:23" x14ac:dyDescent="0.2">
      <c r="A21">
        <v>20</v>
      </c>
      <c r="B21" s="12">
        <v>45587</v>
      </c>
      <c r="C21" s="5" t="s">
        <v>50</v>
      </c>
      <c r="D21" s="13" t="s">
        <v>50</v>
      </c>
      <c r="E21">
        <v>1</v>
      </c>
      <c r="F21">
        <v>4</v>
      </c>
      <c r="G21">
        <f t="shared" si="0"/>
        <v>1</v>
      </c>
      <c r="H21" s="5">
        <v>1037.3615199999999</v>
      </c>
      <c r="I21" t="s">
        <v>32</v>
      </c>
      <c r="J21" s="1"/>
      <c r="K21" s="4">
        <v>7.17</v>
      </c>
      <c r="M21">
        <v>1.8</v>
      </c>
      <c r="O21">
        <v>0.11799999999999999</v>
      </c>
      <c r="P21" s="5" t="s">
        <v>50</v>
      </c>
      <c r="V21" t="s">
        <v>231</v>
      </c>
      <c r="W21" s="5" t="s">
        <v>50</v>
      </c>
    </row>
    <row r="22" spans="1:23" x14ac:dyDescent="0.2">
      <c r="A22">
        <v>21</v>
      </c>
      <c r="B22" s="10">
        <v>45588</v>
      </c>
      <c r="C22" s="11" t="s">
        <v>168</v>
      </c>
      <c r="D22" s="13" t="s">
        <v>168</v>
      </c>
      <c r="E22">
        <v>1</v>
      </c>
      <c r="F22">
        <v>4</v>
      </c>
      <c r="G22">
        <f>R22/1.8</f>
        <v>0.83333333333333326</v>
      </c>
      <c r="H22" s="11">
        <v>848.471</v>
      </c>
      <c r="I22" t="s">
        <v>32</v>
      </c>
      <c r="J22" s="1"/>
      <c r="K22" s="4">
        <v>21.69</v>
      </c>
      <c r="M22">
        <v>1.8</v>
      </c>
      <c r="O22" s="7">
        <v>0.33400000000000002</v>
      </c>
      <c r="P22" s="5" t="s">
        <v>51</v>
      </c>
      <c r="Q22" s="8">
        <f>M22*0.3/O22</f>
        <v>1.6167664670658684</v>
      </c>
      <c r="R22">
        <v>1.5</v>
      </c>
      <c r="S22">
        <f>1.8-R22</f>
        <v>0.30000000000000004</v>
      </c>
      <c r="V22" t="s">
        <v>260</v>
      </c>
      <c r="W22" s="11" t="s">
        <v>168</v>
      </c>
    </row>
    <row r="23" spans="1:23" x14ac:dyDescent="0.2">
      <c r="A23">
        <v>22</v>
      </c>
      <c r="B23" s="12">
        <v>45587</v>
      </c>
      <c r="C23" s="5" t="s">
        <v>52</v>
      </c>
      <c r="D23" s="13" t="s">
        <v>52</v>
      </c>
      <c r="E23">
        <v>1</v>
      </c>
      <c r="F23">
        <v>4</v>
      </c>
      <c r="G23">
        <f t="shared" si="0"/>
        <v>1</v>
      </c>
      <c r="H23" s="5">
        <v>1037.3615199999999</v>
      </c>
      <c r="I23" t="s">
        <v>32</v>
      </c>
      <c r="J23" s="1"/>
      <c r="K23" s="4">
        <v>6.6</v>
      </c>
      <c r="M23">
        <v>1.8</v>
      </c>
      <c r="O23">
        <v>8.6999999999999994E-2</v>
      </c>
      <c r="P23" s="5" t="s">
        <v>52</v>
      </c>
      <c r="V23" t="s">
        <v>233</v>
      </c>
      <c r="W23" s="5" t="s">
        <v>52</v>
      </c>
    </row>
    <row r="24" spans="1:23" x14ac:dyDescent="0.2">
      <c r="A24">
        <v>23</v>
      </c>
      <c r="B24" s="12">
        <v>45587</v>
      </c>
      <c r="C24" s="5" t="s">
        <v>188</v>
      </c>
      <c r="D24" s="13" t="s">
        <v>188</v>
      </c>
      <c r="E24">
        <v>1</v>
      </c>
      <c r="F24">
        <v>4</v>
      </c>
      <c r="G24">
        <f t="shared" si="0"/>
        <v>1</v>
      </c>
      <c r="H24" s="5">
        <v>1037.3615199999999</v>
      </c>
      <c r="I24" t="s">
        <v>32</v>
      </c>
      <c r="J24" s="1"/>
      <c r="K24" s="4">
        <v>1</v>
      </c>
      <c r="M24">
        <v>1.8</v>
      </c>
      <c r="P24" s="5"/>
      <c r="V24" t="s">
        <v>234</v>
      </c>
      <c r="W24" s="5" t="s">
        <v>188</v>
      </c>
    </row>
    <row r="25" spans="1:23" x14ac:dyDescent="0.2">
      <c r="A25">
        <v>24</v>
      </c>
      <c r="B25" s="12">
        <v>45587</v>
      </c>
      <c r="C25" s="5" t="s">
        <v>53</v>
      </c>
      <c r="D25" s="13" t="s">
        <v>53</v>
      </c>
      <c r="E25">
        <v>1</v>
      </c>
      <c r="F25">
        <v>4</v>
      </c>
      <c r="G25">
        <f t="shared" si="0"/>
        <v>0.93333333333333324</v>
      </c>
      <c r="H25" s="5">
        <v>1037.3615199999999</v>
      </c>
      <c r="I25" t="s">
        <v>32</v>
      </c>
      <c r="J25" s="1"/>
      <c r="K25" s="4">
        <v>15.38</v>
      </c>
      <c r="M25">
        <v>1.68</v>
      </c>
      <c r="O25">
        <v>0.17899999999999999</v>
      </c>
      <c r="P25" s="5" t="s">
        <v>53</v>
      </c>
      <c r="V25" t="s">
        <v>235</v>
      </c>
      <c r="W25" s="5" t="s">
        <v>53</v>
      </c>
    </row>
    <row r="26" spans="1:23" x14ac:dyDescent="0.2">
      <c r="A26">
        <v>25</v>
      </c>
      <c r="B26" s="12">
        <v>45587</v>
      </c>
      <c r="C26" s="5" t="s">
        <v>54</v>
      </c>
      <c r="D26" s="13" t="s">
        <v>54</v>
      </c>
      <c r="E26">
        <v>1</v>
      </c>
      <c r="F26">
        <v>4</v>
      </c>
      <c r="G26">
        <f t="shared" si="0"/>
        <v>0.93333333333333324</v>
      </c>
      <c r="H26" s="5">
        <v>1037.3615199999999</v>
      </c>
      <c r="I26" t="s">
        <v>32</v>
      </c>
      <c r="J26" s="1"/>
      <c r="K26" s="4">
        <v>15.62</v>
      </c>
      <c r="M26">
        <v>1.68</v>
      </c>
      <c r="O26">
        <v>0.24</v>
      </c>
      <c r="P26" s="5" t="s">
        <v>54</v>
      </c>
      <c r="V26" t="s">
        <v>236</v>
      </c>
      <c r="W26" s="5" t="s">
        <v>54</v>
      </c>
    </row>
    <row r="27" spans="1:23" x14ac:dyDescent="0.2">
      <c r="A27">
        <v>26</v>
      </c>
      <c r="B27" s="12">
        <v>45587</v>
      </c>
      <c r="C27" s="5" t="s">
        <v>55</v>
      </c>
      <c r="D27" s="13" t="s">
        <v>55</v>
      </c>
      <c r="E27">
        <v>1</v>
      </c>
      <c r="F27">
        <v>4</v>
      </c>
      <c r="G27">
        <f t="shared" si="0"/>
        <v>0.93333333333333324</v>
      </c>
      <c r="H27" s="5">
        <v>1037.3615199999999</v>
      </c>
      <c r="I27" t="s">
        <v>32</v>
      </c>
      <c r="J27" s="1"/>
      <c r="K27" s="4">
        <v>7.74</v>
      </c>
      <c r="M27">
        <v>1.68</v>
      </c>
      <c r="O27">
        <v>0.12</v>
      </c>
      <c r="P27" s="5" t="s">
        <v>55</v>
      </c>
      <c r="V27" t="s">
        <v>237</v>
      </c>
      <c r="W27" s="5" t="s">
        <v>55</v>
      </c>
    </row>
    <row r="28" spans="1:23" x14ac:dyDescent="0.2">
      <c r="A28">
        <v>27</v>
      </c>
      <c r="B28" s="10">
        <v>45588</v>
      </c>
      <c r="C28" s="11" t="s">
        <v>169</v>
      </c>
      <c r="D28" s="13" t="s">
        <v>169</v>
      </c>
      <c r="E28">
        <v>1</v>
      </c>
      <c r="F28">
        <v>4</v>
      </c>
      <c r="G28">
        <f>R28/1.8</f>
        <v>0.44444444444444448</v>
      </c>
      <c r="H28" s="11">
        <v>848.471</v>
      </c>
      <c r="I28" t="s">
        <v>32</v>
      </c>
      <c r="J28" s="1"/>
      <c r="K28" s="4">
        <v>28.55</v>
      </c>
      <c r="M28">
        <v>1.68</v>
      </c>
      <c r="O28" s="7">
        <v>0.60799999999999998</v>
      </c>
      <c r="P28" s="5" t="s">
        <v>56</v>
      </c>
      <c r="Q28" s="8">
        <f>M28*0.3/O28</f>
        <v>0.82894736842105265</v>
      </c>
      <c r="R28">
        <v>0.8</v>
      </c>
      <c r="S28">
        <f>1.8-R28</f>
        <v>1</v>
      </c>
      <c r="V28" t="s">
        <v>261</v>
      </c>
      <c r="W28" s="11" t="s">
        <v>169</v>
      </c>
    </row>
    <row r="29" spans="1:23" x14ac:dyDescent="0.2">
      <c r="A29">
        <v>28</v>
      </c>
      <c r="B29" s="12">
        <v>45587</v>
      </c>
      <c r="C29" s="5" t="s">
        <v>57</v>
      </c>
      <c r="D29" s="13" t="s">
        <v>57</v>
      </c>
      <c r="E29">
        <v>1</v>
      </c>
      <c r="F29">
        <v>4</v>
      </c>
      <c r="G29">
        <f t="shared" si="0"/>
        <v>0.93333333333333324</v>
      </c>
      <c r="H29" s="5">
        <v>1037.3615199999999</v>
      </c>
      <c r="I29" t="s">
        <v>32</v>
      </c>
      <c r="K29" s="4">
        <v>9.16</v>
      </c>
      <c r="M29">
        <v>1.68</v>
      </c>
      <c r="O29">
        <v>0.122</v>
      </c>
      <c r="P29" s="5" t="s">
        <v>57</v>
      </c>
      <c r="V29" t="s">
        <v>239</v>
      </c>
      <c r="W29" s="5" t="s">
        <v>57</v>
      </c>
    </row>
    <row r="30" spans="1:23" x14ac:dyDescent="0.2">
      <c r="A30">
        <v>29</v>
      </c>
      <c r="B30" s="12">
        <v>45587</v>
      </c>
      <c r="C30" s="5" t="s">
        <v>58</v>
      </c>
      <c r="D30" s="13" t="s">
        <v>58</v>
      </c>
      <c r="E30">
        <v>1</v>
      </c>
      <c r="F30">
        <v>4</v>
      </c>
      <c r="G30">
        <f t="shared" si="0"/>
        <v>0.33333333333333331</v>
      </c>
      <c r="H30" s="5">
        <v>1037.3615199999999</v>
      </c>
      <c r="I30" t="s">
        <v>32</v>
      </c>
      <c r="K30" s="4">
        <v>19</v>
      </c>
      <c r="M30">
        <v>0.6</v>
      </c>
      <c r="O30">
        <v>0.105</v>
      </c>
      <c r="P30" s="5" t="s">
        <v>58</v>
      </c>
      <c r="V30" t="s">
        <v>240</v>
      </c>
      <c r="W30" s="5" t="s">
        <v>58</v>
      </c>
    </row>
    <row r="31" spans="1:23" x14ac:dyDescent="0.2">
      <c r="A31">
        <v>30</v>
      </c>
      <c r="B31" s="12">
        <v>45587</v>
      </c>
      <c r="C31" s="5" t="s">
        <v>59</v>
      </c>
      <c r="D31" s="13" t="s">
        <v>59</v>
      </c>
      <c r="E31">
        <v>1</v>
      </c>
      <c r="F31">
        <v>4</v>
      </c>
      <c r="G31">
        <f t="shared" si="0"/>
        <v>0.33333333333333331</v>
      </c>
      <c r="H31" s="5">
        <v>1037.3615199999999</v>
      </c>
      <c r="I31" t="s">
        <v>32</v>
      </c>
      <c r="K31" s="4">
        <v>23.85</v>
      </c>
      <c r="M31">
        <v>0.6</v>
      </c>
      <c r="O31">
        <v>0.188</v>
      </c>
      <c r="P31" s="5" t="s">
        <v>59</v>
      </c>
      <c r="V31" t="s">
        <v>241</v>
      </c>
      <c r="W31" s="5" t="s">
        <v>59</v>
      </c>
    </row>
    <row r="32" spans="1:23" x14ac:dyDescent="0.2">
      <c r="A32">
        <v>31</v>
      </c>
      <c r="B32" s="12">
        <v>45587</v>
      </c>
      <c r="C32" s="5" t="s">
        <v>60</v>
      </c>
      <c r="D32" s="13" t="s">
        <v>60</v>
      </c>
      <c r="E32">
        <v>1</v>
      </c>
      <c r="F32">
        <v>4</v>
      </c>
      <c r="G32">
        <f t="shared" si="0"/>
        <v>0.33333333333333331</v>
      </c>
      <c r="H32" s="5">
        <v>1037.3615199999999</v>
      </c>
      <c r="I32" t="s">
        <v>32</v>
      </c>
      <c r="K32" s="4">
        <v>10.3</v>
      </c>
      <c r="M32">
        <v>0.6</v>
      </c>
      <c r="O32">
        <v>6.9000000000000006E-2</v>
      </c>
      <c r="P32" s="5" t="s">
        <v>60</v>
      </c>
      <c r="V32" t="s">
        <v>242</v>
      </c>
      <c r="W32" s="5" t="s">
        <v>60</v>
      </c>
    </row>
    <row r="33" spans="1:23" x14ac:dyDescent="0.2">
      <c r="A33">
        <v>32</v>
      </c>
      <c r="B33" s="10">
        <v>45588</v>
      </c>
      <c r="C33" s="11" t="s">
        <v>170</v>
      </c>
      <c r="D33" s="13" t="s">
        <v>170</v>
      </c>
      <c r="E33">
        <v>1</v>
      </c>
      <c r="F33">
        <v>4</v>
      </c>
      <c r="G33">
        <f>R33/1.8</f>
        <v>0.16666666666666666</v>
      </c>
      <c r="H33" s="11">
        <v>848.471</v>
      </c>
      <c r="I33" t="s">
        <v>32</v>
      </c>
      <c r="K33" s="4">
        <v>49.35</v>
      </c>
      <c r="M33">
        <v>0.6</v>
      </c>
      <c r="O33" s="7">
        <v>0.52400000000000002</v>
      </c>
      <c r="P33" s="5" t="s">
        <v>61</v>
      </c>
      <c r="Q33" s="8">
        <f>M33*0.3/O33</f>
        <v>0.34351145038167935</v>
      </c>
      <c r="R33">
        <v>0.3</v>
      </c>
      <c r="S33">
        <f>1.8-R33</f>
        <v>1.5</v>
      </c>
      <c r="V33" t="s">
        <v>262</v>
      </c>
      <c r="W33" s="11" t="s">
        <v>170</v>
      </c>
    </row>
    <row r="34" spans="1:23" x14ac:dyDescent="0.2">
      <c r="A34">
        <v>33</v>
      </c>
      <c r="B34" s="12">
        <v>45587</v>
      </c>
      <c r="C34" s="5" t="s">
        <v>63</v>
      </c>
      <c r="D34" s="13" t="s">
        <v>63</v>
      </c>
      <c r="E34">
        <v>1</v>
      </c>
      <c r="F34">
        <v>4</v>
      </c>
      <c r="G34">
        <f t="shared" ref="G34:G63" si="2">M34/1.8</f>
        <v>0.33333333333333331</v>
      </c>
      <c r="H34" s="5">
        <v>1037.3615199999999</v>
      </c>
      <c r="I34" t="s">
        <v>32</v>
      </c>
      <c r="K34" s="4">
        <v>6.4</v>
      </c>
      <c r="M34">
        <v>0.6</v>
      </c>
      <c r="O34">
        <v>5.3999999999999999E-2</v>
      </c>
      <c r="P34" s="5" t="s">
        <v>63</v>
      </c>
      <c r="V34" t="s">
        <v>244</v>
      </c>
      <c r="W34" s="5" t="s">
        <v>63</v>
      </c>
    </row>
    <row r="35" spans="1:23" x14ac:dyDescent="0.2">
      <c r="A35">
        <v>34</v>
      </c>
      <c r="B35" s="12">
        <v>45587</v>
      </c>
      <c r="C35" s="5" t="s">
        <v>189</v>
      </c>
      <c r="D35" s="13" t="s">
        <v>189</v>
      </c>
      <c r="E35">
        <v>1</v>
      </c>
      <c r="F35">
        <v>4</v>
      </c>
      <c r="G35">
        <f t="shared" si="2"/>
        <v>1</v>
      </c>
      <c r="H35" s="5">
        <v>1037.3615199999999</v>
      </c>
      <c r="I35" t="s">
        <v>32</v>
      </c>
      <c r="K35" s="4">
        <v>1</v>
      </c>
      <c r="M35">
        <v>1.8</v>
      </c>
      <c r="P35" s="5"/>
      <c r="V35" t="s">
        <v>245</v>
      </c>
      <c r="W35" s="5" t="s">
        <v>189</v>
      </c>
    </row>
    <row r="36" spans="1:23" x14ac:dyDescent="0.2">
      <c r="A36">
        <v>35</v>
      </c>
      <c r="B36" s="12">
        <v>45587</v>
      </c>
      <c r="C36" s="5" t="s">
        <v>64</v>
      </c>
      <c r="D36" s="13" t="s">
        <v>64</v>
      </c>
      <c r="E36">
        <v>1</v>
      </c>
      <c r="F36">
        <v>4</v>
      </c>
      <c r="G36">
        <f t="shared" si="2"/>
        <v>0.26666666666666666</v>
      </c>
      <c r="H36" s="5">
        <v>1037.3615199999999</v>
      </c>
      <c r="I36" t="s">
        <v>32</v>
      </c>
      <c r="K36" s="4">
        <v>23.29</v>
      </c>
      <c r="M36">
        <v>0.48</v>
      </c>
      <c r="O36">
        <v>0.13</v>
      </c>
      <c r="P36" s="5" t="s">
        <v>64</v>
      </c>
      <c r="V36" t="s">
        <v>246</v>
      </c>
      <c r="W36" s="5" t="s">
        <v>64</v>
      </c>
    </row>
    <row r="37" spans="1:23" x14ac:dyDescent="0.2">
      <c r="A37">
        <v>36</v>
      </c>
      <c r="B37" s="12">
        <v>45587</v>
      </c>
      <c r="C37" s="5" t="s">
        <v>65</v>
      </c>
      <c r="D37" s="13" t="s">
        <v>65</v>
      </c>
      <c r="E37">
        <v>1</v>
      </c>
      <c r="F37">
        <v>4</v>
      </c>
      <c r="G37">
        <f t="shared" si="2"/>
        <v>0.26666666666666666</v>
      </c>
      <c r="H37" s="5">
        <v>1037.3615199999999</v>
      </c>
      <c r="I37" t="s">
        <v>32</v>
      </c>
      <c r="K37" s="4">
        <v>33.79</v>
      </c>
      <c r="M37">
        <v>0.48</v>
      </c>
      <c r="O37">
        <v>0.26500000000000001</v>
      </c>
      <c r="P37" s="5" t="s">
        <v>65</v>
      </c>
      <c r="V37" t="s">
        <v>247</v>
      </c>
      <c r="W37" s="5" t="s">
        <v>65</v>
      </c>
    </row>
    <row r="38" spans="1:23" x14ac:dyDescent="0.2">
      <c r="A38">
        <v>37</v>
      </c>
      <c r="B38" s="12">
        <v>45587</v>
      </c>
      <c r="C38" s="5" t="s">
        <v>66</v>
      </c>
      <c r="D38" s="13" t="s">
        <v>66</v>
      </c>
      <c r="E38">
        <v>1</v>
      </c>
      <c r="F38">
        <v>4</v>
      </c>
      <c r="G38">
        <f t="shared" si="2"/>
        <v>0.26666666666666666</v>
      </c>
      <c r="H38" s="5">
        <v>1037.3615199999999</v>
      </c>
      <c r="I38" t="s">
        <v>32</v>
      </c>
      <c r="K38" s="4">
        <v>15.65</v>
      </c>
      <c r="M38">
        <v>0.48</v>
      </c>
      <c r="O38">
        <v>0.123</v>
      </c>
      <c r="P38" s="5" t="s">
        <v>66</v>
      </c>
      <c r="V38" t="s">
        <v>248</v>
      </c>
      <c r="W38" s="5" t="s">
        <v>66</v>
      </c>
    </row>
    <row r="39" spans="1:23" x14ac:dyDescent="0.2">
      <c r="A39">
        <v>38</v>
      </c>
      <c r="B39" s="10">
        <v>45588</v>
      </c>
      <c r="C39" s="11" t="s">
        <v>171</v>
      </c>
      <c r="D39" s="13" t="s">
        <v>171</v>
      </c>
      <c r="E39">
        <v>1</v>
      </c>
      <c r="F39">
        <v>4</v>
      </c>
      <c r="G39">
        <f>R39/1.8</f>
        <v>0.11111111111111112</v>
      </c>
      <c r="H39" s="11">
        <v>848.471</v>
      </c>
      <c r="I39" t="s">
        <v>32</v>
      </c>
      <c r="K39" s="4">
        <v>65.62</v>
      </c>
      <c r="M39">
        <v>0.48</v>
      </c>
      <c r="O39" s="7">
        <v>0.60099999999999998</v>
      </c>
      <c r="P39" s="5" t="s">
        <v>67</v>
      </c>
      <c r="Q39" s="8">
        <f>M39*0.3/O39</f>
        <v>0.23960066555740431</v>
      </c>
      <c r="R39">
        <v>0.2</v>
      </c>
      <c r="S39">
        <f>1.8-R39</f>
        <v>1.6</v>
      </c>
      <c r="V39" t="s">
        <v>263</v>
      </c>
      <c r="W39" s="11" t="s">
        <v>171</v>
      </c>
    </row>
    <row r="40" spans="1:23" x14ac:dyDescent="0.2">
      <c r="A40">
        <v>39</v>
      </c>
      <c r="B40" s="12">
        <v>45587</v>
      </c>
      <c r="C40" s="5" t="s">
        <v>68</v>
      </c>
      <c r="D40" s="13" t="s">
        <v>68</v>
      </c>
      <c r="E40">
        <v>1</v>
      </c>
      <c r="F40">
        <v>4</v>
      </c>
      <c r="G40">
        <f t="shared" si="2"/>
        <v>0.26666666666666666</v>
      </c>
      <c r="H40" s="5">
        <v>1037.3615199999999</v>
      </c>
      <c r="I40" t="s">
        <v>32</v>
      </c>
      <c r="K40" s="4">
        <v>8.74</v>
      </c>
      <c r="M40">
        <v>0.48</v>
      </c>
      <c r="O40">
        <v>7.0000000000000007E-2</v>
      </c>
      <c r="P40" s="5" t="s">
        <v>68</v>
      </c>
      <c r="V40" t="s">
        <v>250</v>
      </c>
      <c r="W40" s="5" t="s">
        <v>68</v>
      </c>
    </row>
    <row r="41" spans="1:23" x14ac:dyDescent="0.2">
      <c r="A41">
        <v>40</v>
      </c>
      <c r="B41" s="12">
        <v>45587</v>
      </c>
      <c r="C41" s="5" t="s">
        <v>69</v>
      </c>
      <c r="D41" s="13" t="s">
        <v>69</v>
      </c>
      <c r="E41">
        <v>1</v>
      </c>
      <c r="F41">
        <v>4</v>
      </c>
      <c r="G41">
        <f t="shared" si="2"/>
        <v>0.16666666666666666</v>
      </c>
      <c r="H41" s="5">
        <v>1037.3615199999999</v>
      </c>
      <c r="I41" t="s">
        <v>32</v>
      </c>
      <c r="K41" s="4">
        <v>27.77</v>
      </c>
      <c r="M41">
        <v>0.3</v>
      </c>
      <c r="O41">
        <v>0.122</v>
      </c>
      <c r="P41" s="5" t="s">
        <v>69</v>
      </c>
      <c r="V41" t="s">
        <v>251</v>
      </c>
      <c r="W41" s="5" t="s">
        <v>69</v>
      </c>
    </row>
    <row r="42" spans="1:23" x14ac:dyDescent="0.2">
      <c r="A42">
        <v>41</v>
      </c>
      <c r="B42" s="12">
        <v>45587</v>
      </c>
      <c r="C42" s="5" t="s">
        <v>70</v>
      </c>
      <c r="D42" s="13" t="s">
        <v>70</v>
      </c>
      <c r="E42">
        <v>1</v>
      </c>
      <c r="F42">
        <v>4</v>
      </c>
      <c r="G42">
        <f t="shared" si="2"/>
        <v>0.16666666666666666</v>
      </c>
      <c r="H42" s="5">
        <v>1037.3615199999999</v>
      </c>
      <c r="I42" t="s">
        <v>32</v>
      </c>
      <c r="K42" s="4">
        <v>52.01</v>
      </c>
      <c r="M42">
        <v>0.3</v>
      </c>
      <c r="O42">
        <v>0.28399999999999997</v>
      </c>
      <c r="P42" s="5" t="s">
        <v>70</v>
      </c>
      <c r="V42" t="s">
        <v>252</v>
      </c>
      <c r="W42" s="5" t="s">
        <v>70</v>
      </c>
    </row>
    <row r="43" spans="1:23" x14ac:dyDescent="0.2">
      <c r="A43">
        <v>42</v>
      </c>
      <c r="B43" s="12">
        <v>45587</v>
      </c>
      <c r="C43" s="5" t="s">
        <v>71</v>
      </c>
      <c r="D43" s="13" t="s">
        <v>71</v>
      </c>
      <c r="E43">
        <v>1</v>
      </c>
      <c r="F43">
        <v>4</v>
      </c>
      <c r="G43">
        <f t="shared" si="2"/>
        <v>0.16666666666666666</v>
      </c>
      <c r="H43" s="5">
        <v>1037.3615199999999</v>
      </c>
      <c r="I43" t="s">
        <v>32</v>
      </c>
      <c r="K43" s="4">
        <v>19.97</v>
      </c>
      <c r="M43">
        <v>0.3</v>
      </c>
      <c r="O43">
        <v>0.108</v>
      </c>
      <c r="P43" s="5" t="s">
        <v>71</v>
      </c>
      <c r="V43" t="s">
        <v>253</v>
      </c>
      <c r="W43" s="5" t="s">
        <v>71</v>
      </c>
    </row>
    <row r="44" spans="1:23" x14ac:dyDescent="0.2">
      <c r="A44">
        <v>43</v>
      </c>
      <c r="B44" s="10">
        <v>45588</v>
      </c>
      <c r="C44" s="11" t="s">
        <v>172</v>
      </c>
      <c r="D44" s="13" t="s">
        <v>172</v>
      </c>
      <c r="E44">
        <v>1</v>
      </c>
      <c r="F44">
        <v>4</v>
      </c>
      <c r="G44">
        <f>R44/1.8</f>
        <v>0.11111111111111112</v>
      </c>
      <c r="H44" s="11">
        <v>848.471</v>
      </c>
      <c r="I44" t="s">
        <v>32</v>
      </c>
      <c r="K44" s="4">
        <v>63.53</v>
      </c>
      <c r="M44">
        <v>0.3</v>
      </c>
      <c r="O44" s="7">
        <v>0.40400000000000003</v>
      </c>
      <c r="P44" s="5" t="s">
        <v>72</v>
      </c>
      <c r="Q44" s="8">
        <f>M44*0.3/O44</f>
        <v>0.22277227722772275</v>
      </c>
      <c r="R44">
        <v>0.2</v>
      </c>
      <c r="S44">
        <f>1.8-R44</f>
        <v>1.6</v>
      </c>
      <c r="V44" t="s">
        <v>264</v>
      </c>
      <c r="W44" s="11" t="s">
        <v>172</v>
      </c>
    </row>
    <row r="45" spans="1:23" x14ac:dyDescent="0.2">
      <c r="A45">
        <v>44</v>
      </c>
      <c r="B45" s="12">
        <v>45587</v>
      </c>
      <c r="C45" s="5" t="s">
        <v>73</v>
      </c>
      <c r="D45" s="13" t="s">
        <v>73</v>
      </c>
      <c r="E45">
        <v>1</v>
      </c>
      <c r="F45">
        <v>4</v>
      </c>
      <c r="G45">
        <f t="shared" si="2"/>
        <v>0.16666666666666666</v>
      </c>
      <c r="H45" s="5">
        <v>1037.3615199999999</v>
      </c>
      <c r="I45" t="s">
        <v>32</v>
      </c>
      <c r="K45" s="4">
        <v>12.65</v>
      </c>
      <c r="M45">
        <v>0.3</v>
      </c>
      <c r="O45">
        <v>7.0999999999999994E-2</v>
      </c>
      <c r="P45" s="5" t="s">
        <v>73</v>
      </c>
      <c r="V45" t="s">
        <v>255</v>
      </c>
      <c r="W45" s="5" t="s">
        <v>73</v>
      </c>
    </row>
    <row r="46" spans="1:23" x14ac:dyDescent="0.2">
      <c r="A46">
        <v>45</v>
      </c>
      <c r="B46" s="12">
        <v>45587</v>
      </c>
      <c r="C46" s="5" t="s">
        <v>190</v>
      </c>
      <c r="D46" s="13" t="s">
        <v>190</v>
      </c>
      <c r="E46">
        <v>1</v>
      </c>
      <c r="F46">
        <v>4</v>
      </c>
      <c r="G46">
        <f t="shared" si="2"/>
        <v>1</v>
      </c>
      <c r="H46" s="5">
        <v>1037.3615199999999</v>
      </c>
      <c r="I46" t="s">
        <v>32</v>
      </c>
      <c r="K46" s="4">
        <v>1</v>
      </c>
      <c r="M46">
        <v>1.8</v>
      </c>
      <c r="P46" s="5"/>
      <c r="V46" t="s">
        <v>256</v>
      </c>
      <c r="W46" s="5" t="s">
        <v>190</v>
      </c>
    </row>
    <row r="47" spans="1:23" x14ac:dyDescent="0.2">
      <c r="A47">
        <v>46</v>
      </c>
      <c r="B47" s="12">
        <v>45587</v>
      </c>
      <c r="C47" s="5" t="s">
        <v>74</v>
      </c>
      <c r="D47" s="13" t="s">
        <v>74</v>
      </c>
      <c r="E47">
        <v>1</v>
      </c>
      <c r="F47">
        <v>4</v>
      </c>
      <c r="G47">
        <f t="shared" si="2"/>
        <v>0.16666666666666666</v>
      </c>
      <c r="H47" s="5">
        <v>1037.3615199999999</v>
      </c>
      <c r="I47" t="s">
        <v>32</v>
      </c>
      <c r="K47" s="4">
        <v>36.700000000000003</v>
      </c>
      <c r="M47">
        <v>0.3</v>
      </c>
      <c r="O47">
        <v>0.16800000000000001</v>
      </c>
      <c r="P47" s="5" t="s">
        <v>74</v>
      </c>
      <c r="V47" t="s">
        <v>257</v>
      </c>
      <c r="W47" s="5" t="s">
        <v>74</v>
      </c>
    </row>
    <row r="48" spans="1:23" x14ac:dyDescent="0.2">
      <c r="A48">
        <v>47</v>
      </c>
      <c r="B48" s="10">
        <v>45588</v>
      </c>
      <c r="C48" s="11" t="s">
        <v>173</v>
      </c>
      <c r="D48" s="13" t="s">
        <v>173</v>
      </c>
      <c r="E48">
        <v>1</v>
      </c>
      <c r="F48">
        <v>4</v>
      </c>
      <c r="G48">
        <f>R48/1.8</f>
        <v>0.11111111111111112</v>
      </c>
      <c r="H48" s="11">
        <v>848.471</v>
      </c>
      <c r="I48" t="s">
        <v>32</v>
      </c>
      <c r="K48" s="4">
        <v>59.76</v>
      </c>
      <c r="M48">
        <v>0.3</v>
      </c>
      <c r="O48" s="7">
        <v>0.36699999999999999</v>
      </c>
      <c r="P48" s="5" t="s">
        <v>75</v>
      </c>
      <c r="Q48" s="8">
        <f>M48*0.3/O48</f>
        <v>0.24523160762942778</v>
      </c>
      <c r="R48">
        <v>0.2</v>
      </c>
      <c r="S48">
        <f>1.8-R48</f>
        <v>1.6</v>
      </c>
      <c r="V48" t="s">
        <v>265</v>
      </c>
      <c r="W48" s="11" t="s">
        <v>173</v>
      </c>
    </row>
    <row r="49" spans="1:23" x14ac:dyDescent="0.2">
      <c r="A49">
        <v>48</v>
      </c>
      <c r="B49" s="12">
        <v>45587</v>
      </c>
      <c r="C49" s="5" t="s">
        <v>76</v>
      </c>
      <c r="D49" s="13" t="s">
        <v>76</v>
      </c>
      <c r="E49">
        <v>1</v>
      </c>
      <c r="F49">
        <v>4</v>
      </c>
      <c r="G49">
        <f t="shared" si="2"/>
        <v>0.16666666666666666</v>
      </c>
      <c r="H49" s="5">
        <v>1037.3615199999999</v>
      </c>
      <c r="I49" t="s">
        <v>32</v>
      </c>
      <c r="K49" s="4">
        <v>21.95</v>
      </c>
      <c r="M49">
        <v>0.3</v>
      </c>
      <c r="O49">
        <v>0.122</v>
      </c>
      <c r="P49" s="5" t="s">
        <v>76</v>
      </c>
      <c r="V49" t="s">
        <v>259</v>
      </c>
      <c r="W49" s="5" t="s">
        <v>76</v>
      </c>
    </row>
    <row r="50" spans="1:23" x14ac:dyDescent="0.2">
      <c r="A50">
        <v>49</v>
      </c>
      <c r="B50" s="10">
        <v>45588</v>
      </c>
      <c r="C50" s="11" t="s">
        <v>174</v>
      </c>
      <c r="D50" s="13" t="s">
        <v>174</v>
      </c>
      <c r="E50">
        <v>1</v>
      </c>
      <c r="F50">
        <v>4</v>
      </c>
      <c r="G50">
        <f>R50/1.8</f>
        <v>8.3333333333333329E-2</v>
      </c>
      <c r="H50" s="11">
        <v>848.471</v>
      </c>
      <c r="I50" t="s">
        <v>32</v>
      </c>
      <c r="K50" s="4">
        <v>67.180000000000007</v>
      </c>
      <c r="M50">
        <v>0.3</v>
      </c>
      <c r="O50" s="7">
        <v>0.435</v>
      </c>
      <c r="P50" s="5" t="s">
        <v>77</v>
      </c>
      <c r="Q50" s="8">
        <f>M50*0.3/O50</f>
        <v>0.20689655172413793</v>
      </c>
      <c r="R50">
        <v>0.15</v>
      </c>
      <c r="S50">
        <f>1.8-R50</f>
        <v>1.6500000000000001</v>
      </c>
      <c r="V50" t="s">
        <v>266</v>
      </c>
      <c r="W50" s="11" t="s">
        <v>174</v>
      </c>
    </row>
    <row r="51" spans="1:23" x14ac:dyDescent="0.2">
      <c r="A51">
        <v>50</v>
      </c>
      <c r="B51" s="12">
        <v>45587</v>
      </c>
      <c r="C51" s="5" t="s">
        <v>78</v>
      </c>
      <c r="D51" s="13" t="s">
        <v>78</v>
      </c>
      <c r="E51">
        <v>1</v>
      </c>
      <c r="F51">
        <v>4</v>
      </c>
      <c r="G51">
        <f t="shared" si="2"/>
        <v>0.16666666666666666</v>
      </c>
      <c r="H51" s="5">
        <v>1037.3615199999999</v>
      </c>
      <c r="I51" t="s">
        <v>32</v>
      </c>
      <c r="K51" s="4">
        <v>17.53</v>
      </c>
      <c r="M51">
        <v>0.3</v>
      </c>
      <c r="O51">
        <v>0.10100000000000001</v>
      </c>
      <c r="P51" s="5" t="s">
        <v>78</v>
      </c>
      <c r="V51" t="s">
        <v>261</v>
      </c>
      <c r="W51" s="5" t="s">
        <v>78</v>
      </c>
    </row>
    <row r="52" spans="1:23" x14ac:dyDescent="0.2">
      <c r="A52">
        <v>51</v>
      </c>
      <c r="B52" s="12">
        <v>45587</v>
      </c>
      <c r="C52" s="5" t="s">
        <v>79</v>
      </c>
      <c r="D52" s="13" t="s">
        <v>79</v>
      </c>
      <c r="E52">
        <v>1</v>
      </c>
      <c r="F52">
        <v>4</v>
      </c>
      <c r="G52">
        <f t="shared" si="2"/>
        <v>0.13333333333333333</v>
      </c>
      <c r="H52" s="5">
        <v>1037.3615199999999</v>
      </c>
      <c r="I52" t="s">
        <v>32</v>
      </c>
      <c r="K52" s="4">
        <v>50.25</v>
      </c>
      <c r="M52">
        <v>0.24</v>
      </c>
      <c r="O52">
        <v>0.20699999999999999</v>
      </c>
      <c r="P52" s="5" t="s">
        <v>79</v>
      </c>
      <c r="V52" t="s">
        <v>262</v>
      </c>
      <c r="W52" s="5" t="s">
        <v>79</v>
      </c>
    </row>
    <row r="53" spans="1:23" x14ac:dyDescent="0.2">
      <c r="A53">
        <v>52</v>
      </c>
      <c r="B53" s="10">
        <v>45588</v>
      </c>
      <c r="C53" s="11" t="s">
        <v>175</v>
      </c>
      <c r="D53" s="13" t="s">
        <v>175</v>
      </c>
      <c r="E53">
        <v>1</v>
      </c>
      <c r="F53">
        <v>4</v>
      </c>
      <c r="G53">
        <f>R53/1.8</f>
        <v>5.5555555555555559E-2</v>
      </c>
      <c r="H53" s="11">
        <v>848.471</v>
      </c>
      <c r="I53" t="s">
        <v>32</v>
      </c>
      <c r="K53" s="4">
        <v>69.77</v>
      </c>
      <c r="M53">
        <v>0.24</v>
      </c>
      <c r="O53" s="7">
        <v>0.372</v>
      </c>
      <c r="P53" s="5" t="s">
        <v>80</v>
      </c>
      <c r="Q53" s="8">
        <f>M53*0.3/O53</f>
        <v>0.19354838709677419</v>
      </c>
      <c r="R53">
        <v>0.1</v>
      </c>
      <c r="S53">
        <f>1.8-R53</f>
        <v>1.7</v>
      </c>
      <c r="V53" t="s">
        <v>267</v>
      </c>
      <c r="W53" s="11" t="s">
        <v>175</v>
      </c>
    </row>
    <row r="54" spans="1:23" x14ac:dyDescent="0.2">
      <c r="A54">
        <v>53</v>
      </c>
      <c r="B54" s="12">
        <v>45587</v>
      </c>
      <c r="C54" s="5" t="s">
        <v>81</v>
      </c>
      <c r="D54" s="13" t="s">
        <v>81</v>
      </c>
      <c r="E54">
        <v>1</v>
      </c>
      <c r="F54">
        <v>4</v>
      </c>
      <c r="G54">
        <f t="shared" si="2"/>
        <v>0.13333333333333333</v>
      </c>
      <c r="H54" s="5">
        <v>1037.3615199999999</v>
      </c>
      <c r="I54" t="s">
        <v>32</v>
      </c>
      <c r="K54" s="4">
        <v>23.85</v>
      </c>
      <c r="M54">
        <v>0.24</v>
      </c>
      <c r="O54">
        <v>0.124</v>
      </c>
      <c r="P54" s="5" t="s">
        <v>81</v>
      </c>
      <c r="V54" t="s">
        <v>263</v>
      </c>
      <c r="W54" s="5" t="s">
        <v>81</v>
      </c>
    </row>
    <row r="55" spans="1:23" x14ac:dyDescent="0.2">
      <c r="A55">
        <v>54</v>
      </c>
      <c r="B55" s="10">
        <v>45588</v>
      </c>
      <c r="C55" s="11" t="s">
        <v>176</v>
      </c>
      <c r="D55" s="13" t="s">
        <v>176</v>
      </c>
      <c r="E55">
        <v>1</v>
      </c>
      <c r="F55">
        <v>4</v>
      </c>
      <c r="G55">
        <f>R55/1.8</f>
        <v>5.5555555555555559E-2</v>
      </c>
      <c r="H55" s="11">
        <v>848.471</v>
      </c>
      <c r="I55" t="s">
        <v>32</v>
      </c>
      <c r="K55" s="4">
        <v>85.13</v>
      </c>
      <c r="M55">
        <v>0.24</v>
      </c>
      <c r="O55" s="7">
        <v>0.432</v>
      </c>
      <c r="P55" s="5" t="s">
        <v>82</v>
      </c>
      <c r="Q55" s="8">
        <f>M55*0.3/O55</f>
        <v>0.16666666666666666</v>
      </c>
      <c r="R55">
        <v>0.1</v>
      </c>
      <c r="S55">
        <f>1.8-R55</f>
        <v>1.7</v>
      </c>
      <c r="V55" t="s">
        <v>268</v>
      </c>
      <c r="W55" s="11" t="s">
        <v>176</v>
      </c>
    </row>
    <row r="56" spans="1:23" x14ac:dyDescent="0.2">
      <c r="A56">
        <v>55</v>
      </c>
      <c r="B56" s="12">
        <v>45587</v>
      </c>
      <c r="C56" s="5" t="s">
        <v>83</v>
      </c>
      <c r="D56" s="13" t="s">
        <v>83</v>
      </c>
      <c r="E56">
        <v>1</v>
      </c>
      <c r="F56">
        <v>4</v>
      </c>
      <c r="G56">
        <f t="shared" si="2"/>
        <v>0.13333333333333333</v>
      </c>
      <c r="H56" s="5">
        <v>1037.3615199999999</v>
      </c>
      <c r="I56" t="s">
        <v>32</v>
      </c>
      <c r="K56" s="4">
        <v>33.33</v>
      </c>
      <c r="M56">
        <v>0.24</v>
      </c>
      <c r="O56">
        <v>0.14499999999999999</v>
      </c>
      <c r="P56" s="5" t="s">
        <v>83</v>
      </c>
      <c r="V56" t="s">
        <v>265</v>
      </c>
      <c r="W56" s="5" t="s">
        <v>83</v>
      </c>
    </row>
    <row r="57" spans="1:23" x14ac:dyDescent="0.2">
      <c r="A57">
        <v>56</v>
      </c>
      <c r="B57" s="12">
        <v>45587</v>
      </c>
      <c r="C57" s="5" t="s">
        <v>191</v>
      </c>
      <c r="D57" s="13" t="s">
        <v>191</v>
      </c>
      <c r="E57">
        <v>1</v>
      </c>
      <c r="F57">
        <v>4</v>
      </c>
      <c r="G57">
        <f t="shared" si="2"/>
        <v>1</v>
      </c>
      <c r="H57" s="5">
        <v>1037.3615199999999</v>
      </c>
      <c r="I57" t="s">
        <v>32</v>
      </c>
      <c r="K57" s="4">
        <v>1</v>
      </c>
      <c r="M57">
        <v>1.8</v>
      </c>
      <c r="P57" s="5"/>
      <c r="V57" t="s">
        <v>266</v>
      </c>
      <c r="W57" s="5" t="s">
        <v>191</v>
      </c>
    </row>
    <row r="58" spans="1:23" x14ac:dyDescent="0.2">
      <c r="A58">
        <v>57</v>
      </c>
      <c r="B58" s="12">
        <v>45587</v>
      </c>
      <c r="C58" s="5" t="s">
        <v>84</v>
      </c>
      <c r="D58" s="13" t="s">
        <v>84</v>
      </c>
      <c r="E58">
        <v>1</v>
      </c>
      <c r="F58">
        <v>4</v>
      </c>
      <c r="G58">
        <f t="shared" si="2"/>
        <v>0.13333333333333333</v>
      </c>
      <c r="H58" s="5">
        <v>1037.3615199999999</v>
      </c>
      <c r="I58" t="s">
        <v>32</v>
      </c>
      <c r="K58" s="4">
        <v>54.76</v>
      </c>
      <c r="M58">
        <v>0.24</v>
      </c>
      <c r="O58">
        <v>0.24399999999999999</v>
      </c>
      <c r="P58" s="5" t="s">
        <v>84</v>
      </c>
      <c r="V58" t="s">
        <v>267</v>
      </c>
      <c r="W58" s="5" t="s">
        <v>84</v>
      </c>
    </row>
    <row r="59" spans="1:23" x14ac:dyDescent="0.2">
      <c r="A59">
        <v>58</v>
      </c>
      <c r="B59" s="10">
        <v>45588</v>
      </c>
      <c r="C59" s="11" t="s">
        <v>177</v>
      </c>
      <c r="D59" s="13" t="s">
        <v>177</v>
      </c>
      <c r="E59">
        <v>1</v>
      </c>
      <c r="F59">
        <v>4</v>
      </c>
      <c r="G59">
        <f>R59/1.8</f>
        <v>5.5555555555555559E-2</v>
      </c>
      <c r="H59" s="11">
        <v>848.471</v>
      </c>
      <c r="I59" t="s">
        <v>32</v>
      </c>
      <c r="K59" s="4">
        <v>70.83</v>
      </c>
      <c r="M59">
        <v>0.24</v>
      </c>
      <c r="O59" s="7">
        <v>0.40200000000000002</v>
      </c>
      <c r="P59" s="5" t="s">
        <v>85</v>
      </c>
      <c r="Q59" s="8">
        <f>M59*0.3/O59</f>
        <v>0.17910447761194029</v>
      </c>
      <c r="R59">
        <v>0.1</v>
      </c>
      <c r="S59">
        <f>1.8-R59</f>
        <v>1.7</v>
      </c>
      <c r="V59" t="s">
        <v>269</v>
      </c>
      <c r="W59" s="11" t="s">
        <v>177</v>
      </c>
    </row>
    <row r="60" spans="1:23" x14ac:dyDescent="0.2">
      <c r="A60">
        <v>59</v>
      </c>
      <c r="B60" s="12">
        <v>45587</v>
      </c>
      <c r="C60" s="5" t="s">
        <v>86</v>
      </c>
      <c r="D60" s="13" t="s">
        <v>86</v>
      </c>
      <c r="E60">
        <v>1</v>
      </c>
      <c r="F60">
        <v>4</v>
      </c>
      <c r="G60">
        <f t="shared" si="2"/>
        <v>0.13333333333333333</v>
      </c>
      <c r="H60" s="5">
        <v>1037.3615199999999</v>
      </c>
      <c r="I60" t="s">
        <v>32</v>
      </c>
      <c r="K60" s="4">
        <v>28.97</v>
      </c>
      <c r="M60">
        <v>0.24</v>
      </c>
      <c r="O60">
        <v>0.151</v>
      </c>
      <c r="P60" s="5" t="s">
        <v>86</v>
      </c>
      <c r="V60" t="s">
        <v>269</v>
      </c>
      <c r="W60" s="5" t="s">
        <v>86</v>
      </c>
    </row>
    <row r="61" spans="1:23" x14ac:dyDescent="0.2">
      <c r="A61">
        <v>60</v>
      </c>
      <c r="B61" s="10">
        <v>45588</v>
      </c>
      <c r="C61" s="11" t="s">
        <v>178</v>
      </c>
      <c r="D61" s="13" t="s">
        <v>178</v>
      </c>
      <c r="E61">
        <v>1</v>
      </c>
      <c r="F61">
        <v>4</v>
      </c>
      <c r="G61">
        <f>R61/1.8</f>
        <v>5.5555555555555559E-2</v>
      </c>
      <c r="H61" s="11">
        <v>848.471</v>
      </c>
      <c r="I61" t="s">
        <v>32</v>
      </c>
      <c r="K61" s="4">
        <v>69.27</v>
      </c>
      <c r="M61">
        <v>0.24</v>
      </c>
      <c r="O61" s="7">
        <v>0.376</v>
      </c>
      <c r="P61" s="5" t="s">
        <v>87</v>
      </c>
      <c r="Q61" s="8">
        <f>M61*0.3/O61</f>
        <v>0.19148936170212766</v>
      </c>
      <c r="R61">
        <v>0.1</v>
      </c>
      <c r="S61">
        <f>1.8-R61</f>
        <v>1.7</v>
      </c>
      <c r="V61" t="s">
        <v>270</v>
      </c>
      <c r="W61" s="11" t="s">
        <v>178</v>
      </c>
    </row>
    <row r="62" spans="1:23" x14ac:dyDescent="0.2">
      <c r="A62">
        <v>61</v>
      </c>
      <c r="B62" s="12">
        <v>45587</v>
      </c>
      <c r="C62" s="5" t="s">
        <v>88</v>
      </c>
      <c r="D62" s="13" t="s">
        <v>88</v>
      </c>
      <c r="E62">
        <v>1</v>
      </c>
      <c r="F62">
        <v>4</v>
      </c>
      <c r="G62">
        <f t="shared" si="2"/>
        <v>0.13333333333333333</v>
      </c>
      <c r="H62" s="5">
        <v>1037.3615199999999</v>
      </c>
      <c r="I62" t="s">
        <v>32</v>
      </c>
      <c r="K62" s="4">
        <v>40.119999999999997</v>
      </c>
      <c r="M62">
        <v>0.24</v>
      </c>
      <c r="O62">
        <v>0.19800000000000001</v>
      </c>
      <c r="P62" s="5" t="s">
        <v>88</v>
      </c>
      <c r="V62" t="s">
        <v>271</v>
      </c>
      <c r="W62" s="5" t="s">
        <v>88</v>
      </c>
    </row>
    <row r="63" spans="1:23" x14ac:dyDescent="0.2">
      <c r="A63">
        <v>62</v>
      </c>
      <c r="B63" s="12">
        <v>45587</v>
      </c>
      <c r="C63" s="5" t="s">
        <v>89</v>
      </c>
      <c r="D63" s="13" t="s">
        <v>89</v>
      </c>
      <c r="E63">
        <v>1</v>
      </c>
      <c r="F63">
        <v>4</v>
      </c>
      <c r="G63">
        <f t="shared" si="2"/>
        <v>0.13333333333333333</v>
      </c>
      <c r="H63" s="5">
        <v>1037.3615199999999</v>
      </c>
      <c r="I63" t="s">
        <v>32</v>
      </c>
      <c r="K63" s="4">
        <v>55.35</v>
      </c>
      <c r="M63">
        <v>0.24</v>
      </c>
      <c r="O63">
        <v>0.26800000000000002</v>
      </c>
      <c r="P63" s="5" t="s">
        <v>89</v>
      </c>
      <c r="V63" t="s">
        <v>272</v>
      </c>
      <c r="W63" s="5" t="s">
        <v>89</v>
      </c>
    </row>
    <row r="64" spans="1:23" x14ac:dyDescent="0.2">
      <c r="A64">
        <v>63</v>
      </c>
      <c r="B64" s="10">
        <v>45588</v>
      </c>
      <c r="C64" s="11" t="s">
        <v>179</v>
      </c>
      <c r="D64" s="13" t="s">
        <v>179</v>
      </c>
      <c r="E64">
        <v>1</v>
      </c>
      <c r="F64">
        <v>4</v>
      </c>
      <c r="G64">
        <f>R64/1.8</f>
        <v>5.5555555555555559E-2</v>
      </c>
      <c r="H64" s="11">
        <v>848.471</v>
      </c>
      <c r="I64" t="s">
        <v>32</v>
      </c>
      <c r="K64" s="4">
        <v>64.66</v>
      </c>
      <c r="M64">
        <v>0.24</v>
      </c>
      <c r="O64" s="7">
        <v>0.376</v>
      </c>
      <c r="P64" s="5" t="s">
        <v>90</v>
      </c>
      <c r="Q64" s="8">
        <f>M64*0.3/O64</f>
        <v>0.19148936170212766</v>
      </c>
      <c r="R64">
        <v>0.1</v>
      </c>
      <c r="S64">
        <f>1.8-R64</f>
        <v>1.7</v>
      </c>
      <c r="V64" t="s">
        <v>271</v>
      </c>
      <c r="W64" s="11" t="s">
        <v>179</v>
      </c>
    </row>
    <row r="65" spans="1:23" x14ac:dyDescent="0.2">
      <c r="A65">
        <v>64</v>
      </c>
      <c r="B65" s="12">
        <v>45587</v>
      </c>
      <c r="C65" s="5" t="s">
        <v>91</v>
      </c>
      <c r="D65" s="13" t="s">
        <v>91</v>
      </c>
      <c r="E65">
        <v>1</v>
      </c>
      <c r="F65">
        <v>4</v>
      </c>
      <c r="G65">
        <f t="shared" ref="G65:G97" si="3">M65/1.8</f>
        <v>0.13333333333333333</v>
      </c>
      <c r="H65" s="5">
        <v>1037.3615199999999</v>
      </c>
      <c r="I65" t="s">
        <v>32</v>
      </c>
      <c r="K65" s="4">
        <v>31.55</v>
      </c>
      <c r="M65">
        <v>0.24</v>
      </c>
      <c r="O65">
        <v>0.16300000000000001</v>
      </c>
      <c r="P65" s="5" t="s">
        <v>91</v>
      </c>
      <c r="V65" t="s">
        <v>274</v>
      </c>
      <c r="W65" s="5" t="s">
        <v>91</v>
      </c>
    </row>
    <row r="66" spans="1:23" x14ac:dyDescent="0.2">
      <c r="A66">
        <v>65</v>
      </c>
      <c r="B66" s="10">
        <v>45588</v>
      </c>
      <c r="C66" s="11" t="s">
        <v>180</v>
      </c>
      <c r="D66" s="13" t="s">
        <v>180</v>
      </c>
      <c r="E66">
        <v>1</v>
      </c>
      <c r="F66">
        <v>4</v>
      </c>
      <c r="G66">
        <f>R66/1.8</f>
        <v>8.3333333333333329E-2</v>
      </c>
      <c r="H66" s="11">
        <v>848.471</v>
      </c>
      <c r="I66" t="s">
        <v>32</v>
      </c>
      <c r="K66" s="4">
        <v>64.08</v>
      </c>
      <c r="M66">
        <v>0.24</v>
      </c>
      <c r="O66" s="7">
        <v>0.36</v>
      </c>
      <c r="P66" s="5" t="s">
        <v>92</v>
      </c>
      <c r="Q66" s="8">
        <f>M66*0.3/O66</f>
        <v>0.19999999999999998</v>
      </c>
      <c r="R66">
        <v>0.15</v>
      </c>
      <c r="S66">
        <f>1.8-R66</f>
        <v>1.6500000000000001</v>
      </c>
      <c r="V66" t="s">
        <v>272</v>
      </c>
      <c r="W66" s="11" t="s">
        <v>180</v>
      </c>
    </row>
    <row r="67" spans="1:23" x14ac:dyDescent="0.2">
      <c r="A67">
        <v>66</v>
      </c>
      <c r="B67" s="12">
        <v>45587</v>
      </c>
      <c r="C67" s="5" t="s">
        <v>93</v>
      </c>
      <c r="D67" s="13" t="s">
        <v>93</v>
      </c>
      <c r="E67">
        <v>1</v>
      </c>
      <c r="F67">
        <v>4</v>
      </c>
      <c r="G67">
        <f t="shared" si="3"/>
        <v>0.13333333333333333</v>
      </c>
      <c r="H67" s="5">
        <v>1037.3615199999999</v>
      </c>
      <c r="I67" t="s">
        <v>32</v>
      </c>
      <c r="K67" s="4">
        <v>41.86</v>
      </c>
      <c r="M67">
        <v>0.24</v>
      </c>
      <c r="O67">
        <v>0.20399999999999999</v>
      </c>
      <c r="P67" s="5" t="s">
        <v>93</v>
      </c>
      <c r="V67" t="s">
        <v>276</v>
      </c>
      <c r="W67" s="5" t="s">
        <v>93</v>
      </c>
    </row>
    <row r="68" spans="1:23" x14ac:dyDescent="0.2">
      <c r="A68">
        <v>67</v>
      </c>
      <c r="B68" s="12">
        <v>45587</v>
      </c>
      <c r="C68" s="5" t="s">
        <v>192</v>
      </c>
      <c r="D68" s="13" t="s">
        <v>192</v>
      </c>
      <c r="E68">
        <v>1</v>
      </c>
      <c r="F68">
        <v>4</v>
      </c>
      <c r="G68">
        <f t="shared" si="3"/>
        <v>1</v>
      </c>
      <c r="H68" s="5">
        <v>1037.3615199999999</v>
      </c>
      <c r="I68" t="s">
        <v>32</v>
      </c>
      <c r="K68" s="4">
        <v>1</v>
      </c>
      <c r="M68">
        <v>1.8</v>
      </c>
      <c r="P68" s="5"/>
      <c r="V68" t="s">
        <v>277</v>
      </c>
      <c r="W68" s="5" t="s">
        <v>192</v>
      </c>
    </row>
    <row r="69" spans="1:23" x14ac:dyDescent="0.2">
      <c r="A69">
        <v>68</v>
      </c>
      <c r="B69" s="12">
        <v>45587</v>
      </c>
      <c r="C69" s="5" t="s">
        <v>94</v>
      </c>
      <c r="D69" s="13" t="s">
        <v>94</v>
      </c>
      <c r="E69">
        <v>1</v>
      </c>
      <c r="F69">
        <v>4</v>
      </c>
      <c r="G69">
        <f t="shared" si="3"/>
        <v>0.83333333333333326</v>
      </c>
      <c r="H69" s="5">
        <v>1037.3615199999999</v>
      </c>
      <c r="I69" t="s">
        <v>32</v>
      </c>
      <c r="K69" s="4">
        <v>28.21</v>
      </c>
      <c r="M69">
        <v>1.5</v>
      </c>
      <c r="O69">
        <v>0.27</v>
      </c>
      <c r="P69" s="5" t="s">
        <v>94</v>
      </c>
      <c r="V69" t="s">
        <v>278</v>
      </c>
      <c r="W69" s="5" t="s">
        <v>94</v>
      </c>
    </row>
    <row r="70" spans="1:23" x14ac:dyDescent="0.2">
      <c r="A70">
        <v>69</v>
      </c>
      <c r="B70" s="10">
        <v>45588</v>
      </c>
      <c r="C70" s="11" t="s">
        <v>181</v>
      </c>
      <c r="D70" s="13" t="s">
        <v>181</v>
      </c>
      <c r="E70">
        <v>1</v>
      </c>
      <c r="F70">
        <v>4</v>
      </c>
      <c r="G70">
        <f>R70/1.8</f>
        <v>0.44444444444444448</v>
      </c>
      <c r="H70" s="11">
        <v>848.471</v>
      </c>
      <c r="I70" t="s">
        <v>32</v>
      </c>
      <c r="K70" s="4">
        <v>33.4</v>
      </c>
      <c r="M70">
        <v>1.5</v>
      </c>
      <c r="O70" s="7">
        <v>0.504</v>
      </c>
      <c r="P70" s="5" t="s">
        <v>95</v>
      </c>
      <c r="Q70" s="8">
        <f>M70*0.3/O70</f>
        <v>0.89285714285714279</v>
      </c>
      <c r="R70">
        <v>0.8</v>
      </c>
      <c r="S70">
        <f>1.8-R70</f>
        <v>1</v>
      </c>
      <c r="V70" t="s">
        <v>273</v>
      </c>
      <c r="W70" s="11" t="s">
        <v>181</v>
      </c>
    </row>
    <row r="71" spans="1:23" x14ac:dyDescent="0.2">
      <c r="A71">
        <v>70</v>
      </c>
      <c r="B71" s="12">
        <v>45587</v>
      </c>
      <c r="C71" s="5" t="s">
        <v>96</v>
      </c>
      <c r="D71" s="13" t="s">
        <v>96</v>
      </c>
      <c r="E71">
        <v>1</v>
      </c>
      <c r="F71">
        <v>4</v>
      </c>
      <c r="G71">
        <f t="shared" si="3"/>
        <v>0.83333333333333326</v>
      </c>
      <c r="H71" s="5">
        <v>1037.3615199999999</v>
      </c>
      <c r="I71" t="s">
        <v>32</v>
      </c>
      <c r="K71" s="4">
        <v>5.26</v>
      </c>
      <c r="M71">
        <v>1.5</v>
      </c>
      <c r="O71">
        <v>0.11</v>
      </c>
      <c r="P71" s="5" t="s">
        <v>96</v>
      </c>
      <c r="V71" t="s">
        <v>280</v>
      </c>
      <c r="W71" s="5" t="s">
        <v>96</v>
      </c>
    </row>
    <row r="72" spans="1:23" x14ac:dyDescent="0.2">
      <c r="A72">
        <v>71</v>
      </c>
      <c r="B72" s="12">
        <v>45587</v>
      </c>
      <c r="C72" s="5" t="s">
        <v>97</v>
      </c>
      <c r="D72" s="13" t="s">
        <v>97</v>
      </c>
      <c r="E72">
        <v>1</v>
      </c>
      <c r="F72">
        <v>4</v>
      </c>
      <c r="G72">
        <f t="shared" si="3"/>
        <v>0.83333333333333326</v>
      </c>
      <c r="H72" s="5">
        <v>1037.3615199999999</v>
      </c>
      <c r="I72" t="s">
        <v>32</v>
      </c>
      <c r="K72" s="4">
        <v>14.66</v>
      </c>
      <c r="M72">
        <v>1.5</v>
      </c>
      <c r="O72">
        <v>0.223</v>
      </c>
      <c r="P72" s="5" t="s">
        <v>97</v>
      </c>
      <c r="V72" t="s">
        <v>281</v>
      </c>
      <c r="W72" s="5" t="s">
        <v>97</v>
      </c>
    </row>
    <row r="73" spans="1:23" x14ac:dyDescent="0.2">
      <c r="A73">
        <v>72</v>
      </c>
      <c r="B73" s="12">
        <v>45587</v>
      </c>
      <c r="C73" s="5" t="s">
        <v>98</v>
      </c>
      <c r="D73" s="13" t="s">
        <v>98</v>
      </c>
      <c r="E73">
        <v>1</v>
      </c>
      <c r="F73">
        <v>4</v>
      </c>
      <c r="G73">
        <f t="shared" si="3"/>
        <v>0.83333333333333326</v>
      </c>
      <c r="H73" s="5">
        <v>1037.3615199999999</v>
      </c>
      <c r="I73" t="s">
        <v>32</v>
      </c>
      <c r="K73" s="4">
        <v>6.76</v>
      </c>
      <c r="M73">
        <v>1.5</v>
      </c>
      <c r="O73">
        <v>0.112</v>
      </c>
      <c r="P73" s="5" t="s">
        <v>98</v>
      </c>
      <c r="V73" t="s">
        <v>282</v>
      </c>
      <c r="W73" s="5" t="s">
        <v>98</v>
      </c>
    </row>
    <row r="74" spans="1:23" x14ac:dyDescent="0.2">
      <c r="A74">
        <v>73</v>
      </c>
      <c r="B74" s="12">
        <v>45587</v>
      </c>
      <c r="C74" s="5" t="s">
        <v>99</v>
      </c>
      <c r="D74" s="13" t="s">
        <v>99</v>
      </c>
      <c r="E74">
        <v>1</v>
      </c>
      <c r="F74">
        <v>4</v>
      </c>
      <c r="G74">
        <f t="shared" si="3"/>
        <v>0.83333333333333326</v>
      </c>
      <c r="H74" s="5">
        <v>1037.3615199999999</v>
      </c>
      <c r="I74" t="s">
        <v>32</v>
      </c>
      <c r="K74" s="4">
        <v>13.02</v>
      </c>
      <c r="M74">
        <v>1.5</v>
      </c>
      <c r="O74">
        <v>0.215</v>
      </c>
      <c r="P74" s="5" t="s">
        <v>99</v>
      </c>
      <c r="V74" t="s">
        <v>283</v>
      </c>
      <c r="W74" s="5" t="s">
        <v>99</v>
      </c>
    </row>
    <row r="75" spans="1:23" x14ac:dyDescent="0.2">
      <c r="A75">
        <v>74</v>
      </c>
      <c r="B75" s="10">
        <v>45588</v>
      </c>
      <c r="C75" s="11" t="s">
        <v>182</v>
      </c>
      <c r="D75" s="13" t="s">
        <v>182</v>
      </c>
      <c r="E75">
        <v>1</v>
      </c>
      <c r="F75">
        <v>4</v>
      </c>
      <c r="G75">
        <f>R75/1.8</f>
        <v>0.33333333333333331</v>
      </c>
      <c r="H75" s="11">
        <v>848.471</v>
      </c>
      <c r="I75" t="s">
        <v>32</v>
      </c>
      <c r="K75" s="4">
        <v>35.549999999999997</v>
      </c>
      <c r="M75">
        <v>1.5</v>
      </c>
      <c r="O75" s="7">
        <v>0.64100000000000001</v>
      </c>
      <c r="P75" s="5" t="s">
        <v>100</v>
      </c>
      <c r="Q75" s="8">
        <f>M75*0.3/O75</f>
        <v>0.70202808112324488</v>
      </c>
      <c r="R75">
        <v>0.6</v>
      </c>
      <c r="S75">
        <f>1.8-R75</f>
        <v>1.2000000000000002</v>
      </c>
      <c r="V75" t="s">
        <v>274</v>
      </c>
      <c r="W75" s="11" t="s">
        <v>182</v>
      </c>
    </row>
    <row r="76" spans="1:23" x14ac:dyDescent="0.2">
      <c r="A76">
        <v>75</v>
      </c>
      <c r="B76" s="12">
        <v>45587</v>
      </c>
      <c r="C76" s="5" t="s">
        <v>101</v>
      </c>
      <c r="D76" s="13" t="s">
        <v>101</v>
      </c>
      <c r="E76">
        <v>1</v>
      </c>
      <c r="F76">
        <v>4</v>
      </c>
      <c r="G76">
        <f t="shared" si="3"/>
        <v>0.83333333333333326</v>
      </c>
      <c r="H76" s="5">
        <v>1037.3615199999999</v>
      </c>
      <c r="I76" t="s">
        <v>32</v>
      </c>
      <c r="K76" s="4">
        <v>5.55</v>
      </c>
      <c r="M76">
        <v>1.5</v>
      </c>
      <c r="O76">
        <v>0.111</v>
      </c>
      <c r="P76" s="5" t="s">
        <v>101</v>
      </c>
      <c r="V76" t="s">
        <v>284</v>
      </c>
      <c r="W76" s="5" t="s">
        <v>101</v>
      </c>
    </row>
    <row r="77" spans="1:23" x14ac:dyDescent="0.2">
      <c r="A77">
        <v>76</v>
      </c>
      <c r="B77" s="12">
        <v>45587</v>
      </c>
      <c r="C77" s="5" t="s">
        <v>102</v>
      </c>
      <c r="D77" s="13" t="s">
        <v>102</v>
      </c>
      <c r="E77">
        <v>1</v>
      </c>
      <c r="F77">
        <v>4</v>
      </c>
      <c r="G77">
        <f t="shared" si="3"/>
        <v>0.83333333333333326</v>
      </c>
      <c r="H77" s="5">
        <v>1037.3615199999999</v>
      </c>
      <c r="I77" t="s">
        <v>32</v>
      </c>
      <c r="K77" s="4">
        <v>12.41</v>
      </c>
      <c r="M77">
        <v>1.5</v>
      </c>
      <c r="O77">
        <v>0.17100000000000001</v>
      </c>
      <c r="P77" s="5" t="s">
        <v>102</v>
      </c>
      <c r="V77" t="s">
        <v>285</v>
      </c>
      <c r="W77" s="5" t="s">
        <v>102</v>
      </c>
    </row>
    <row r="78" spans="1:23" x14ac:dyDescent="0.2">
      <c r="A78">
        <v>77</v>
      </c>
      <c r="B78" s="12">
        <v>45587</v>
      </c>
      <c r="C78" s="5" t="s">
        <v>103</v>
      </c>
      <c r="D78" s="13" t="s">
        <v>103</v>
      </c>
      <c r="E78">
        <v>1</v>
      </c>
      <c r="F78">
        <v>4</v>
      </c>
      <c r="G78">
        <f t="shared" si="3"/>
        <v>0.83333333333333326</v>
      </c>
      <c r="H78" s="5">
        <v>1037.3615199999999</v>
      </c>
      <c r="I78" t="s">
        <v>32</v>
      </c>
      <c r="K78" s="4">
        <v>4.1900000000000004</v>
      </c>
      <c r="M78">
        <v>1.5</v>
      </c>
      <c r="O78">
        <v>9.0999999999999998E-2</v>
      </c>
      <c r="P78" s="5" t="s">
        <v>103</v>
      </c>
      <c r="V78" t="s">
        <v>286</v>
      </c>
      <c r="W78" s="5" t="s">
        <v>103</v>
      </c>
    </row>
    <row r="79" spans="1:23" x14ac:dyDescent="0.2">
      <c r="A79">
        <v>78</v>
      </c>
      <c r="B79" s="12">
        <v>45587</v>
      </c>
      <c r="C79" s="5" t="s">
        <v>193</v>
      </c>
      <c r="D79" s="13" t="s">
        <v>193</v>
      </c>
      <c r="E79">
        <v>1</v>
      </c>
      <c r="F79">
        <v>4</v>
      </c>
      <c r="G79">
        <f t="shared" si="3"/>
        <v>1</v>
      </c>
      <c r="H79" s="5">
        <v>1037.3615199999999</v>
      </c>
      <c r="I79" t="s">
        <v>32</v>
      </c>
      <c r="K79" s="4">
        <v>1</v>
      </c>
      <c r="M79">
        <v>1.8</v>
      </c>
      <c r="P79" s="5"/>
      <c r="V79" t="s">
        <v>287</v>
      </c>
      <c r="W79" s="5" t="s">
        <v>193</v>
      </c>
    </row>
    <row r="80" spans="1:23" x14ac:dyDescent="0.2">
      <c r="A80">
        <v>79</v>
      </c>
      <c r="B80" s="12">
        <v>45587</v>
      </c>
      <c r="C80" s="5" t="s">
        <v>104</v>
      </c>
      <c r="D80" s="13" t="s">
        <v>104</v>
      </c>
      <c r="E80">
        <v>1</v>
      </c>
      <c r="F80">
        <v>4</v>
      </c>
      <c r="G80">
        <f t="shared" si="3"/>
        <v>0.66666666666666663</v>
      </c>
      <c r="H80" s="5">
        <v>1037.3615199999999</v>
      </c>
      <c r="I80" t="s">
        <v>32</v>
      </c>
      <c r="K80" s="4">
        <v>11.55</v>
      </c>
      <c r="M80">
        <v>1.2</v>
      </c>
      <c r="O80">
        <v>0.186</v>
      </c>
      <c r="P80" s="5" t="s">
        <v>104</v>
      </c>
      <c r="V80" t="s">
        <v>288</v>
      </c>
      <c r="W80" s="5" t="s">
        <v>104</v>
      </c>
    </row>
    <row r="81" spans="1:23" x14ac:dyDescent="0.2">
      <c r="A81">
        <v>80</v>
      </c>
      <c r="B81" s="10">
        <v>45588</v>
      </c>
      <c r="C81" s="11" t="s">
        <v>183</v>
      </c>
      <c r="D81" s="13" t="s">
        <v>183</v>
      </c>
      <c r="E81">
        <v>1</v>
      </c>
      <c r="F81">
        <v>4</v>
      </c>
      <c r="G81">
        <f>R81/1.8</f>
        <v>0.27777777777777779</v>
      </c>
      <c r="H81" s="11">
        <v>848.471</v>
      </c>
      <c r="I81" t="s">
        <v>32</v>
      </c>
      <c r="K81" s="4">
        <v>32.770000000000003</v>
      </c>
      <c r="M81">
        <v>1.2</v>
      </c>
      <c r="O81" s="7">
        <v>0.58599999999999997</v>
      </c>
      <c r="P81" s="5" t="s">
        <v>105</v>
      </c>
      <c r="Q81" s="8">
        <f>M81*0.3/O81</f>
        <v>0.61433447098976113</v>
      </c>
      <c r="R81">
        <v>0.5</v>
      </c>
      <c r="S81">
        <f>1.8-R81</f>
        <v>1.3</v>
      </c>
      <c r="V81" t="s">
        <v>275</v>
      </c>
      <c r="W81" s="11" t="s">
        <v>183</v>
      </c>
    </row>
    <row r="82" spans="1:23" x14ac:dyDescent="0.2">
      <c r="A82">
        <v>81</v>
      </c>
      <c r="B82" s="12">
        <v>45587</v>
      </c>
      <c r="C82" s="5" t="s">
        <v>106</v>
      </c>
      <c r="D82" s="13" t="s">
        <v>106</v>
      </c>
      <c r="E82">
        <v>1</v>
      </c>
      <c r="F82">
        <v>4</v>
      </c>
      <c r="G82">
        <f t="shared" si="3"/>
        <v>0.66666666666666663</v>
      </c>
      <c r="H82" s="5">
        <v>1037.3615199999999</v>
      </c>
      <c r="I82" t="s">
        <v>32</v>
      </c>
      <c r="K82" s="4">
        <v>7.76</v>
      </c>
      <c r="M82">
        <v>1.2</v>
      </c>
      <c r="O82">
        <v>0.14899999999999999</v>
      </c>
      <c r="P82" s="5" t="s">
        <v>106</v>
      </c>
      <c r="V82" t="s">
        <v>289</v>
      </c>
      <c r="W82" s="5" t="s">
        <v>106</v>
      </c>
    </row>
    <row r="83" spans="1:23" x14ac:dyDescent="0.2">
      <c r="A83">
        <v>82</v>
      </c>
      <c r="B83" s="12">
        <v>45587</v>
      </c>
      <c r="C83" s="5" t="s">
        <v>107</v>
      </c>
      <c r="D83" s="13" t="s">
        <v>107</v>
      </c>
      <c r="E83">
        <v>1</v>
      </c>
      <c r="F83">
        <v>4</v>
      </c>
      <c r="G83">
        <f t="shared" si="3"/>
        <v>0.66666666666666663</v>
      </c>
      <c r="H83" s="5">
        <v>1037.3615199999999</v>
      </c>
      <c r="I83" t="s">
        <v>32</v>
      </c>
      <c r="K83" s="4">
        <v>13.5</v>
      </c>
      <c r="M83">
        <v>1.2</v>
      </c>
      <c r="O83">
        <v>0.17799999999999999</v>
      </c>
      <c r="P83" s="5" t="s">
        <v>107</v>
      </c>
      <c r="V83" t="s">
        <v>290</v>
      </c>
      <c r="W83" s="5" t="s">
        <v>107</v>
      </c>
    </row>
    <row r="84" spans="1:23" x14ac:dyDescent="0.2">
      <c r="A84">
        <v>83</v>
      </c>
      <c r="B84" s="12">
        <v>45587</v>
      </c>
      <c r="C84" s="5" t="s">
        <v>108</v>
      </c>
      <c r="D84" s="13" t="s">
        <v>108</v>
      </c>
      <c r="E84">
        <v>1</v>
      </c>
      <c r="F84">
        <v>4</v>
      </c>
      <c r="G84">
        <f t="shared" si="3"/>
        <v>0.66666666666666663</v>
      </c>
      <c r="H84" s="5">
        <v>1037.3615199999999</v>
      </c>
      <c r="I84" t="s">
        <v>32</v>
      </c>
      <c r="K84" s="4">
        <v>4.54</v>
      </c>
      <c r="M84">
        <v>1.2</v>
      </c>
      <c r="O84">
        <v>9.0999999999999998E-2</v>
      </c>
      <c r="P84" s="5" t="s">
        <v>108</v>
      </c>
      <c r="V84" t="s">
        <v>291</v>
      </c>
      <c r="W84" s="5" t="s">
        <v>108</v>
      </c>
    </row>
    <row r="85" spans="1:23" x14ac:dyDescent="0.2">
      <c r="A85">
        <v>84</v>
      </c>
      <c r="B85" s="12">
        <v>45587</v>
      </c>
      <c r="C85" s="5" t="s">
        <v>109</v>
      </c>
      <c r="D85" s="13" t="s">
        <v>109</v>
      </c>
      <c r="E85">
        <v>1</v>
      </c>
      <c r="F85">
        <v>4</v>
      </c>
      <c r="G85">
        <f t="shared" si="3"/>
        <v>0.66666666666666663</v>
      </c>
      <c r="H85" s="5">
        <v>1037.3615199999999</v>
      </c>
      <c r="I85" t="s">
        <v>32</v>
      </c>
      <c r="K85" s="4">
        <v>12.23</v>
      </c>
      <c r="M85">
        <v>1.2</v>
      </c>
      <c r="O85">
        <v>0.22</v>
      </c>
      <c r="P85" s="5" t="s">
        <v>109</v>
      </c>
      <c r="V85" t="s">
        <v>292</v>
      </c>
      <c r="W85" s="5" t="s">
        <v>109</v>
      </c>
    </row>
    <row r="86" spans="1:23" x14ac:dyDescent="0.2">
      <c r="A86">
        <v>85</v>
      </c>
      <c r="B86" s="10">
        <v>45588</v>
      </c>
      <c r="C86" s="11" t="s">
        <v>184</v>
      </c>
      <c r="D86" s="13" t="s">
        <v>184</v>
      </c>
      <c r="E86">
        <v>1</v>
      </c>
      <c r="F86">
        <v>4</v>
      </c>
      <c r="G86">
        <f>R86/1.8</f>
        <v>0.27777777777777779</v>
      </c>
      <c r="H86" s="11">
        <v>848.471</v>
      </c>
      <c r="I86" t="s">
        <v>32</v>
      </c>
      <c r="K86" s="4">
        <v>30.27</v>
      </c>
      <c r="M86">
        <v>1.2</v>
      </c>
      <c r="O86" s="7">
        <v>0.59099999999999997</v>
      </c>
      <c r="P86" s="5" t="s">
        <v>110</v>
      </c>
      <c r="Q86" s="8">
        <f>M86*0.3/O86</f>
        <v>0.6091370558375635</v>
      </c>
      <c r="R86">
        <v>0.5</v>
      </c>
      <c r="S86">
        <f>1.8-R86</f>
        <v>1.3</v>
      </c>
      <c r="V86" t="s">
        <v>276</v>
      </c>
      <c r="W86" s="11" t="s">
        <v>184</v>
      </c>
    </row>
    <row r="87" spans="1:23" x14ac:dyDescent="0.2">
      <c r="A87">
        <v>86</v>
      </c>
      <c r="B87" s="12">
        <v>45587</v>
      </c>
      <c r="C87" s="5" t="s">
        <v>111</v>
      </c>
      <c r="D87" s="13" t="s">
        <v>111</v>
      </c>
      <c r="E87">
        <v>1</v>
      </c>
      <c r="F87">
        <v>4</v>
      </c>
      <c r="G87">
        <f t="shared" si="3"/>
        <v>0.66666666666666663</v>
      </c>
      <c r="H87" s="5">
        <v>1037.3615199999999</v>
      </c>
      <c r="I87" t="s">
        <v>32</v>
      </c>
      <c r="K87" s="4">
        <v>9.26</v>
      </c>
      <c r="M87">
        <v>1.2</v>
      </c>
      <c r="O87">
        <v>0.19900000000000001</v>
      </c>
      <c r="P87" s="5" t="s">
        <v>111</v>
      </c>
      <c r="V87" t="s">
        <v>293</v>
      </c>
      <c r="W87" s="5" t="s">
        <v>111</v>
      </c>
    </row>
    <row r="88" spans="1:23" x14ac:dyDescent="0.2">
      <c r="A88">
        <v>87</v>
      </c>
      <c r="B88" s="12">
        <v>45587</v>
      </c>
      <c r="C88" s="5" t="s">
        <v>112</v>
      </c>
      <c r="D88" s="13" t="s">
        <v>112</v>
      </c>
      <c r="E88">
        <v>1</v>
      </c>
      <c r="F88">
        <v>4</v>
      </c>
      <c r="G88">
        <f t="shared" si="3"/>
        <v>0.66666666666666663</v>
      </c>
      <c r="H88" s="5">
        <v>1037.3615199999999</v>
      </c>
      <c r="I88" t="s">
        <v>32</v>
      </c>
      <c r="K88" s="4">
        <v>14.62</v>
      </c>
      <c r="M88">
        <v>1.2</v>
      </c>
      <c r="O88">
        <v>0.214</v>
      </c>
      <c r="P88" s="5" t="s">
        <v>112</v>
      </c>
      <c r="V88" t="s">
        <v>294</v>
      </c>
      <c r="W88" s="5" t="s">
        <v>112</v>
      </c>
    </row>
    <row r="89" spans="1:23" x14ac:dyDescent="0.2">
      <c r="A89">
        <v>88</v>
      </c>
      <c r="B89" s="12">
        <v>45587</v>
      </c>
      <c r="C89" s="5" t="s">
        <v>62</v>
      </c>
      <c r="D89" s="13" t="s">
        <v>62</v>
      </c>
      <c r="E89">
        <v>1</v>
      </c>
      <c r="F89">
        <v>4</v>
      </c>
      <c r="G89">
        <f t="shared" si="3"/>
        <v>0.66666666666666663</v>
      </c>
      <c r="H89" s="5">
        <v>1037.3615199999999</v>
      </c>
      <c r="I89" t="s">
        <v>32</v>
      </c>
      <c r="K89" s="4">
        <v>5.0599999999999996</v>
      </c>
      <c r="M89">
        <v>1.2</v>
      </c>
      <c r="O89">
        <v>0.107</v>
      </c>
      <c r="P89" s="5" t="s">
        <v>62</v>
      </c>
      <c r="V89" t="s">
        <v>295</v>
      </c>
      <c r="W89" s="5" t="s">
        <v>62</v>
      </c>
    </row>
    <row r="90" spans="1:23" x14ac:dyDescent="0.2">
      <c r="A90">
        <v>89</v>
      </c>
      <c r="B90" s="12">
        <v>45587</v>
      </c>
      <c r="C90" s="5" t="s">
        <v>194</v>
      </c>
      <c r="D90" s="13" t="s">
        <v>194</v>
      </c>
      <c r="E90">
        <v>1</v>
      </c>
      <c r="F90">
        <v>4</v>
      </c>
      <c r="G90">
        <f t="shared" si="3"/>
        <v>1</v>
      </c>
      <c r="H90" s="5">
        <v>1037.3615199999999</v>
      </c>
      <c r="I90" t="s">
        <v>32</v>
      </c>
      <c r="K90" s="4">
        <v>1</v>
      </c>
      <c r="M90">
        <v>1.8</v>
      </c>
      <c r="P90" s="5"/>
      <c r="V90" t="s">
        <v>296</v>
      </c>
      <c r="W90" s="5" t="s">
        <v>194</v>
      </c>
    </row>
    <row r="91" spans="1:23" x14ac:dyDescent="0.2">
      <c r="A91">
        <v>90</v>
      </c>
      <c r="B91" s="12">
        <v>45587</v>
      </c>
      <c r="C91" s="5" t="s">
        <v>113</v>
      </c>
      <c r="D91" s="13" t="s">
        <v>113</v>
      </c>
      <c r="E91">
        <v>1</v>
      </c>
      <c r="F91">
        <v>4</v>
      </c>
      <c r="G91">
        <f t="shared" si="3"/>
        <v>0.5</v>
      </c>
      <c r="H91" s="5">
        <v>1037.3615199999999</v>
      </c>
      <c r="I91" t="s">
        <v>32</v>
      </c>
      <c r="K91" s="4">
        <v>11.77</v>
      </c>
      <c r="M91">
        <v>0.9</v>
      </c>
      <c r="O91">
        <v>0.17499999999999999</v>
      </c>
      <c r="P91" s="5" t="s">
        <v>113</v>
      </c>
      <c r="V91" t="s">
        <v>297</v>
      </c>
      <c r="W91" s="5" t="s">
        <v>113</v>
      </c>
    </row>
    <row r="92" spans="1:23" x14ac:dyDescent="0.2">
      <c r="A92">
        <v>91</v>
      </c>
      <c r="B92" s="10">
        <v>45588</v>
      </c>
      <c r="C92" s="11" t="s">
        <v>157</v>
      </c>
      <c r="D92" s="13" t="s">
        <v>157</v>
      </c>
      <c r="E92">
        <v>1</v>
      </c>
      <c r="F92">
        <v>4</v>
      </c>
      <c r="G92">
        <f>R92/1.8</f>
        <v>0.27777777777777779</v>
      </c>
      <c r="H92" s="11">
        <v>848.471</v>
      </c>
      <c r="I92" t="s">
        <v>32</v>
      </c>
      <c r="K92" s="4">
        <v>23.7</v>
      </c>
      <c r="M92">
        <v>0.9</v>
      </c>
      <c r="O92" s="7">
        <v>0.36399999999999999</v>
      </c>
      <c r="P92" s="5" t="s">
        <v>114</v>
      </c>
      <c r="R92">
        <v>0.5</v>
      </c>
      <c r="S92">
        <f>1.8-R92</f>
        <v>1.3</v>
      </c>
      <c r="V92" t="s">
        <v>277</v>
      </c>
      <c r="W92" s="11" t="s">
        <v>157</v>
      </c>
    </row>
    <row r="93" spans="1:23" x14ac:dyDescent="0.2">
      <c r="A93">
        <v>92</v>
      </c>
      <c r="B93" s="12">
        <v>45587</v>
      </c>
      <c r="C93" s="5" t="s">
        <v>115</v>
      </c>
      <c r="D93" s="13" t="s">
        <v>115</v>
      </c>
      <c r="E93">
        <v>1</v>
      </c>
      <c r="F93">
        <v>4</v>
      </c>
      <c r="G93">
        <f t="shared" si="3"/>
        <v>0.5</v>
      </c>
      <c r="H93" s="5">
        <v>1037.3615199999999</v>
      </c>
      <c r="I93" t="s">
        <v>32</v>
      </c>
      <c r="K93" s="4">
        <v>10.59</v>
      </c>
      <c r="M93">
        <v>0.9</v>
      </c>
      <c r="O93">
        <v>0.17199999999999999</v>
      </c>
      <c r="P93" s="5" t="s">
        <v>115</v>
      </c>
      <c r="V93" t="s">
        <v>298</v>
      </c>
      <c r="W93" s="5" t="s">
        <v>115</v>
      </c>
    </row>
    <row r="94" spans="1:23" x14ac:dyDescent="0.2">
      <c r="A94">
        <v>93</v>
      </c>
      <c r="B94" s="12">
        <v>45587</v>
      </c>
      <c r="C94" s="5" t="s">
        <v>116</v>
      </c>
      <c r="D94" s="13" t="s">
        <v>116</v>
      </c>
      <c r="E94">
        <v>1</v>
      </c>
      <c r="F94">
        <v>4</v>
      </c>
      <c r="G94">
        <f t="shared" si="3"/>
        <v>0.5</v>
      </c>
      <c r="H94" s="5">
        <v>1037.3615199999999</v>
      </c>
      <c r="I94" t="s">
        <v>32</v>
      </c>
      <c r="K94" s="4">
        <v>15.61</v>
      </c>
      <c r="M94">
        <v>0.9</v>
      </c>
      <c r="O94">
        <v>0.192</v>
      </c>
      <c r="P94" s="5" t="s">
        <v>116</v>
      </c>
      <c r="V94" t="s">
        <v>299</v>
      </c>
      <c r="W94" s="5" t="s">
        <v>116</v>
      </c>
    </row>
    <row r="95" spans="1:23" x14ac:dyDescent="0.2">
      <c r="A95">
        <v>94</v>
      </c>
      <c r="B95" s="12">
        <v>45587</v>
      </c>
      <c r="C95" s="5" t="s">
        <v>117</v>
      </c>
      <c r="D95" s="13" t="s">
        <v>117</v>
      </c>
      <c r="E95">
        <v>1</v>
      </c>
      <c r="F95">
        <v>4</v>
      </c>
      <c r="G95">
        <f t="shared" si="3"/>
        <v>0.5</v>
      </c>
      <c r="H95" s="5">
        <v>1037.3615199999999</v>
      </c>
      <c r="I95" t="s">
        <v>32</v>
      </c>
      <c r="K95" s="4">
        <v>5.17</v>
      </c>
      <c r="M95">
        <v>0.9</v>
      </c>
      <c r="P95" s="5" t="s">
        <v>117</v>
      </c>
      <c r="V95" t="s">
        <v>300</v>
      </c>
      <c r="W95" s="5" t="s">
        <v>117</v>
      </c>
    </row>
    <row r="96" spans="1:23" x14ac:dyDescent="0.2">
      <c r="A96">
        <v>95</v>
      </c>
      <c r="B96" s="10">
        <v>45588</v>
      </c>
      <c r="C96" s="11" t="s">
        <v>195</v>
      </c>
      <c r="D96" s="13" t="s">
        <v>195</v>
      </c>
      <c r="E96">
        <v>1</v>
      </c>
      <c r="F96">
        <v>4</v>
      </c>
      <c r="G96">
        <v>1</v>
      </c>
      <c r="H96" s="11">
        <v>848.471</v>
      </c>
      <c r="I96" t="s">
        <v>32</v>
      </c>
      <c r="K96" s="4">
        <v>1</v>
      </c>
      <c r="P96" s="5"/>
      <c r="W96" s="11"/>
    </row>
    <row r="97" spans="1:23" x14ac:dyDescent="0.2">
      <c r="A97">
        <v>96</v>
      </c>
      <c r="B97" s="10">
        <v>45588</v>
      </c>
      <c r="C97" s="11" t="s">
        <v>118</v>
      </c>
      <c r="D97" s="13" t="s">
        <v>118</v>
      </c>
      <c r="E97">
        <v>1</v>
      </c>
      <c r="F97">
        <v>4</v>
      </c>
      <c r="G97">
        <f t="shared" si="3"/>
        <v>0.5</v>
      </c>
      <c r="H97" s="11">
        <v>848.471</v>
      </c>
      <c r="I97" t="s">
        <v>32</v>
      </c>
      <c r="K97" s="4">
        <v>13.22</v>
      </c>
      <c r="M97">
        <v>0.9</v>
      </c>
      <c r="N97" s="6">
        <v>45588</v>
      </c>
      <c r="O97">
        <v>0.17</v>
      </c>
      <c r="P97" s="9" t="s">
        <v>118</v>
      </c>
      <c r="V97" t="s">
        <v>223</v>
      </c>
      <c r="W97" s="11" t="s">
        <v>118</v>
      </c>
    </row>
    <row r="98" spans="1:23" x14ac:dyDescent="0.2">
      <c r="A98">
        <v>97</v>
      </c>
      <c r="B98" s="10">
        <v>45588</v>
      </c>
      <c r="C98" s="11" t="s">
        <v>119</v>
      </c>
      <c r="D98" s="13" t="s">
        <v>119</v>
      </c>
      <c r="E98">
        <v>1</v>
      </c>
      <c r="F98">
        <v>4</v>
      </c>
      <c r="G98">
        <f>M98/1.8</f>
        <v>0.27777777777777779</v>
      </c>
      <c r="H98" s="11">
        <v>848.471</v>
      </c>
      <c r="I98" t="s">
        <v>32</v>
      </c>
      <c r="K98" s="4">
        <v>29.16</v>
      </c>
      <c r="M98">
        <v>0.5</v>
      </c>
      <c r="O98">
        <v>0.23400000000000001</v>
      </c>
      <c r="P98" s="9" t="s">
        <v>158</v>
      </c>
      <c r="R98">
        <v>0.5</v>
      </c>
      <c r="S98">
        <f>1.8-R98</f>
        <v>1.3</v>
      </c>
      <c r="V98" t="s">
        <v>224</v>
      </c>
      <c r="W98" s="11" t="s">
        <v>119</v>
      </c>
    </row>
    <row r="99" spans="1:23" x14ac:dyDescent="0.2">
      <c r="A99">
        <v>98</v>
      </c>
      <c r="B99" s="10">
        <v>45588</v>
      </c>
      <c r="C99" s="11" t="s">
        <v>120</v>
      </c>
      <c r="D99" s="13" t="s">
        <v>120</v>
      </c>
      <c r="E99">
        <v>1</v>
      </c>
      <c r="F99">
        <v>4</v>
      </c>
      <c r="G99">
        <f t="shared" ref="G99:G128" si="4">M99/1.8</f>
        <v>0.5</v>
      </c>
      <c r="H99" s="11">
        <v>848.471</v>
      </c>
      <c r="I99" t="s">
        <v>32</v>
      </c>
      <c r="K99" s="4">
        <v>11.37</v>
      </c>
      <c r="M99">
        <v>0.9</v>
      </c>
      <c r="O99">
        <v>0.157</v>
      </c>
      <c r="P99" s="9" t="s">
        <v>120</v>
      </c>
      <c r="V99" t="s">
        <v>220</v>
      </c>
      <c r="W99" s="11" t="s">
        <v>120</v>
      </c>
    </row>
    <row r="100" spans="1:23" x14ac:dyDescent="0.2">
      <c r="A100">
        <v>99</v>
      </c>
      <c r="B100" s="10">
        <v>45588</v>
      </c>
      <c r="C100" s="11" t="s">
        <v>121</v>
      </c>
      <c r="D100" s="13" t="s">
        <v>121</v>
      </c>
      <c r="E100">
        <v>1</v>
      </c>
      <c r="F100">
        <v>4</v>
      </c>
      <c r="G100">
        <f t="shared" si="4"/>
        <v>0.5</v>
      </c>
      <c r="H100" s="11">
        <v>848.471</v>
      </c>
      <c r="I100" t="s">
        <v>32</v>
      </c>
      <c r="K100" s="4">
        <v>19.55</v>
      </c>
      <c r="M100">
        <v>0.9</v>
      </c>
      <c r="O100">
        <v>0.22500000000000001</v>
      </c>
      <c r="P100" s="9" t="s">
        <v>121</v>
      </c>
      <c r="V100" t="s">
        <v>225</v>
      </c>
      <c r="W100" s="11" t="s">
        <v>121</v>
      </c>
    </row>
    <row r="101" spans="1:23" x14ac:dyDescent="0.2">
      <c r="A101">
        <v>100</v>
      </c>
      <c r="B101" s="10">
        <v>45588</v>
      </c>
      <c r="C101" s="11" t="s">
        <v>122</v>
      </c>
      <c r="D101" s="13" t="s">
        <v>122</v>
      </c>
      <c r="E101">
        <v>1</v>
      </c>
      <c r="F101">
        <v>4</v>
      </c>
      <c r="G101">
        <f t="shared" si="4"/>
        <v>0.5</v>
      </c>
      <c r="H101" s="11">
        <v>848.471</v>
      </c>
      <c r="I101" t="s">
        <v>32</v>
      </c>
      <c r="K101" s="4">
        <v>6.99</v>
      </c>
      <c r="M101">
        <v>0.9</v>
      </c>
      <c r="O101">
        <v>8.6999999999999994E-2</v>
      </c>
      <c r="P101" s="9" t="s">
        <v>122</v>
      </c>
      <c r="V101" t="s">
        <v>221</v>
      </c>
      <c r="W101" s="11" t="s">
        <v>122</v>
      </c>
    </row>
    <row r="102" spans="1:23" x14ac:dyDescent="0.2">
      <c r="A102">
        <v>101</v>
      </c>
      <c r="B102" s="10">
        <v>45588</v>
      </c>
      <c r="C102" s="11" t="s">
        <v>124</v>
      </c>
      <c r="D102" s="13" t="s">
        <v>124</v>
      </c>
      <c r="E102">
        <v>1</v>
      </c>
      <c r="F102">
        <v>4</v>
      </c>
      <c r="G102">
        <f t="shared" si="4"/>
        <v>0.5</v>
      </c>
      <c r="H102" s="11">
        <v>848.471</v>
      </c>
      <c r="I102" t="s">
        <v>32</v>
      </c>
      <c r="K102" s="4">
        <v>15.29</v>
      </c>
      <c r="M102">
        <v>0.9</v>
      </c>
      <c r="O102">
        <v>0.216</v>
      </c>
      <c r="P102" t="s">
        <v>124</v>
      </c>
      <c r="V102" t="s">
        <v>222</v>
      </c>
      <c r="W102" s="11" t="s">
        <v>124</v>
      </c>
    </row>
    <row r="103" spans="1:23" x14ac:dyDescent="0.2">
      <c r="A103">
        <v>102</v>
      </c>
      <c r="B103" s="10">
        <v>45588</v>
      </c>
      <c r="C103" s="11" t="s">
        <v>125</v>
      </c>
      <c r="D103" s="13" t="s">
        <v>125</v>
      </c>
      <c r="E103">
        <v>1</v>
      </c>
      <c r="F103">
        <v>4</v>
      </c>
      <c r="G103">
        <f t="shared" si="4"/>
        <v>0.27777777777777779</v>
      </c>
      <c r="H103" s="11">
        <v>848.471</v>
      </c>
      <c r="I103" t="s">
        <v>32</v>
      </c>
      <c r="K103" s="4">
        <v>28.78</v>
      </c>
      <c r="M103">
        <v>0.5</v>
      </c>
      <c r="O103">
        <v>0.25</v>
      </c>
      <c r="P103" t="s">
        <v>159</v>
      </c>
      <c r="R103">
        <v>0.5</v>
      </c>
      <c r="S103">
        <f>1.8-R103</f>
        <v>1.3</v>
      </c>
      <c r="V103" t="s">
        <v>226</v>
      </c>
      <c r="W103" s="11" t="s">
        <v>125</v>
      </c>
    </row>
    <row r="104" spans="1:23" x14ac:dyDescent="0.2">
      <c r="A104">
        <v>103</v>
      </c>
      <c r="B104" s="10">
        <v>45588</v>
      </c>
      <c r="C104" s="11" t="s">
        <v>126</v>
      </c>
      <c r="D104" s="13" t="s">
        <v>126</v>
      </c>
      <c r="E104">
        <v>1</v>
      </c>
      <c r="F104">
        <v>4</v>
      </c>
      <c r="G104">
        <f t="shared" si="4"/>
        <v>0.5</v>
      </c>
      <c r="H104" s="11">
        <v>848.471</v>
      </c>
      <c r="I104" t="s">
        <v>32</v>
      </c>
      <c r="K104" s="4">
        <v>10.7</v>
      </c>
      <c r="M104">
        <v>0.9</v>
      </c>
      <c r="O104">
        <v>0.16900000000000001</v>
      </c>
      <c r="P104" t="s">
        <v>126</v>
      </c>
      <c r="V104" t="s">
        <v>227</v>
      </c>
      <c r="W104" s="11" t="s">
        <v>126</v>
      </c>
    </row>
    <row r="105" spans="1:23" x14ac:dyDescent="0.2">
      <c r="A105">
        <v>104</v>
      </c>
      <c r="B105" s="10">
        <v>45588</v>
      </c>
      <c r="C105" s="11" t="s">
        <v>127</v>
      </c>
      <c r="D105" s="13" t="s">
        <v>127</v>
      </c>
      <c r="E105">
        <v>1</v>
      </c>
      <c r="F105">
        <v>4</v>
      </c>
      <c r="G105">
        <f t="shared" si="4"/>
        <v>0.5</v>
      </c>
      <c r="H105" s="11">
        <v>848.471</v>
      </c>
      <c r="I105" t="s">
        <v>32</v>
      </c>
      <c r="K105" s="4">
        <v>19.71</v>
      </c>
      <c r="M105">
        <v>0.9</v>
      </c>
      <c r="O105">
        <v>0.23</v>
      </c>
      <c r="P105" t="s">
        <v>127</v>
      </c>
      <c r="V105" t="s">
        <v>228</v>
      </c>
      <c r="W105" s="11" t="s">
        <v>127</v>
      </c>
    </row>
    <row r="106" spans="1:23" x14ac:dyDescent="0.2">
      <c r="A106">
        <v>105</v>
      </c>
      <c r="B106" s="10">
        <v>45588</v>
      </c>
      <c r="C106" s="11" t="s">
        <v>128</v>
      </c>
      <c r="D106" s="13" t="s">
        <v>128</v>
      </c>
      <c r="E106">
        <v>1</v>
      </c>
      <c r="F106">
        <v>4</v>
      </c>
      <c r="G106">
        <f t="shared" si="4"/>
        <v>0.5</v>
      </c>
      <c r="H106" s="11">
        <v>848.471</v>
      </c>
      <c r="I106" t="s">
        <v>32</v>
      </c>
      <c r="K106" s="4">
        <v>6.21</v>
      </c>
      <c r="M106">
        <v>0.9</v>
      </c>
      <c r="O106">
        <v>0.13100000000000001</v>
      </c>
      <c r="P106" t="s">
        <v>128</v>
      </c>
      <c r="V106" t="s">
        <v>229</v>
      </c>
      <c r="W106" s="11" t="s">
        <v>128</v>
      </c>
    </row>
    <row r="107" spans="1:23" x14ac:dyDescent="0.2">
      <c r="A107">
        <v>106</v>
      </c>
      <c r="B107" s="10">
        <v>45588</v>
      </c>
      <c r="C107" s="11" t="s">
        <v>196</v>
      </c>
      <c r="D107" s="13" t="s">
        <v>196</v>
      </c>
      <c r="E107">
        <v>1</v>
      </c>
      <c r="F107">
        <v>4</v>
      </c>
      <c r="G107">
        <v>1</v>
      </c>
      <c r="H107" s="11">
        <v>848.471</v>
      </c>
      <c r="I107" t="s">
        <v>32</v>
      </c>
      <c r="K107" s="4">
        <v>1</v>
      </c>
      <c r="M107">
        <v>1.8</v>
      </c>
      <c r="V107" t="s">
        <v>230</v>
      </c>
      <c r="W107" s="11" t="s">
        <v>196</v>
      </c>
    </row>
    <row r="108" spans="1:23" x14ac:dyDescent="0.2">
      <c r="A108">
        <v>107</v>
      </c>
      <c r="B108" s="10">
        <v>45588</v>
      </c>
      <c r="C108" s="11" t="s">
        <v>129</v>
      </c>
      <c r="D108" s="13" t="s">
        <v>129</v>
      </c>
      <c r="E108">
        <v>1</v>
      </c>
      <c r="F108">
        <v>4</v>
      </c>
      <c r="G108">
        <f t="shared" si="4"/>
        <v>0.5</v>
      </c>
      <c r="H108" s="11">
        <v>848.471</v>
      </c>
      <c r="I108" t="s">
        <v>32</v>
      </c>
      <c r="K108" s="4">
        <v>15.7</v>
      </c>
      <c r="M108">
        <v>0.9</v>
      </c>
      <c r="O108">
        <v>0.23400000000000001</v>
      </c>
      <c r="P108" t="s">
        <v>129</v>
      </c>
      <c r="V108" t="s">
        <v>231</v>
      </c>
      <c r="W108" s="11" t="s">
        <v>129</v>
      </c>
    </row>
    <row r="109" spans="1:23" x14ac:dyDescent="0.2">
      <c r="A109">
        <v>108</v>
      </c>
      <c r="B109" s="10">
        <v>45588</v>
      </c>
      <c r="C109" s="11" t="s">
        <v>160</v>
      </c>
      <c r="D109" s="13" t="s">
        <v>160</v>
      </c>
      <c r="E109">
        <v>1</v>
      </c>
      <c r="F109">
        <v>4</v>
      </c>
      <c r="G109">
        <f t="shared" si="4"/>
        <v>0.27777777777777779</v>
      </c>
      <c r="H109" s="11">
        <v>848.471</v>
      </c>
      <c r="I109" t="s">
        <v>32</v>
      </c>
      <c r="K109" s="4">
        <v>26.64</v>
      </c>
      <c r="M109">
        <v>0.5</v>
      </c>
      <c r="O109">
        <v>0.24299999999999999</v>
      </c>
      <c r="P109" t="s">
        <v>160</v>
      </c>
      <c r="R109">
        <v>0.5</v>
      </c>
      <c r="S109">
        <f>1.8-R109</f>
        <v>1.3</v>
      </c>
      <c r="V109" t="s">
        <v>232</v>
      </c>
      <c r="W109" s="11" t="s">
        <v>130</v>
      </c>
    </row>
    <row r="110" spans="1:23" x14ac:dyDescent="0.2">
      <c r="A110">
        <v>109</v>
      </c>
      <c r="B110" s="10">
        <v>45588</v>
      </c>
      <c r="C110" s="11" t="s">
        <v>131</v>
      </c>
      <c r="D110" s="13" t="s">
        <v>131</v>
      </c>
      <c r="E110">
        <v>1</v>
      </c>
      <c r="F110">
        <v>4</v>
      </c>
      <c r="G110">
        <f t="shared" si="4"/>
        <v>0.5</v>
      </c>
      <c r="H110" s="11">
        <v>848.471</v>
      </c>
      <c r="I110" t="s">
        <v>32</v>
      </c>
      <c r="K110" s="4">
        <v>10.29</v>
      </c>
      <c r="M110">
        <v>0.9</v>
      </c>
      <c r="O110">
        <v>0.17699999999999999</v>
      </c>
      <c r="P110" t="s">
        <v>131</v>
      </c>
      <c r="V110" t="s">
        <v>233</v>
      </c>
      <c r="W110" s="11" t="s">
        <v>131</v>
      </c>
    </row>
    <row r="111" spans="1:23" x14ac:dyDescent="0.2">
      <c r="A111">
        <v>110</v>
      </c>
      <c r="B111" s="10">
        <v>45588</v>
      </c>
      <c r="C111" s="11" t="s">
        <v>132</v>
      </c>
      <c r="D111" s="13" t="s">
        <v>132</v>
      </c>
      <c r="E111">
        <v>1</v>
      </c>
      <c r="F111">
        <v>4</v>
      </c>
      <c r="G111">
        <f t="shared" si="4"/>
        <v>0.5</v>
      </c>
      <c r="H111" s="11">
        <v>848.471</v>
      </c>
      <c r="I111" t="s">
        <v>32</v>
      </c>
      <c r="K111" s="4">
        <v>18.12</v>
      </c>
      <c r="M111">
        <v>0.9</v>
      </c>
      <c r="O111">
        <v>0.23899999999999999</v>
      </c>
      <c r="P111" t="s">
        <v>132</v>
      </c>
      <c r="V111" t="s">
        <v>234</v>
      </c>
      <c r="W111" s="11" t="s">
        <v>132</v>
      </c>
    </row>
    <row r="112" spans="1:23" x14ac:dyDescent="0.2">
      <c r="A112">
        <v>111</v>
      </c>
      <c r="B112" s="10">
        <v>45588</v>
      </c>
      <c r="C112" s="11" t="s">
        <v>133</v>
      </c>
      <c r="D112" s="13" t="s">
        <v>133</v>
      </c>
      <c r="E112">
        <v>1</v>
      </c>
      <c r="F112">
        <v>4</v>
      </c>
      <c r="G112">
        <f t="shared" si="4"/>
        <v>0.5</v>
      </c>
      <c r="H112" s="11">
        <v>848.471</v>
      </c>
      <c r="I112" t="s">
        <v>32</v>
      </c>
      <c r="K112" s="4">
        <v>6.32</v>
      </c>
      <c r="M112">
        <v>0.9</v>
      </c>
      <c r="O112">
        <v>0.1</v>
      </c>
      <c r="P112" t="s">
        <v>133</v>
      </c>
      <c r="V112" t="s">
        <v>235</v>
      </c>
      <c r="W112" s="11" t="s">
        <v>133</v>
      </c>
    </row>
    <row r="113" spans="1:23" x14ac:dyDescent="0.2">
      <c r="A113">
        <v>112</v>
      </c>
      <c r="B113" s="10">
        <v>45588</v>
      </c>
      <c r="C113" s="11" t="s">
        <v>134</v>
      </c>
      <c r="D113" s="13" t="s">
        <v>134</v>
      </c>
      <c r="E113">
        <v>1</v>
      </c>
      <c r="F113">
        <v>4</v>
      </c>
      <c r="G113">
        <f t="shared" si="4"/>
        <v>0.5</v>
      </c>
      <c r="H113" s="11">
        <v>848.471</v>
      </c>
      <c r="I113" t="s">
        <v>32</v>
      </c>
      <c r="K113" s="4">
        <v>14.8</v>
      </c>
      <c r="M113">
        <v>0.9</v>
      </c>
      <c r="O113">
        <v>0.23599999999999999</v>
      </c>
      <c r="P113" t="s">
        <v>134</v>
      </c>
      <c r="V113" t="s">
        <v>236</v>
      </c>
      <c r="W113" s="11" t="s">
        <v>134</v>
      </c>
    </row>
    <row r="114" spans="1:23" x14ac:dyDescent="0.2">
      <c r="A114">
        <v>113</v>
      </c>
      <c r="B114" s="10">
        <v>45588</v>
      </c>
      <c r="C114" s="11" t="s">
        <v>161</v>
      </c>
      <c r="D114" s="13" t="s">
        <v>161</v>
      </c>
      <c r="E114">
        <v>1</v>
      </c>
      <c r="F114">
        <v>4</v>
      </c>
      <c r="G114">
        <f t="shared" si="4"/>
        <v>0.27777777777777779</v>
      </c>
      <c r="H114" s="11">
        <v>848.471</v>
      </c>
      <c r="I114" t="s">
        <v>32</v>
      </c>
      <c r="K114" s="4">
        <v>24.86</v>
      </c>
      <c r="M114">
        <v>0.5</v>
      </c>
      <c r="O114">
        <v>0.22900000000000001</v>
      </c>
      <c r="P114" t="s">
        <v>161</v>
      </c>
      <c r="R114">
        <v>0.5</v>
      </c>
      <c r="S114">
        <f>1.8-R114</f>
        <v>1.3</v>
      </c>
      <c r="V114" t="s">
        <v>237</v>
      </c>
      <c r="W114" s="11" t="s">
        <v>135</v>
      </c>
    </row>
    <row r="115" spans="1:23" x14ac:dyDescent="0.2">
      <c r="A115">
        <v>114</v>
      </c>
      <c r="B115" s="10">
        <v>45588</v>
      </c>
      <c r="C115" s="11" t="s">
        <v>136</v>
      </c>
      <c r="D115" s="13" t="s">
        <v>136</v>
      </c>
      <c r="E115">
        <v>1</v>
      </c>
      <c r="F115">
        <v>4</v>
      </c>
      <c r="G115">
        <f t="shared" si="4"/>
        <v>0.5</v>
      </c>
      <c r="H115" s="11">
        <v>848.471</v>
      </c>
      <c r="I115" t="s">
        <v>32</v>
      </c>
      <c r="K115" s="4">
        <v>10.15</v>
      </c>
      <c r="M115">
        <v>0.9</v>
      </c>
      <c r="O115">
        <v>0.17799999999999999</v>
      </c>
      <c r="P115" t="s">
        <v>136</v>
      </c>
      <c r="V115" t="s">
        <v>238</v>
      </c>
      <c r="W115" s="11" t="s">
        <v>136</v>
      </c>
    </row>
    <row r="116" spans="1:23" x14ac:dyDescent="0.2">
      <c r="A116">
        <v>115</v>
      </c>
      <c r="B116" s="10">
        <v>45588</v>
      </c>
      <c r="C116" s="11" t="s">
        <v>137</v>
      </c>
      <c r="D116" s="13" t="s">
        <v>137</v>
      </c>
      <c r="E116">
        <v>1</v>
      </c>
      <c r="F116">
        <v>4</v>
      </c>
      <c r="G116">
        <f t="shared" si="4"/>
        <v>0.5</v>
      </c>
      <c r="H116" s="11">
        <v>848.471</v>
      </c>
      <c r="I116" t="s">
        <v>32</v>
      </c>
      <c r="K116" s="4">
        <v>16.7</v>
      </c>
      <c r="M116">
        <v>0.9</v>
      </c>
      <c r="O116">
        <v>0.24099999999999999</v>
      </c>
      <c r="P116" t="s">
        <v>137</v>
      </c>
      <c r="V116" t="s">
        <v>239</v>
      </c>
      <c r="W116" s="11" t="s">
        <v>137</v>
      </c>
    </row>
    <row r="117" spans="1:23" x14ac:dyDescent="0.2">
      <c r="A117">
        <v>116</v>
      </c>
      <c r="B117" s="10">
        <v>45588</v>
      </c>
      <c r="C117" s="11" t="s">
        <v>138</v>
      </c>
      <c r="D117" s="13" t="s">
        <v>138</v>
      </c>
      <c r="E117">
        <v>1</v>
      </c>
      <c r="F117">
        <v>4</v>
      </c>
      <c r="G117">
        <f t="shared" si="4"/>
        <v>0.5</v>
      </c>
      <c r="H117" s="11">
        <v>848.471</v>
      </c>
      <c r="I117" t="s">
        <v>32</v>
      </c>
      <c r="K117" s="4">
        <v>6.02</v>
      </c>
      <c r="M117">
        <v>0.9</v>
      </c>
      <c r="O117">
        <v>9.7000000000000003E-2</v>
      </c>
      <c r="P117" t="s">
        <v>138</v>
      </c>
      <c r="V117" t="s">
        <v>240</v>
      </c>
      <c r="W117" s="11" t="s">
        <v>138</v>
      </c>
    </row>
    <row r="118" spans="1:23" x14ac:dyDescent="0.2">
      <c r="A118">
        <v>117</v>
      </c>
      <c r="B118" s="10">
        <v>45588</v>
      </c>
      <c r="C118" s="11" t="s">
        <v>197</v>
      </c>
      <c r="D118" s="13" t="s">
        <v>197</v>
      </c>
      <c r="E118">
        <v>1</v>
      </c>
      <c r="F118">
        <v>4</v>
      </c>
      <c r="G118">
        <f>M118/1.8</f>
        <v>1</v>
      </c>
      <c r="H118" s="11">
        <v>848.471</v>
      </c>
      <c r="I118" t="s">
        <v>32</v>
      </c>
      <c r="K118" s="4">
        <v>1</v>
      </c>
      <c r="M118">
        <v>1.8</v>
      </c>
      <c r="V118" t="s">
        <v>241</v>
      </c>
      <c r="W118" s="11" t="s">
        <v>197</v>
      </c>
    </row>
    <row r="119" spans="1:23" x14ac:dyDescent="0.2">
      <c r="A119">
        <v>118</v>
      </c>
      <c r="B119" s="10">
        <v>45588</v>
      </c>
      <c r="C119" s="11" t="s">
        <v>139</v>
      </c>
      <c r="D119" s="13" t="s">
        <v>139</v>
      </c>
      <c r="E119">
        <v>1</v>
      </c>
      <c r="F119">
        <v>4</v>
      </c>
      <c r="G119">
        <f t="shared" si="4"/>
        <v>0.5</v>
      </c>
      <c r="H119" s="11">
        <v>848.471</v>
      </c>
      <c r="I119" t="s">
        <v>32</v>
      </c>
      <c r="K119" s="4">
        <v>13.96</v>
      </c>
      <c r="M119">
        <v>0.9</v>
      </c>
      <c r="O119">
        <v>0.214</v>
      </c>
      <c r="P119" t="s">
        <v>139</v>
      </c>
      <c r="V119" t="s">
        <v>242</v>
      </c>
      <c r="W119" s="11" t="s">
        <v>139</v>
      </c>
    </row>
    <row r="120" spans="1:23" x14ac:dyDescent="0.2">
      <c r="A120">
        <v>119</v>
      </c>
      <c r="B120" s="10">
        <v>45588</v>
      </c>
      <c r="C120" s="11" t="s">
        <v>162</v>
      </c>
      <c r="D120" s="13" t="s">
        <v>162</v>
      </c>
      <c r="E120">
        <v>1</v>
      </c>
      <c r="F120">
        <v>4</v>
      </c>
      <c r="G120">
        <f t="shared" si="4"/>
        <v>0.27777777777777779</v>
      </c>
      <c r="H120" s="11">
        <v>848.471</v>
      </c>
      <c r="I120" t="s">
        <v>32</v>
      </c>
      <c r="K120" s="4">
        <v>27.7</v>
      </c>
      <c r="M120">
        <v>0.5</v>
      </c>
      <c r="O120">
        <v>0.29399999999999998</v>
      </c>
      <c r="P120" t="s">
        <v>162</v>
      </c>
      <c r="R120">
        <v>0.5</v>
      </c>
      <c r="S120">
        <f>1.8-R120</f>
        <v>1.3</v>
      </c>
      <c r="V120" t="s">
        <v>243</v>
      </c>
      <c r="W120" s="11" t="s">
        <v>140</v>
      </c>
    </row>
    <row r="121" spans="1:23" x14ac:dyDescent="0.2">
      <c r="A121">
        <v>120</v>
      </c>
      <c r="B121" s="10">
        <v>45588</v>
      </c>
      <c r="C121" s="11" t="s">
        <v>141</v>
      </c>
      <c r="D121" s="13" t="s">
        <v>141</v>
      </c>
      <c r="E121">
        <v>1</v>
      </c>
      <c r="F121">
        <v>4</v>
      </c>
      <c r="G121">
        <f t="shared" si="4"/>
        <v>0.5</v>
      </c>
      <c r="H121" s="11">
        <v>848.471</v>
      </c>
      <c r="I121" t="s">
        <v>32</v>
      </c>
      <c r="K121" s="4">
        <v>10.74</v>
      </c>
      <c r="M121">
        <v>0.9</v>
      </c>
      <c r="O121">
        <v>0.20799999999999999</v>
      </c>
      <c r="P121" t="s">
        <v>141</v>
      </c>
      <c r="V121" t="s">
        <v>244</v>
      </c>
      <c r="W121" s="11" t="s">
        <v>141</v>
      </c>
    </row>
    <row r="122" spans="1:23" x14ac:dyDescent="0.2">
      <c r="A122">
        <v>121</v>
      </c>
      <c r="B122" s="10">
        <v>45588</v>
      </c>
      <c r="C122" s="11" t="s">
        <v>142</v>
      </c>
      <c r="D122" s="13" t="s">
        <v>142</v>
      </c>
      <c r="E122">
        <v>1</v>
      </c>
      <c r="F122">
        <v>4</v>
      </c>
      <c r="G122">
        <f t="shared" si="4"/>
        <v>0.5</v>
      </c>
      <c r="H122" s="11">
        <v>848.471</v>
      </c>
      <c r="I122" t="s">
        <v>32</v>
      </c>
      <c r="K122" s="4">
        <v>16.27</v>
      </c>
      <c r="M122">
        <v>0.9</v>
      </c>
      <c r="O122">
        <v>0.224</v>
      </c>
      <c r="P122" t="s">
        <v>142</v>
      </c>
      <c r="V122" t="s">
        <v>245</v>
      </c>
      <c r="W122" s="11" t="s">
        <v>142</v>
      </c>
    </row>
    <row r="123" spans="1:23" x14ac:dyDescent="0.2">
      <c r="A123">
        <v>122</v>
      </c>
      <c r="B123" s="10">
        <v>45588</v>
      </c>
      <c r="C123" s="11" t="s">
        <v>143</v>
      </c>
      <c r="D123" s="13" t="s">
        <v>143</v>
      </c>
      <c r="E123">
        <v>1</v>
      </c>
      <c r="F123">
        <v>4</v>
      </c>
      <c r="G123">
        <f t="shared" si="4"/>
        <v>0.5</v>
      </c>
      <c r="H123" s="11">
        <v>848.471</v>
      </c>
      <c r="I123" t="s">
        <v>32</v>
      </c>
      <c r="K123" s="4">
        <v>5.77</v>
      </c>
      <c r="M123">
        <v>0.9</v>
      </c>
      <c r="O123">
        <v>9.1999999999999998E-2</v>
      </c>
      <c r="P123" t="s">
        <v>143</v>
      </c>
      <c r="V123" t="s">
        <v>246</v>
      </c>
      <c r="W123" s="11" t="s">
        <v>143</v>
      </c>
    </row>
    <row r="124" spans="1:23" x14ac:dyDescent="0.2">
      <c r="A124">
        <v>123</v>
      </c>
      <c r="B124" s="10">
        <v>45588</v>
      </c>
      <c r="C124" s="11" t="s">
        <v>144</v>
      </c>
      <c r="D124" s="13" t="s">
        <v>144</v>
      </c>
      <c r="E124">
        <v>1</v>
      </c>
      <c r="F124">
        <v>4</v>
      </c>
      <c r="G124">
        <f t="shared" si="4"/>
        <v>0.5</v>
      </c>
      <c r="H124" s="11">
        <v>848.471</v>
      </c>
      <c r="I124" t="s">
        <v>32</v>
      </c>
      <c r="K124" s="4">
        <v>15.3</v>
      </c>
      <c r="M124">
        <v>0.9</v>
      </c>
      <c r="O124">
        <v>0.24</v>
      </c>
      <c r="P124" t="s">
        <v>144</v>
      </c>
      <c r="V124" t="s">
        <v>247</v>
      </c>
      <c r="W124" s="11" t="s">
        <v>144</v>
      </c>
    </row>
    <row r="125" spans="1:23" x14ac:dyDescent="0.2">
      <c r="A125">
        <v>124</v>
      </c>
      <c r="B125" s="10">
        <v>45588</v>
      </c>
      <c r="C125" s="11" t="s">
        <v>163</v>
      </c>
      <c r="D125" s="13" t="s">
        <v>163</v>
      </c>
      <c r="E125">
        <v>1</v>
      </c>
      <c r="F125">
        <v>4</v>
      </c>
      <c r="G125">
        <f t="shared" si="4"/>
        <v>0.27777777777777779</v>
      </c>
      <c r="H125" s="11">
        <v>848.471</v>
      </c>
      <c r="I125" t="s">
        <v>32</v>
      </c>
      <c r="K125" s="4">
        <v>25.13</v>
      </c>
      <c r="M125">
        <v>0.5</v>
      </c>
      <c r="O125">
        <v>0.245</v>
      </c>
      <c r="P125" t="s">
        <v>163</v>
      </c>
      <c r="R125">
        <v>0.5</v>
      </c>
      <c r="S125">
        <f>1.8-R125</f>
        <v>1.3</v>
      </c>
      <c r="V125" t="s">
        <v>248</v>
      </c>
      <c r="W125" s="11" t="s">
        <v>145</v>
      </c>
    </row>
    <row r="126" spans="1:23" x14ac:dyDescent="0.2">
      <c r="A126">
        <v>125</v>
      </c>
      <c r="B126" s="10">
        <v>45588</v>
      </c>
      <c r="C126" s="11" t="s">
        <v>146</v>
      </c>
      <c r="D126" s="13" t="s">
        <v>146</v>
      </c>
      <c r="E126">
        <v>1</v>
      </c>
      <c r="F126">
        <v>4</v>
      </c>
      <c r="G126">
        <f t="shared" si="4"/>
        <v>0.5</v>
      </c>
      <c r="H126" s="11">
        <v>848.471</v>
      </c>
      <c r="I126" t="s">
        <v>32</v>
      </c>
      <c r="K126" s="4">
        <v>10.18</v>
      </c>
      <c r="M126">
        <v>0.9</v>
      </c>
      <c r="O126">
        <v>0.17299999999999999</v>
      </c>
      <c r="P126" t="s">
        <v>146</v>
      </c>
      <c r="V126" t="s">
        <v>249</v>
      </c>
      <c r="W126" s="11" t="s">
        <v>146</v>
      </c>
    </row>
    <row r="127" spans="1:23" x14ac:dyDescent="0.2">
      <c r="A127">
        <v>126</v>
      </c>
      <c r="B127" s="10">
        <v>45588</v>
      </c>
      <c r="C127" s="11" t="s">
        <v>147</v>
      </c>
      <c r="D127" s="13" t="s">
        <v>147</v>
      </c>
      <c r="E127">
        <v>1</v>
      </c>
      <c r="F127">
        <v>4</v>
      </c>
      <c r="G127">
        <f t="shared" si="4"/>
        <v>0.5</v>
      </c>
      <c r="H127" s="11">
        <v>848.471</v>
      </c>
      <c r="I127" t="s">
        <v>32</v>
      </c>
      <c r="K127" s="4">
        <v>17.05</v>
      </c>
      <c r="M127">
        <v>0.9</v>
      </c>
      <c r="O127">
        <v>0.247</v>
      </c>
      <c r="P127" t="s">
        <v>147</v>
      </c>
      <c r="V127" t="s">
        <v>250</v>
      </c>
      <c r="W127" s="11" t="s">
        <v>147</v>
      </c>
    </row>
    <row r="128" spans="1:23" x14ac:dyDescent="0.2">
      <c r="A128">
        <v>127</v>
      </c>
      <c r="B128" s="10">
        <v>45588</v>
      </c>
      <c r="C128" s="11" t="s">
        <v>148</v>
      </c>
      <c r="D128" s="13" t="s">
        <v>148</v>
      </c>
      <c r="E128">
        <v>1</v>
      </c>
      <c r="F128">
        <v>4</v>
      </c>
      <c r="G128">
        <f t="shared" si="4"/>
        <v>0.5</v>
      </c>
      <c r="H128" s="11">
        <v>848.471</v>
      </c>
      <c r="I128" t="s">
        <v>32</v>
      </c>
      <c r="K128" s="4">
        <v>6.89</v>
      </c>
      <c r="M128">
        <v>0.9</v>
      </c>
      <c r="O128">
        <v>0.112</v>
      </c>
      <c r="P128" t="s">
        <v>148</v>
      </c>
      <c r="V128" t="s">
        <v>251</v>
      </c>
      <c r="W128" s="11" t="s">
        <v>148</v>
      </c>
    </row>
    <row r="129" spans="1:23" x14ac:dyDescent="0.2">
      <c r="A129">
        <v>128</v>
      </c>
      <c r="B129" s="10">
        <v>45588</v>
      </c>
      <c r="C129" s="11" t="s">
        <v>198</v>
      </c>
      <c r="D129" s="13" t="s">
        <v>198</v>
      </c>
      <c r="E129">
        <v>1</v>
      </c>
      <c r="F129">
        <v>4</v>
      </c>
      <c r="G129">
        <f>M129/1.8</f>
        <v>1</v>
      </c>
      <c r="H129" s="11">
        <v>848.471</v>
      </c>
      <c r="I129" t="s">
        <v>32</v>
      </c>
      <c r="K129" s="4">
        <v>1</v>
      </c>
      <c r="M129">
        <v>1.8</v>
      </c>
      <c r="V129" t="s">
        <v>252</v>
      </c>
      <c r="W129" s="11" t="s">
        <v>198</v>
      </c>
    </row>
    <row r="130" spans="1:23" x14ac:dyDescent="0.2">
      <c r="A130">
        <v>129</v>
      </c>
      <c r="B130" s="10">
        <v>45588</v>
      </c>
      <c r="C130" s="11" t="s">
        <v>149</v>
      </c>
      <c r="D130" s="13" t="s">
        <v>149</v>
      </c>
      <c r="E130">
        <v>1</v>
      </c>
      <c r="F130">
        <v>4</v>
      </c>
      <c r="G130">
        <f t="shared" ref="G130:G136" si="5">M130/1.8</f>
        <v>0.5</v>
      </c>
      <c r="H130" s="11">
        <v>848.471</v>
      </c>
      <c r="I130" t="s">
        <v>32</v>
      </c>
      <c r="K130" s="4">
        <v>12.98</v>
      </c>
      <c r="M130">
        <v>0.9</v>
      </c>
      <c r="O130">
        <v>0.22500000000000001</v>
      </c>
      <c r="P130" t="s">
        <v>149</v>
      </c>
      <c r="V130" t="s">
        <v>253</v>
      </c>
      <c r="W130" s="11" t="s">
        <v>149</v>
      </c>
    </row>
    <row r="131" spans="1:23" x14ac:dyDescent="0.2">
      <c r="A131">
        <v>130</v>
      </c>
      <c r="B131" s="10">
        <v>45588</v>
      </c>
      <c r="C131" s="11" t="s">
        <v>164</v>
      </c>
      <c r="D131" s="13" t="s">
        <v>164</v>
      </c>
      <c r="E131">
        <v>1</v>
      </c>
      <c r="F131">
        <v>4</v>
      </c>
      <c r="G131">
        <f t="shared" si="5"/>
        <v>0.27777777777777779</v>
      </c>
      <c r="H131" s="11">
        <v>848.471</v>
      </c>
      <c r="I131" t="s">
        <v>32</v>
      </c>
      <c r="K131" s="4">
        <v>24.23</v>
      </c>
      <c r="M131">
        <v>0.5</v>
      </c>
      <c r="O131">
        <v>0.222</v>
      </c>
      <c r="P131" t="s">
        <v>164</v>
      </c>
      <c r="R131">
        <v>0.5</v>
      </c>
      <c r="S131">
        <f>1.8-R131</f>
        <v>1.3</v>
      </c>
      <c r="V131" t="s">
        <v>254</v>
      </c>
      <c r="W131" s="11" t="s">
        <v>150</v>
      </c>
    </row>
    <row r="132" spans="1:23" x14ac:dyDescent="0.2">
      <c r="A132">
        <v>131</v>
      </c>
      <c r="B132" s="10">
        <v>45588</v>
      </c>
      <c r="C132" s="11" t="s">
        <v>151</v>
      </c>
      <c r="D132" s="13" t="s">
        <v>151</v>
      </c>
      <c r="E132">
        <v>1</v>
      </c>
      <c r="F132">
        <v>4</v>
      </c>
      <c r="G132">
        <f t="shared" si="5"/>
        <v>0.5</v>
      </c>
      <c r="H132" s="11">
        <v>848.471</v>
      </c>
      <c r="I132" t="s">
        <v>32</v>
      </c>
      <c r="K132" s="4">
        <v>9.7899999999999991</v>
      </c>
      <c r="M132">
        <v>0.9</v>
      </c>
      <c r="O132">
        <v>0.17100000000000001</v>
      </c>
      <c r="P132" t="s">
        <v>151</v>
      </c>
      <c r="V132" t="s">
        <v>255</v>
      </c>
      <c r="W132" s="11" t="s">
        <v>151</v>
      </c>
    </row>
    <row r="133" spans="1:23" x14ac:dyDescent="0.2">
      <c r="A133">
        <v>132</v>
      </c>
      <c r="B133" s="10">
        <v>45588</v>
      </c>
      <c r="C133" s="11" t="s">
        <v>152</v>
      </c>
      <c r="D133" s="13" t="s">
        <v>152</v>
      </c>
      <c r="E133">
        <v>1</v>
      </c>
      <c r="F133">
        <v>4</v>
      </c>
      <c r="G133">
        <f t="shared" si="5"/>
        <v>0.5</v>
      </c>
      <c r="H133" s="11">
        <v>848.471</v>
      </c>
      <c r="I133" t="s">
        <v>32</v>
      </c>
      <c r="K133" s="4">
        <v>16.559999999999999</v>
      </c>
      <c r="M133">
        <v>0.9</v>
      </c>
      <c r="O133">
        <v>0.247</v>
      </c>
      <c r="P133" t="s">
        <v>152</v>
      </c>
      <c r="V133" t="s">
        <v>256</v>
      </c>
      <c r="W133" s="11" t="s">
        <v>152</v>
      </c>
    </row>
    <row r="134" spans="1:23" x14ac:dyDescent="0.2">
      <c r="A134">
        <v>133</v>
      </c>
      <c r="B134" s="10">
        <v>45588</v>
      </c>
      <c r="C134" s="11" t="s">
        <v>153</v>
      </c>
      <c r="D134" s="13" t="s">
        <v>153</v>
      </c>
      <c r="E134">
        <v>1</v>
      </c>
      <c r="F134">
        <v>4</v>
      </c>
      <c r="G134">
        <f t="shared" si="5"/>
        <v>0.5</v>
      </c>
      <c r="H134" s="11">
        <v>848.471</v>
      </c>
      <c r="I134" t="s">
        <v>32</v>
      </c>
      <c r="K134" s="4">
        <v>6.48</v>
      </c>
      <c r="M134">
        <v>0.9</v>
      </c>
      <c r="O134">
        <v>0.109</v>
      </c>
      <c r="P134" t="s">
        <v>153</v>
      </c>
      <c r="V134" t="s">
        <v>257</v>
      </c>
      <c r="W134" s="11" t="s">
        <v>153</v>
      </c>
    </row>
    <row r="135" spans="1:23" x14ac:dyDescent="0.2">
      <c r="A135">
        <v>134</v>
      </c>
      <c r="B135" s="10">
        <v>45588</v>
      </c>
      <c r="C135" s="11" t="s">
        <v>200</v>
      </c>
      <c r="D135" s="13" t="s">
        <v>200</v>
      </c>
      <c r="E135">
        <v>1</v>
      </c>
      <c r="F135">
        <v>4</v>
      </c>
      <c r="G135">
        <f t="shared" si="5"/>
        <v>1</v>
      </c>
      <c r="H135" s="11">
        <v>848.471</v>
      </c>
      <c r="I135" t="s">
        <v>32</v>
      </c>
      <c r="K135" s="4">
        <v>1</v>
      </c>
      <c r="M135">
        <v>1.8</v>
      </c>
      <c r="V135" t="s">
        <v>278</v>
      </c>
      <c r="W135" s="11" t="s">
        <v>200</v>
      </c>
    </row>
    <row r="136" spans="1:23" x14ac:dyDescent="0.2">
      <c r="A136">
        <v>135</v>
      </c>
      <c r="B136" s="10">
        <v>45588</v>
      </c>
      <c r="C136" s="11" t="s">
        <v>199</v>
      </c>
      <c r="D136" s="13" t="s">
        <v>199</v>
      </c>
      <c r="E136">
        <v>1</v>
      </c>
      <c r="F136">
        <v>4</v>
      </c>
      <c r="G136">
        <f t="shared" si="5"/>
        <v>1</v>
      </c>
      <c r="H136" s="11">
        <v>848.471</v>
      </c>
      <c r="I136" t="s">
        <v>32</v>
      </c>
      <c r="K136" s="4">
        <v>1</v>
      </c>
      <c r="M136">
        <v>1.8</v>
      </c>
      <c r="O136">
        <v>0.27700000000000002</v>
      </c>
      <c r="P136" t="s">
        <v>166</v>
      </c>
      <c r="V136" t="s">
        <v>279</v>
      </c>
      <c r="W136" s="11" t="s">
        <v>199</v>
      </c>
    </row>
    <row r="137" spans="1:23" x14ac:dyDescent="0.2">
      <c r="A137">
        <v>136</v>
      </c>
      <c r="B137" s="1">
        <v>45516</v>
      </c>
      <c r="C137" t="s">
        <v>217</v>
      </c>
      <c r="D137" s="13" t="s">
        <v>217</v>
      </c>
      <c r="E137">
        <v>1</v>
      </c>
      <c r="F137">
        <v>1</v>
      </c>
      <c r="G137">
        <v>1</v>
      </c>
      <c r="H137">
        <v>3152.10608</v>
      </c>
      <c r="I137" t="s">
        <v>202</v>
      </c>
      <c r="K137" s="4">
        <v>1</v>
      </c>
      <c r="O137">
        <v>0.28999999999999998</v>
      </c>
      <c r="P137" t="s">
        <v>167</v>
      </c>
    </row>
    <row r="138" spans="1:23" x14ac:dyDescent="0.2">
      <c r="A138">
        <v>137</v>
      </c>
      <c r="B138" s="1">
        <v>45516</v>
      </c>
      <c r="C138" t="s">
        <v>201</v>
      </c>
      <c r="D138" s="13" t="s">
        <v>201</v>
      </c>
      <c r="E138">
        <v>1</v>
      </c>
      <c r="F138">
        <v>2</v>
      </c>
      <c r="G138">
        <v>1</v>
      </c>
      <c r="H138">
        <v>3152.10608</v>
      </c>
      <c r="I138" t="s">
        <v>202</v>
      </c>
      <c r="K138" s="4">
        <v>7.06</v>
      </c>
      <c r="O138">
        <v>0.27900000000000003</v>
      </c>
      <c r="P138" s="5" t="s">
        <v>168</v>
      </c>
    </row>
    <row r="139" spans="1:23" x14ac:dyDescent="0.2">
      <c r="A139">
        <v>138</v>
      </c>
      <c r="B139" s="1">
        <v>45516</v>
      </c>
      <c r="C139" t="s">
        <v>203</v>
      </c>
      <c r="D139" s="13" t="s">
        <v>203</v>
      </c>
      <c r="E139">
        <v>1</v>
      </c>
      <c r="F139">
        <v>1</v>
      </c>
      <c r="G139">
        <v>1</v>
      </c>
      <c r="H139">
        <v>3152.10608</v>
      </c>
      <c r="I139" t="s">
        <v>202</v>
      </c>
      <c r="K139" s="4">
        <v>8.9499999999999993</v>
      </c>
      <c r="O139">
        <v>0.29199999999999998</v>
      </c>
      <c r="P139" s="5" t="s">
        <v>169</v>
      </c>
    </row>
    <row r="140" spans="1:23" x14ac:dyDescent="0.2">
      <c r="A140">
        <v>139</v>
      </c>
      <c r="B140" s="1">
        <v>45516</v>
      </c>
      <c r="C140" t="s">
        <v>204</v>
      </c>
      <c r="D140" s="13" t="s">
        <v>204</v>
      </c>
      <c r="E140">
        <v>1</v>
      </c>
      <c r="F140">
        <v>2</v>
      </c>
      <c r="G140">
        <v>1</v>
      </c>
      <c r="H140">
        <v>3152.10608</v>
      </c>
      <c r="I140" t="s">
        <v>202</v>
      </c>
      <c r="K140" s="4">
        <v>8.3800000000000008</v>
      </c>
      <c r="O140">
        <v>0.26500000000000001</v>
      </c>
      <c r="P140" s="5" t="s">
        <v>170</v>
      </c>
    </row>
    <row r="141" spans="1:23" x14ac:dyDescent="0.2">
      <c r="A141">
        <v>140</v>
      </c>
      <c r="B141" s="1">
        <v>45516</v>
      </c>
      <c r="C141" t="s">
        <v>205</v>
      </c>
      <c r="D141" s="13" t="s">
        <v>205</v>
      </c>
      <c r="E141">
        <v>1</v>
      </c>
      <c r="F141">
        <v>2</v>
      </c>
      <c r="G141">
        <f>2.8/3</f>
        <v>0.93333333333333324</v>
      </c>
      <c r="H141">
        <v>3152.10608</v>
      </c>
      <c r="I141" t="s">
        <v>202</v>
      </c>
      <c r="K141" s="4">
        <v>9.16</v>
      </c>
      <c r="O141">
        <v>0.26</v>
      </c>
      <c r="P141" s="5" t="s">
        <v>171</v>
      </c>
    </row>
    <row r="142" spans="1:23" x14ac:dyDescent="0.2">
      <c r="A142">
        <v>141</v>
      </c>
      <c r="B142" s="1">
        <v>45516</v>
      </c>
      <c r="C142" t="s">
        <v>206</v>
      </c>
      <c r="D142" s="13" t="s">
        <v>206</v>
      </c>
      <c r="E142">
        <v>1</v>
      </c>
      <c r="F142">
        <v>2</v>
      </c>
      <c r="G142">
        <v>1</v>
      </c>
      <c r="H142">
        <v>3152.10608</v>
      </c>
      <c r="I142" t="s">
        <v>202</v>
      </c>
      <c r="K142" s="4">
        <v>7.27</v>
      </c>
      <c r="O142">
        <v>0.27700000000000002</v>
      </c>
      <c r="P142" s="5" t="s">
        <v>172</v>
      </c>
    </row>
    <row r="143" spans="1:23" x14ac:dyDescent="0.2">
      <c r="A143">
        <v>142</v>
      </c>
      <c r="B143" s="1">
        <v>45516</v>
      </c>
      <c r="C143" t="s">
        <v>207</v>
      </c>
      <c r="D143" s="13" t="s">
        <v>207</v>
      </c>
      <c r="E143">
        <v>1</v>
      </c>
      <c r="F143">
        <v>2</v>
      </c>
      <c r="G143">
        <f>2.5/3</f>
        <v>0.83333333333333337</v>
      </c>
      <c r="H143">
        <v>3152.10608</v>
      </c>
      <c r="I143" t="s">
        <v>202</v>
      </c>
      <c r="K143" s="4">
        <v>11.68</v>
      </c>
      <c r="O143">
        <v>0.25900000000000001</v>
      </c>
      <c r="P143" s="5" t="s">
        <v>173</v>
      </c>
    </row>
    <row r="144" spans="1:23" x14ac:dyDescent="0.2">
      <c r="A144">
        <v>143</v>
      </c>
      <c r="B144" s="1">
        <v>45516</v>
      </c>
      <c r="C144" t="s">
        <v>208</v>
      </c>
      <c r="D144" s="13" t="s">
        <v>208</v>
      </c>
      <c r="E144">
        <v>1</v>
      </c>
      <c r="F144">
        <v>2</v>
      </c>
      <c r="G144">
        <f>2.5/3</f>
        <v>0.83333333333333337</v>
      </c>
      <c r="H144">
        <v>3152.10608</v>
      </c>
      <c r="I144" t="s">
        <v>202</v>
      </c>
      <c r="K144" s="4">
        <v>11.38</v>
      </c>
      <c r="O144">
        <v>0.23200000000000001</v>
      </c>
      <c r="P144" s="5" t="s">
        <v>174</v>
      </c>
    </row>
    <row r="145" spans="1:16" x14ac:dyDescent="0.2">
      <c r="A145">
        <v>144</v>
      </c>
      <c r="B145" s="1">
        <v>45516</v>
      </c>
      <c r="C145" t="s">
        <v>209</v>
      </c>
      <c r="D145" s="13" t="s">
        <v>209</v>
      </c>
      <c r="E145">
        <v>2</v>
      </c>
      <c r="F145">
        <v>2</v>
      </c>
      <c r="G145">
        <f>2.5/3</f>
        <v>0.83333333333333337</v>
      </c>
      <c r="H145">
        <v>3152.10608</v>
      </c>
      <c r="I145" t="s">
        <v>202</v>
      </c>
      <c r="K145" s="4">
        <v>10.86</v>
      </c>
      <c r="O145">
        <v>0.16600000000000001</v>
      </c>
      <c r="P145" s="5" t="s">
        <v>175</v>
      </c>
    </row>
    <row r="146" spans="1:16" x14ac:dyDescent="0.2">
      <c r="A146">
        <v>145</v>
      </c>
      <c r="B146" s="1">
        <v>45516</v>
      </c>
      <c r="C146" t="s">
        <v>210</v>
      </c>
      <c r="D146" s="13" t="s">
        <v>210</v>
      </c>
      <c r="E146">
        <v>1</v>
      </c>
      <c r="F146">
        <v>2</v>
      </c>
      <c r="G146">
        <f>2.5/3</f>
        <v>0.83333333333333337</v>
      </c>
      <c r="H146">
        <v>3152.10608</v>
      </c>
      <c r="I146" t="s">
        <v>202</v>
      </c>
      <c r="K146" s="4">
        <v>11.9</v>
      </c>
      <c r="O146">
        <v>0.183</v>
      </c>
      <c r="P146" s="5" t="s">
        <v>176</v>
      </c>
    </row>
    <row r="147" spans="1:16" x14ac:dyDescent="0.2">
      <c r="A147">
        <v>146</v>
      </c>
      <c r="B147" s="1">
        <v>45516</v>
      </c>
      <c r="C147" t="s">
        <v>211</v>
      </c>
      <c r="D147" s="13" t="s">
        <v>211</v>
      </c>
      <c r="E147">
        <v>1</v>
      </c>
      <c r="F147">
        <v>2</v>
      </c>
      <c r="G147">
        <v>1</v>
      </c>
      <c r="H147">
        <v>3152.10608</v>
      </c>
      <c r="I147" t="s">
        <v>202</v>
      </c>
      <c r="K147" s="4">
        <v>6.76</v>
      </c>
      <c r="O147">
        <v>0.18099999999999999</v>
      </c>
      <c r="P147" s="5" t="s">
        <v>177</v>
      </c>
    </row>
    <row r="148" spans="1:16" x14ac:dyDescent="0.2">
      <c r="A148">
        <v>147</v>
      </c>
      <c r="B148" s="1">
        <v>45516</v>
      </c>
      <c r="C148" t="s">
        <v>212</v>
      </c>
      <c r="D148" s="13" t="s">
        <v>212</v>
      </c>
      <c r="E148">
        <v>1</v>
      </c>
      <c r="F148">
        <v>2</v>
      </c>
      <c r="G148">
        <v>1</v>
      </c>
      <c r="H148">
        <v>3152.10608</v>
      </c>
      <c r="I148" t="s">
        <v>202</v>
      </c>
      <c r="K148" s="4">
        <v>8.5299999999999994</v>
      </c>
      <c r="O148">
        <v>0.16700000000000001</v>
      </c>
      <c r="P148" s="5" t="s">
        <v>178</v>
      </c>
    </row>
    <row r="149" spans="1:16" x14ac:dyDescent="0.2">
      <c r="A149">
        <v>148</v>
      </c>
      <c r="B149" s="1">
        <v>45516</v>
      </c>
      <c r="C149" t="s">
        <v>213</v>
      </c>
      <c r="D149" s="13" t="s">
        <v>213</v>
      </c>
      <c r="E149">
        <v>1</v>
      </c>
      <c r="F149">
        <v>2</v>
      </c>
      <c r="G149">
        <v>1</v>
      </c>
      <c r="H149">
        <v>3152.10608</v>
      </c>
      <c r="I149" t="s">
        <v>202</v>
      </c>
      <c r="K149" s="4">
        <v>7.59</v>
      </c>
      <c r="O149">
        <v>0.16900000000000001</v>
      </c>
      <c r="P149" s="5" t="s">
        <v>179</v>
      </c>
    </row>
    <row r="150" spans="1:16" x14ac:dyDescent="0.2">
      <c r="A150">
        <v>149</v>
      </c>
      <c r="B150" s="1">
        <v>45516</v>
      </c>
      <c r="C150" t="s">
        <v>214</v>
      </c>
      <c r="D150" s="13" t="s">
        <v>214</v>
      </c>
      <c r="E150">
        <v>2</v>
      </c>
      <c r="F150">
        <v>4</v>
      </c>
      <c r="G150">
        <f>0.5/3</f>
        <v>0.16666666666666666</v>
      </c>
      <c r="H150">
        <v>3152.10608</v>
      </c>
      <c r="I150" t="s">
        <v>202</v>
      </c>
      <c r="K150" s="4">
        <v>72.48</v>
      </c>
      <c r="O150">
        <v>0.223</v>
      </c>
      <c r="P150" s="5" t="s">
        <v>180</v>
      </c>
    </row>
    <row r="151" spans="1:16" x14ac:dyDescent="0.2">
      <c r="A151">
        <v>150</v>
      </c>
      <c r="B151" s="1">
        <v>45516</v>
      </c>
      <c r="C151" t="s">
        <v>215</v>
      </c>
      <c r="D151" s="13" t="s">
        <v>215</v>
      </c>
      <c r="E151">
        <v>1</v>
      </c>
      <c r="F151">
        <v>2</v>
      </c>
      <c r="G151">
        <f>0.8/3</f>
        <v>0.26666666666666666</v>
      </c>
      <c r="H151">
        <v>3152.10608</v>
      </c>
      <c r="I151" t="s">
        <v>202</v>
      </c>
      <c r="K151" s="4">
        <v>11.87</v>
      </c>
      <c r="O151">
        <v>0.27500000000000002</v>
      </c>
      <c r="P151" s="5" t="s">
        <v>181</v>
      </c>
    </row>
    <row r="152" spans="1:16" x14ac:dyDescent="0.2">
      <c r="A152">
        <v>151</v>
      </c>
      <c r="B152" s="1">
        <v>45516</v>
      </c>
      <c r="C152" t="s">
        <v>216</v>
      </c>
      <c r="D152" s="13" t="s">
        <v>216</v>
      </c>
      <c r="E152">
        <v>1</v>
      </c>
      <c r="F152">
        <v>1</v>
      </c>
      <c r="G152">
        <v>1</v>
      </c>
      <c r="H152">
        <v>3152.10608</v>
      </c>
      <c r="I152" t="s">
        <v>202</v>
      </c>
      <c r="K152">
        <v>1</v>
      </c>
      <c r="O152">
        <v>0.25800000000000001</v>
      </c>
      <c r="P152" s="5" t="s">
        <v>182</v>
      </c>
    </row>
    <row r="153" spans="1:16" x14ac:dyDescent="0.2">
      <c r="O153">
        <v>0.249</v>
      </c>
      <c r="P153" s="5" t="s">
        <v>183</v>
      </c>
    </row>
    <row r="154" spans="1:16" x14ac:dyDescent="0.2">
      <c r="O154">
        <v>0.253</v>
      </c>
      <c r="P154" s="5" t="s">
        <v>184</v>
      </c>
    </row>
    <row r="155" spans="1:16" x14ac:dyDescent="0.2">
      <c r="O155">
        <v>0.20499999999999999</v>
      </c>
      <c r="P155" s="5" t="s">
        <v>157</v>
      </c>
    </row>
    <row r="157" spans="1:16" x14ac:dyDescent="0.2">
      <c r="O157">
        <v>0.16200000000000001</v>
      </c>
      <c r="P157" s="5" t="s">
        <v>185</v>
      </c>
    </row>
  </sheetData>
  <phoneticPr fontId="19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78E1-CCA3-4147-B8E1-B6419FC8B75C}">
  <dimension ref="A1:C13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25.1640625" customWidth="1"/>
    <col min="2" max="2" width="107.5" customWidth="1"/>
  </cols>
  <sheetData>
    <row r="1" spans="1:3" x14ac:dyDescent="0.2">
      <c r="A1" s="3" t="s">
        <v>12</v>
      </c>
      <c r="B1" s="3" t="s">
        <v>13</v>
      </c>
      <c r="C1" s="3" t="s">
        <v>11</v>
      </c>
    </row>
    <row r="2" spans="1:3" x14ac:dyDescent="0.2">
      <c r="A2" s="2" t="s">
        <v>0</v>
      </c>
      <c r="B2" s="2" t="s">
        <v>14</v>
      </c>
      <c r="C2" s="2"/>
    </row>
    <row r="3" spans="1:3" x14ac:dyDescent="0.2">
      <c r="A3" s="2" t="s">
        <v>1</v>
      </c>
      <c r="B3" s="2" t="s">
        <v>15</v>
      </c>
      <c r="C3" s="2"/>
    </row>
    <row r="4" spans="1:3" x14ac:dyDescent="0.2">
      <c r="A4" s="2" t="s">
        <v>2</v>
      </c>
      <c r="B4" s="2" t="s">
        <v>16</v>
      </c>
      <c r="C4" s="2" t="s">
        <v>17</v>
      </c>
    </row>
    <row r="5" spans="1:3" x14ac:dyDescent="0.2">
      <c r="A5" s="2" t="s">
        <v>3</v>
      </c>
      <c r="B5" s="2" t="s">
        <v>18</v>
      </c>
      <c r="C5" s="2"/>
    </row>
    <row r="6" spans="1:3" x14ac:dyDescent="0.2">
      <c r="A6" s="2" t="s">
        <v>4</v>
      </c>
      <c r="B6" s="2" t="s">
        <v>19</v>
      </c>
      <c r="C6" s="2" t="s">
        <v>20</v>
      </c>
    </row>
    <row r="7" spans="1:3" x14ac:dyDescent="0.2">
      <c r="A7" s="2" t="s">
        <v>21</v>
      </c>
      <c r="B7" s="2" t="s">
        <v>22</v>
      </c>
      <c r="C7" s="2"/>
    </row>
    <row r="8" spans="1:3" x14ac:dyDescent="0.2">
      <c r="A8" s="2" t="s">
        <v>6</v>
      </c>
      <c r="B8" s="2" t="s">
        <v>23</v>
      </c>
      <c r="C8" s="2" t="s">
        <v>24</v>
      </c>
    </row>
    <row r="9" spans="1:3" x14ac:dyDescent="0.2">
      <c r="A9" s="2" t="s">
        <v>7</v>
      </c>
      <c r="B9" s="2" t="s">
        <v>25</v>
      </c>
      <c r="C9" s="2" t="s">
        <v>26</v>
      </c>
    </row>
    <row r="10" spans="1:3" x14ac:dyDescent="0.2">
      <c r="A10" s="2" t="s">
        <v>8</v>
      </c>
      <c r="B10" s="2" t="s">
        <v>29</v>
      </c>
      <c r="C10" s="2"/>
    </row>
    <row r="11" spans="1:3" x14ac:dyDescent="0.2">
      <c r="A11" s="2" t="s">
        <v>9</v>
      </c>
      <c r="B11" s="2" t="s">
        <v>30</v>
      </c>
      <c r="C11" s="2"/>
    </row>
    <row r="12" spans="1:3" x14ac:dyDescent="0.2">
      <c r="A12" s="2" t="s">
        <v>10</v>
      </c>
      <c r="B12" s="2" t="s">
        <v>27</v>
      </c>
      <c r="C12" s="2" t="s">
        <v>28</v>
      </c>
    </row>
    <row r="13" spans="1:3" x14ac:dyDescent="0.2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log_worksheet</vt:lpstr>
      <vt:lpstr>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wampleka</dc:creator>
  <cp:lastModifiedBy>Kim, Jieun</cp:lastModifiedBy>
  <dcterms:created xsi:type="dcterms:W3CDTF">2023-11-28T19:25:30Z</dcterms:created>
  <dcterms:modified xsi:type="dcterms:W3CDTF">2024-10-30T16:08:16Z</dcterms:modified>
</cp:coreProperties>
</file>