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usm\Desktop\"/>
    </mc:Choice>
  </mc:AlternateContent>
  <xr:revisionPtr revIDLastSave="0" documentId="13_ncr:1_{F4CB3902-64BF-4856-B9B5-FE68CC70071C}" xr6:coauthVersionLast="47" xr6:coauthVersionMax="47" xr10:uidLastSave="{00000000-0000-0000-0000-000000000000}"/>
  <bookViews>
    <workbookView xWindow="-120" yWindow="-120" windowWidth="20730" windowHeight="11160" xr2:uid="{AD7911CC-336C-41B6-AC62-D8D4F61E5DC4}"/>
  </bookViews>
  <sheets>
    <sheet name="Orignal" sheetId="1" r:id="rId1"/>
    <sheet name="CU1" sheetId="7" r:id="rId2"/>
    <sheet name="CU2" sheetId="2" r:id="rId3"/>
    <sheet name="CU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7" l="1"/>
  <c r="A4" i="7"/>
  <c r="A3" i="7"/>
  <c r="A2" i="7"/>
  <c r="A3" i="2"/>
  <c r="A4" i="2"/>
  <c r="A5" i="2"/>
  <c r="A6" i="2"/>
  <c r="B4" i="2"/>
  <c r="B5" i="2"/>
  <c r="B6" i="2"/>
  <c r="B3" i="2"/>
  <c r="A2" i="3"/>
  <c r="M7" i="3"/>
  <c r="M6" i="3"/>
  <c r="M5" i="3"/>
  <c r="M4" i="3"/>
  <c r="M3" i="3"/>
  <c r="M2" i="3"/>
  <c r="L15" i="3"/>
  <c r="A10" i="3"/>
  <c r="B10" i="3"/>
  <c r="B11" i="3"/>
  <c r="L11" i="3"/>
  <c r="L12" i="3"/>
  <c r="L13" i="3"/>
  <c r="L14" i="3"/>
  <c r="L10" i="3"/>
  <c r="L7" i="3"/>
  <c r="L2" i="3"/>
  <c r="M10" i="3"/>
  <c r="B2" i="3"/>
  <c r="B7" i="2"/>
  <c r="A8" i="2"/>
  <c r="L6" i="3"/>
  <c r="L5" i="3"/>
  <c r="L4" i="3"/>
  <c r="L3" i="3"/>
  <c r="M15" i="3"/>
  <c r="M14" i="3"/>
  <c r="M13" i="3"/>
  <c r="M12" i="3"/>
  <c r="M11" i="3"/>
  <c r="A12" i="3"/>
  <c r="A13" i="3"/>
  <c r="A14" i="3"/>
  <c r="A15" i="3"/>
  <c r="A11" i="3"/>
  <c r="G4" i="1"/>
  <c r="G3" i="1"/>
  <c r="A4" i="3"/>
  <c r="A5" i="3"/>
  <c r="A6" i="3"/>
  <c r="A7" i="3"/>
  <c r="A3" i="3"/>
  <c r="B15" i="3"/>
  <c r="B14" i="3"/>
  <c r="B13" i="3"/>
  <c r="B12" i="3"/>
  <c r="B7" i="3"/>
  <c r="B6" i="3"/>
  <c r="B5" i="3"/>
  <c r="B4" i="3"/>
  <c r="B3" i="3"/>
  <c r="B18" i="2"/>
  <c r="B17" i="2"/>
  <c r="B16" i="2"/>
  <c r="B8" i="2"/>
  <c r="B2" i="2"/>
  <c r="B15" i="2"/>
  <c r="B14" i="2"/>
  <c r="B13" i="2"/>
  <c r="B12" i="2"/>
  <c r="B11" i="2"/>
  <c r="B10" i="2"/>
  <c r="B9" i="2"/>
  <c r="A12" i="2"/>
  <c r="A13" i="2"/>
  <c r="A14" i="2"/>
  <c r="A15" i="2"/>
  <c r="A16" i="2"/>
  <c r="A17" i="2"/>
  <c r="A18" i="2"/>
  <c r="A7" i="2"/>
  <c r="A9" i="2"/>
  <c r="A10" i="2"/>
  <c r="A11" i="2"/>
  <c r="A2" i="2"/>
  <c r="G8" i="1"/>
  <c r="G7" i="1"/>
  <c r="A3" i="1"/>
  <c r="A16" i="1"/>
  <c r="A15" i="1"/>
  <c r="A14" i="1"/>
  <c r="A13" i="1"/>
  <c r="A12" i="1"/>
  <c r="A11" i="1"/>
  <c r="A10" i="1"/>
  <c r="A9" i="1"/>
  <c r="A6" i="1"/>
  <c r="A5" i="1"/>
  <c r="A4" i="1"/>
</calcChain>
</file>

<file path=xl/sharedStrings.xml><?xml version="1.0" encoding="utf-8"?>
<sst xmlns="http://schemas.openxmlformats.org/spreadsheetml/2006/main" count="86" uniqueCount="53">
  <si>
    <t>alu opcodes</t>
  </si>
  <si>
    <t>opcode</t>
  </si>
  <si>
    <t>process</t>
  </si>
  <si>
    <t>ram processes</t>
  </si>
  <si>
    <t>miscellaneous</t>
  </si>
  <si>
    <t>AND A &amp; B and STO at B</t>
  </si>
  <si>
    <t>OR A &amp; B and STO at B</t>
  </si>
  <si>
    <t>ADD A &amp; B and STO at B</t>
  </si>
  <si>
    <t>SUB A &amp; B and STO at B</t>
  </si>
  <si>
    <t xml:space="preserve"> A &gt; B and STO at B</t>
  </si>
  <si>
    <t xml:space="preserve"> A = B and STO at B</t>
  </si>
  <si>
    <t>lefshift B and STO at B</t>
  </si>
  <si>
    <t>Rightshit A and STO at B</t>
  </si>
  <si>
    <t>lefshift A and STO at B</t>
  </si>
  <si>
    <t>Rightshift B and STO at B</t>
  </si>
  <si>
    <t>DO NOTHING</t>
  </si>
  <si>
    <t>STO B at A</t>
  </si>
  <si>
    <t>LOAD ADDRESS  A  and STO at B</t>
  </si>
  <si>
    <t>STO B at ADDRESS A</t>
  </si>
  <si>
    <t xml:space="preserve">step counter </t>
  </si>
  <si>
    <t>MAR1OE</t>
  </si>
  <si>
    <t>RAMOE</t>
  </si>
  <si>
    <t>AWE</t>
  </si>
  <si>
    <t>MAR2OE</t>
  </si>
  <si>
    <t>BWE</t>
  </si>
  <si>
    <t>OUTWE</t>
  </si>
  <si>
    <t>OUTOE</t>
  </si>
  <si>
    <t>FLAGWE</t>
  </si>
  <si>
    <t>FLAGOE</t>
  </si>
  <si>
    <t>stepcounter</t>
  </si>
  <si>
    <t xml:space="preserve"> A &lt; B and STO at B</t>
  </si>
  <si>
    <t>RAMWE</t>
  </si>
  <si>
    <t>BOE</t>
  </si>
  <si>
    <t>extended alu  opcodes</t>
  </si>
  <si>
    <t>hex</t>
  </si>
  <si>
    <t>A</t>
  </si>
  <si>
    <t>B</t>
  </si>
  <si>
    <t>C</t>
  </si>
  <si>
    <t>D</t>
  </si>
  <si>
    <t>E</t>
  </si>
  <si>
    <t>F</t>
  </si>
  <si>
    <t>repeat for all extended alu and alu operations</t>
  </si>
  <si>
    <t>reset1</t>
  </si>
  <si>
    <t>reset</t>
  </si>
  <si>
    <t>PCOE</t>
  </si>
  <si>
    <t>DECWE</t>
  </si>
  <si>
    <t>PCWE</t>
  </si>
  <si>
    <t>DECOE</t>
  </si>
  <si>
    <t>MAR1WE</t>
  </si>
  <si>
    <t>MAR2WE</t>
  </si>
  <si>
    <t>IRWE</t>
  </si>
  <si>
    <t>stepcounter(denary)</t>
  </si>
  <si>
    <t>XOR &amp; B and STO at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</si>
</sst>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AED&quot;* #,##0.00_-;\-&quot;AED&quot;* #,##0.00_-;_-&quot;AED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5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right"/>
    </xf>
    <xf numFmtId="0" fontId="0" fillId="6" borderId="0" xfId="0" applyFill="1"/>
    <xf numFmtId="2" fontId="0" fillId="0" borderId="0" xfId="0" applyNumberFormat="1"/>
    <xf numFmtId="2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horizontal="center"/>
    </xf>
    <xf numFmtId="0" fontId="0" fillId="8" borderId="0" xfId="0" applyFill="1"/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44" fontId="0" fillId="5" borderId="0" xfId="1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CB577-00AC-4981-9A4F-C3AFC61C5130}">
  <dimension ref="A1:K16"/>
  <sheetViews>
    <sheetView tabSelected="1" zoomScaleNormal="100" workbookViewId="0">
      <selection activeCell="A12" sqref="A12"/>
    </sheetView>
  </sheetViews>
  <sheetFormatPr defaultRowHeight="15" x14ac:dyDescent="0.25"/>
  <cols>
    <col min="5" max="5" width="8.7109375" customWidth="1"/>
  </cols>
  <sheetData>
    <row r="1" spans="1:11" x14ac:dyDescent="0.25">
      <c r="A1" s="13" t="s">
        <v>0</v>
      </c>
      <c r="B1" s="13"/>
      <c r="C1" s="13"/>
      <c r="D1" s="13"/>
      <c r="E1" s="13"/>
      <c r="G1" s="13" t="s">
        <v>3</v>
      </c>
      <c r="H1" s="13"/>
      <c r="I1" s="13"/>
      <c r="J1" s="13"/>
      <c r="K1" s="13"/>
    </row>
    <row r="2" spans="1:11" x14ac:dyDescent="0.25">
      <c r="A2" s="3" t="s">
        <v>1</v>
      </c>
      <c r="B2" s="12" t="s">
        <v>2</v>
      </c>
      <c r="C2" s="12"/>
      <c r="D2" s="12"/>
      <c r="E2" s="4" t="s">
        <v>34</v>
      </c>
      <c r="G2" s="12" t="s">
        <v>1</v>
      </c>
      <c r="H2" s="12"/>
      <c r="I2" s="12" t="s">
        <v>2</v>
      </c>
      <c r="J2" s="12"/>
      <c r="K2" s="4" t="s">
        <v>34</v>
      </c>
    </row>
    <row r="3" spans="1:11" x14ac:dyDescent="0.25">
      <c r="A3" s="4" t="str">
        <f>"0000"</f>
        <v>0000</v>
      </c>
      <c r="B3" s="12" t="s">
        <v>5</v>
      </c>
      <c r="C3" s="12"/>
      <c r="D3" s="12"/>
      <c r="E3" s="4">
        <v>0</v>
      </c>
      <c r="G3" s="4" t="str">
        <f>"0100"</f>
        <v>0100</v>
      </c>
      <c r="H3" s="14" t="s">
        <v>17</v>
      </c>
      <c r="I3" s="14"/>
      <c r="J3" s="14"/>
      <c r="K3" s="4">
        <v>4</v>
      </c>
    </row>
    <row r="4" spans="1:11" x14ac:dyDescent="0.25">
      <c r="A4" s="4" t="str">
        <f>"0001"</f>
        <v>0001</v>
      </c>
      <c r="B4" s="12" t="s">
        <v>6</v>
      </c>
      <c r="C4" s="12"/>
      <c r="D4" s="12"/>
      <c r="E4" s="4">
        <v>1</v>
      </c>
      <c r="G4" s="4" t="str">
        <f>"0101"</f>
        <v>0101</v>
      </c>
      <c r="H4" s="14" t="s">
        <v>18</v>
      </c>
      <c r="I4" s="14"/>
      <c r="J4" s="14"/>
      <c r="K4" s="4">
        <v>5</v>
      </c>
    </row>
    <row r="5" spans="1:11" x14ac:dyDescent="0.25">
      <c r="A5" s="4" t="str">
        <f>"0010"</f>
        <v>0010</v>
      </c>
      <c r="B5" s="12" t="s">
        <v>7</v>
      </c>
      <c r="C5" s="12"/>
      <c r="D5" s="12"/>
      <c r="E5" s="4">
        <v>2</v>
      </c>
      <c r="G5" s="13" t="s">
        <v>4</v>
      </c>
      <c r="H5" s="13"/>
      <c r="I5" s="13"/>
      <c r="J5" s="13"/>
      <c r="K5" s="13"/>
    </row>
    <row r="6" spans="1:11" x14ac:dyDescent="0.25">
      <c r="A6" s="4" t="str">
        <f>"0011"</f>
        <v>0011</v>
      </c>
      <c r="B6" s="12" t="s">
        <v>8</v>
      </c>
      <c r="C6" s="12"/>
      <c r="D6" s="12"/>
      <c r="E6" s="4">
        <v>3</v>
      </c>
      <c r="G6" s="12" t="s">
        <v>1</v>
      </c>
      <c r="H6" s="12"/>
      <c r="I6" s="12" t="s">
        <v>2</v>
      </c>
      <c r="J6" s="12"/>
      <c r="K6" s="4" t="s">
        <v>34</v>
      </c>
    </row>
    <row r="7" spans="1:11" x14ac:dyDescent="0.25">
      <c r="A7" s="13" t="s">
        <v>33</v>
      </c>
      <c r="B7" s="13"/>
      <c r="C7" s="13"/>
      <c r="D7" s="13"/>
      <c r="E7" s="13"/>
      <c r="G7" s="4" t="str">
        <f>"0110"</f>
        <v>0110</v>
      </c>
      <c r="H7" s="12" t="s">
        <v>16</v>
      </c>
      <c r="I7" s="12"/>
      <c r="J7" s="12"/>
      <c r="K7" s="4">
        <v>6</v>
      </c>
    </row>
    <row r="8" spans="1:11" x14ac:dyDescent="0.25">
      <c r="A8" s="3" t="s">
        <v>1</v>
      </c>
      <c r="B8" s="12" t="s">
        <v>2</v>
      </c>
      <c r="C8" s="12"/>
      <c r="D8" s="12"/>
      <c r="E8" s="4" t="s">
        <v>34</v>
      </c>
      <c r="G8" s="4" t="str">
        <f>"0111"</f>
        <v>0111</v>
      </c>
      <c r="H8" s="12" t="s">
        <v>15</v>
      </c>
      <c r="I8" s="12"/>
      <c r="J8" s="12"/>
      <c r="K8" s="4">
        <v>7</v>
      </c>
    </row>
    <row r="9" spans="1:11" x14ac:dyDescent="0.25">
      <c r="A9" s="4" t="str">
        <f>"1000"</f>
        <v>1000</v>
      </c>
      <c r="B9" s="12" t="s">
        <v>52</v>
      </c>
      <c r="C9" s="12"/>
      <c r="D9" s="12"/>
      <c r="E9" s="4">
        <v>8</v>
      </c>
    </row>
    <row r="10" spans="1:11" x14ac:dyDescent="0.25">
      <c r="A10" s="4" t="str">
        <f>"1001"</f>
        <v>1001</v>
      </c>
      <c r="B10" s="12" t="s">
        <v>9</v>
      </c>
      <c r="C10" s="12"/>
      <c r="D10" s="12"/>
      <c r="E10" s="4">
        <v>9</v>
      </c>
    </row>
    <row r="11" spans="1:11" x14ac:dyDescent="0.25">
      <c r="A11" s="4" t="str">
        <f>"1010"</f>
        <v>1010</v>
      </c>
      <c r="B11" s="12" t="s">
        <v>10</v>
      </c>
      <c r="C11" s="12"/>
      <c r="D11" s="12"/>
      <c r="E11" s="5" t="s">
        <v>35</v>
      </c>
    </row>
    <row r="12" spans="1:11" x14ac:dyDescent="0.25">
      <c r="A12" s="4" t="str">
        <f>"1011"</f>
        <v>1011</v>
      </c>
      <c r="B12" s="12" t="s">
        <v>30</v>
      </c>
      <c r="C12" s="12"/>
      <c r="D12" s="12"/>
      <c r="E12" s="5" t="s">
        <v>36</v>
      </c>
    </row>
    <row r="13" spans="1:11" x14ac:dyDescent="0.25">
      <c r="A13" s="4" t="str">
        <f>"1100"</f>
        <v>1100</v>
      </c>
      <c r="B13" s="12" t="s">
        <v>13</v>
      </c>
      <c r="C13" s="12"/>
      <c r="D13" s="12"/>
      <c r="E13" s="5" t="s">
        <v>37</v>
      </c>
    </row>
    <row r="14" spans="1:11" x14ac:dyDescent="0.25">
      <c r="A14" s="4" t="str">
        <f>"1101"</f>
        <v>1101</v>
      </c>
      <c r="B14" s="12" t="s">
        <v>11</v>
      </c>
      <c r="C14" s="12"/>
      <c r="D14" s="12"/>
      <c r="E14" s="5" t="s">
        <v>38</v>
      </c>
    </row>
    <row r="15" spans="1:11" x14ac:dyDescent="0.25">
      <c r="A15" s="4" t="str">
        <f>"1110"</f>
        <v>1110</v>
      </c>
      <c r="B15" s="12" t="s">
        <v>12</v>
      </c>
      <c r="C15" s="12"/>
      <c r="D15" s="12"/>
      <c r="E15" s="5" t="s">
        <v>39</v>
      </c>
    </row>
    <row r="16" spans="1:11" x14ac:dyDescent="0.25">
      <c r="A16" s="4" t="str">
        <f>"1111"</f>
        <v>1111</v>
      </c>
      <c r="B16" s="12" t="s">
        <v>14</v>
      </c>
      <c r="C16" s="12"/>
      <c r="D16" s="12"/>
      <c r="E16" s="5" t="s">
        <v>40</v>
      </c>
    </row>
  </sheetData>
  <mergeCells count="26">
    <mergeCell ref="B16:D16"/>
    <mergeCell ref="G6:H6"/>
    <mergeCell ref="I6:J6"/>
    <mergeCell ref="H3:J3"/>
    <mergeCell ref="H4:J4"/>
    <mergeCell ref="H7:J7"/>
    <mergeCell ref="H8:J8"/>
    <mergeCell ref="B13:D13"/>
    <mergeCell ref="B14:D14"/>
    <mergeCell ref="B15:D15"/>
    <mergeCell ref="B6:D6"/>
    <mergeCell ref="B9:D9"/>
    <mergeCell ref="B10:D10"/>
    <mergeCell ref="B11:D11"/>
    <mergeCell ref="B12:D12"/>
    <mergeCell ref="B3:D3"/>
    <mergeCell ref="G2:H2"/>
    <mergeCell ref="I2:J2"/>
    <mergeCell ref="A1:E1"/>
    <mergeCell ref="B8:D8"/>
    <mergeCell ref="B2:D2"/>
    <mergeCell ref="G5:K5"/>
    <mergeCell ref="G1:K1"/>
    <mergeCell ref="A7:E7"/>
    <mergeCell ref="B4:D4"/>
    <mergeCell ref="B5:D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1C0C4-637E-44E9-81F1-4E3721277D58}">
  <dimension ref="A1:J5"/>
  <sheetViews>
    <sheetView workbookViewId="0">
      <selection activeCell="B2" sqref="B2"/>
    </sheetView>
  </sheetViews>
  <sheetFormatPr defaultRowHeight="15" x14ac:dyDescent="0.25"/>
  <cols>
    <col min="1" max="1" width="10.85546875" bestFit="1" customWidth="1"/>
    <col min="2" max="2" width="18.140625" bestFit="1" customWidth="1"/>
  </cols>
  <sheetData>
    <row r="1" spans="1:10" x14ac:dyDescent="0.25">
      <c r="A1" s="9" t="s">
        <v>29</v>
      </c>
      <c r="B1" s="9" t="s">
        <v>51</v>
      </c>
      <c r="C1" s="9" t="s">
        <v>21</v>
      </c>
      <c r="D1" s="9" t="s">
        <v>44</v>
      </c>
      <c r="E1" s="9" t="s">
        <v>45</v>
      </c>
      <c r="F1" s="9" t="s">
        <v>46</v>
      </c>
      <c r="G1" s="9" t="s">
        <v>47</v>
      </c>
      <c r="H1" s="9" t="s">
        <v>48</v>
      </c>
      <c r="I1" s="9" t="s">
        <v>49</v>
      </c>
      <c r="J1" s="9" t="s">
        <v>50</v>
      </c>
    </row>
    <row r="2" spans="1:10" x14ac:dyDescent="0.25">
      <c r="A2" s="1" t="str">
        <f t="shared" ref="A2" si="0">"0100"</f>
        <v>0100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</row>
    <row r="3" spans="1:10" x14ac:dyDescent="0.25">
      <c r="A3" s="1" t="str">
        <f>"0001"</f>
        <v>0001</v>
      </c>
      <c r="B3" s="1">
        <v>1</v>
      </c>
      <c r="C3" s="1">
        <v>1</v>
      </c>
      <c r="D3" s="1">
        <v>1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</row>
    <row r="4" spans="1:10" x14ac:dyDescent="0.25">
      <c r="A4" s="1" t="str">
        <f>"0010"</f>
        <v>0010</v>
      </c>
      <c r="B4" s="1">
        <v>2</v>
      </c>
      <c r="C4" s="1">
        <v>0</v>
      </c>
      <c r="D4" s="1">
        <v>0</v>
      </c>
      <c r="E4" s="1">
        <v>1</v>
      </c>
      <c r="F4" s="1">
        <v>1</v>
      </c>
      <c r="G4" s="1">
        <v>0</v>
      </c>
      <c r="H4" s="1">
        <v>0</v>
      </c>
      <c r="I4" s="1">
        <v>0</v>
      </c>
      <c r="J4" s="1">
        <v>0</v>
      </c>
    </row>
    <row r="5" spans="1:10" x14ac:dyDescent="0.25">
      <c r="A5" s="1" t="str">
        <f>"0011"</f>
        <v>0011</v>
      </c>
      <c r="B5" s="1">
        <v>3</v>
      </c>
      <c r="C5" s="1">
        <v>0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1</v>
      </c>
      <c r="J5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0F38-A5D6-4CC4-8B7F-0AF4D0CB0251}">
  <dimension ref="A1:L21"/>
  <sheetViews>
    <sheetView topLeftCell="D1" workbookViewId="0">
      <selection activeCell="Q1" sqref="Q1:T14"/>
    </sheetView>
  </sheetViews>
  <sheetFormatPr defaultRowHeight="15" x14ac:dyDescent="0.25"/>
  <cols>
    <col min="2" max="3" width="18.140625" bestFit="1" customWidth="1"/>
  </cols>
  <sheetData>
    <row r="1" spans="1:12" ht="11.45" customHeight="1" x14ac:dyDescent="0.25">
      <c r="A1" s="9" t="s">
        <v>1</v>
      </c>
      <c r="B1" s="9" t="s">
        <v>19</v>
      </c>
      <c r="C1" s="9" t="s">
        <v>51</v>
      </c>
      <c r="D1" s="9"/>
      <c r="E1" s="9" t="s">
        <v>20</v>
      </c>
      <c r="F1" s="9" t="s">
        <v>21</v>
      </c>
      <c r="G1" s="9" t="s">
        <v>22</v>
      </c>
      <c r="H1" s="9" t="s">
        <v>23</v>
      </c>
      <c r="I1" s="9" t="s">
        <v>24</v>
      </c>
      <c r="J1" s="9" t="s">
        <v>25</v>
      </c>
      <c r="K1" s="9" t="s">
        <v>27</v>
      </c>
      <c r="L1" s="9" t="s">
        <v>26</v>
      </c>
    </row>
    <row r="2" spans="1:12" hidden="1" x14ac:dyDescent="0.25">
      <c r="A2" s="1" t="str">
        <f>"0000"</f>
        <v>0000</v>
      </c>
      <c r="B2" s="1" t="str">
        <f>"0100"</f>
        <v>0100</v>
      </c>
      <c r="C2" s="1">
        <v>4</v>
      </c>
      <c r="D2" s="1"/>
      <c r="E2" s="1">
        <v>1</v>
      </c>
      <c r="F2" s="1">
        <v>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</row>
    <row r="3" spans="1:12" x14ac:dyDescent="0.25">
      <c r="A3" s="6" t="str">
        <f t="shared" ref="A3:A6" si="0">"0000"</f>
        <v>0000</v>
      </c>
      <c r="B3" s="6" t="str">
        <f t="shared" ref="B3" si="1">"0100"</f>
        <v>0100</v>
      </c>
      <c r="C3" s="6">
        <v>0</v>
      </c>
      <c r="D3" s="6"/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</row>
    <row r="4" spans="1:12" x14ac:dyDescent="0.25">
      <c r="A4" s="6" t="str">
        <f t="shared" si="0"/>
        <v>0000</v>
      </c>
      <c r="B4" s="6" t="str">
        <f>"0001"</f>
        <v>0001</v>
      </c>
      <c r="C4" s="6">
        <v>1</v>
      </c>
      <c r="D4" s="6"/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</row>
    <row r="5" spans="1:12" x14ac:dyDescent="0.25">
      <c r="A5" s="6" t="str">
        <f t="shared" si="0"/>
        <v>0000</v>
      </c>
      <c r="B5" s="6" t="str">
        <f>"0010"</f>
        <v>0010</v>
      </c>
      <c r="C5" s="6">
        <v>2</v>
      </c>
      <c r="D5" s="6"/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</row>
    <row r="6" spans="1:12" x14ac:dyDescent="0.25">
      <c r="A6" s="6" t="str">
        <f t="shared" si="0"/>
        <v>0000</v>
      </c>
      <c r="B6" s="6" t="str">
        <f>"0011"</f>
        <v>0011</v>
      </c>
      <c r="C6" s="6">
        <v>3</v>
      </c>
      <c r="D6" s="6"/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</row>
    <row r="7" spans="1:12" x14ac:dyDescent="0.25">
      <c r="A7" s="1" t="str">
        <f t="shared" ref="A7:A18" si="2">"0000"</f>
        <v>0000</v>
      </c>
      <c r="B7" s="1" t="str">
        <f>"0100"</f>
        <v>0100</v>
      </c>
      <c r="C7" s="1">
        <v>4</v>
      </c>
      <c r="D7" s="1"/>
      <c r="E7" s="1">
        <v>1</v>
      </c>
      <c r="F7" s="1">
        <v>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</row>
    <row r="8" spans="1:12" x14ac:dyDescent="0.25">
      <c r="A8" s="1" t="str">
        <f t="shared" si="2"/>
        <v>0000</v>
      </c>
      <c r="B8" s="1" t="str">
        <f>"0101"</f>
        <v>0101</v>
      </c>
      <c r="C8" s="1">
        <v>5</v>
      </c>
      <c r="D8" s="1"/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</row>
    <row r="9" spans="1:12" x14ac:dyDescent="0.25">
      <c r="A9" s="1" t="str">
        <f t="shared" si="2"/>
        <v>0000</v>
      </c>
      <c r="B9" s="1" t="str">
        <f>"0110"</f>
        <v>0110</v>
      </c>
      <c r="C9" s="1">
        <v>6</v>
      </c>
      <c r="D9" s="1"/>
      <c r="E9" s="1">
        <v>0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</row>
    <row r="10" spans="1:12" x14ac:dyDescent="0.25">
      <c r="A10" s="1" t="str">
        <f t="shared" si="2"/>
        <v>0000</v>
      </c>
      <c r="B10" s="1" t="str">
        <f>"0111"</f>
        <v>0111</v>
      </c>
      <c r="C10" s="1">
        <v>7</v>
      </c>
      <c r="D10" s="1"/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</row>
    <row r="11" spans="1:12" x14ac:dyDescent="0.25">
      <c r="A11" s="1" t="str">
        <f t="shared" si="2"/>
        <v>0000</v>
      </c>
      <c r="B11" s="1" t="str">
        <f>"1000"</f>
        <v>1000</v>
      </c>
      <c r="C11" s="1">
        <v>8</v>
      </c>
      <c r="D11" s="1"/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1</v>
      </c>
      <c r="L11" s="1">
        <v>0</v>
      </c>
    </row>
    <row r="12" spans="1:12" x14ac:dyDescent="0.25">
      <c r="A12" s="1" t="str">
        <f t="shared" si="2"/>
        <v>0000</v>
      </c>
      <c r="B12" s="1" t="str">
        <f>"1001"</f>
        <v>1001</v>
      </c>
      <c r="C12" s="1">
        <v>9</v>
      </c>
      <c r="D12" s="1"/>
      <c r="E12" s="1">
        <v>0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</row>
    <row r="13" spans="1:12" x14ac:dyDescent="0.25">
      <c r="A13" s="2" t="str">
        <f t="shared" si="2"/>
        <v>0000</v>
      </c>
      <c r="B13" s="2" t="str">
        <f>"1010"</f>
        <v>1010</v>
      </c>
      <c r="C13" s="2">
        <v>10</v>
      </c>
      <c r="D13" s="2"/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</row>
    <row r="14" spans="1:12" x14ac:dyDescent="0.25">
      <c r="A14" s="2" t="str">
        <f t="shared" si="2"/>
        <v>0000</v>
      </c>
      <c r="B14" s="2" t="str">
        <f>"1011"</f>
        <v>1011</v>
      </c>
      <c r="C14" s="2">
        <v>11</v>
      </c>
      <c r="D14" s="2"/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</row>
    <row r="15" spans="1:12" x14ac:dyDescent="0.25">
      <c r="A15" s="2" t="str">
        <f t="shared" si="2"/>
        <v>0000</v>
      </c>
      <c r="B15" s="2" t="str">
        <f>"1100"</f>
        <v>1100</v>
      </c>
      <c r="C15" s="2">
        <v>12</v>
      </c>
      <c r="D15" s="2"/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</row>
    <row r="16" spans="1:12" x14ac:dyDescent="0.25">
      <c r="A16" s="2" t="str">
        <f t="shared" si="2"/>
        <v>0000</v>
      </c>
      <c r="B16" s="2" t="str">
        <f>"1101"</f>
        <v>1101</v>
      </c>
      <c r="C16" s="2">
        <v>13</v>
      </c>
      <c r="D16" s="2"/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</row>
    <row r="17" spans="1:12" x14ac:dyDescent="0.25">
      <c r="A17" s="2" t="str">
        <f t="shared" si="2"/>
        <v>0000</v>
      </c>
      <c r="B17" s="2" t="str">
        <f>"1110"</f>
        <v>1110</v>
      </c>
      <c r="C17" s="2">
        <v>14</v>
      </c>
      <c r="D17" s="2"/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</row>
    <row r="18" spans="1:12" x14ac:dyDescent="0.25">
      <c r="A18" s="2" t="str">
        <f t="shared" si="2"/>
        <v>0000</v>
      </c>
      <c r="B18" s="2" t="str">
        <f>"1111"</f>
        <v>1111</v>
      </c>
      <c r="C18" s="2">
        <v>15</v>
      </c>
      <c r="D18" s="2"/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</row>
    <row r="20" spans="1:12" ht="41.45" customHeight="1" x14ac:dyDescent="0.25">
      <c r="A20" s="7"/>
      <c r="B20" s="8" t="s">
        <v>41</v>
      </c>
      <c r="C20" s="8"/>
      <c r="D20" s="8"/>
      <c r="E20" s="7"/>
      <c r="F20" s="7"/>
      <c r="G20" s="7"/>
      <c r="H20" s="7"/>
      <c r="I20" s="7"/>
      <c r="J20" s="7"/>
      <c r="K20" s="7"/>
      <c r="L20" s="7"/>
    </row>
    <row r="21" spans="1:12" x14ac:dyDescent="0.25">
      <c r="A21" s="7"/>
      <c r="C21" s="7"/>
      <c r="D21" s="7"/>
      <c r="E21" s="7"/>
      <c r="F21" s="7"/>
      <c r="G21" s="7"/>
      <c r="H21" s="7"/>
      <c r="I21" s="7"/>
      <c r="J21" s="7"/>
      <c r="K21" s="7"/>
      <c r="L21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136C8-0CF8-4A86-A73D-87FC95FE9203}">
  <dimension ref="A1:Q15"/>
  <sheetViews>
    <sheetView workbookViewId="0">
      <selection activeCell="J20" sqref="J20"/>
    </sheetView>
  </sheetViews>
  <sheetFormatPr defaultRowHeight="15" x14ac:dyDescent="0.25"/>
  <cols>
    <col min="3" max="3" width="18.140625" bestFit="1" customWidth="1"/>
    <col min="10" max="10" width="10.85546875" bestFit="1" customWidth="1"/>
    <col min="11" max="11" width="18.140625" bestFit="1" customWidth="1"/>
  </cols>
  <sheetData>
    <row r="1" spans="1:17" x14ac:dyDescent="0.25">
      <c r="A1" s="9" t="s">
        <v>1</v>
      </c>
      <c r="B1" s="9" t="s">
        <v>29</v>
      </c>
      <c r="C1" s="9" t="s">
        <v>51</v>
      </c>
      <c r="D1" s="9" t="s">
        <v>20</v>
      </c>
      <c r="E1" s="9" t="s">
        <v>21</v>
      </c>
      <c r="F1" s="9" t="s">
        <v>24</v>
      </c>
      <c r="G1" s="9" t="s">
        <v>42</v>
      </c>
      <c r="L1" s="9" t="s">
        <v>1</v>
      </c>
      <c r="M1" s="9" t="s">
        <v>29</v>
      </c>
      <c r="N1" s="9" t="s">
        <v>51</v>
      </c>
      <c r="O1" s="9" t="s">
        <v>32</v>
      </c>
      <c r="P1" s="9" t="s">
        <v>22</v>
      </c>
      <c r="Q1" s="9" t="s">
        <v>43</v>
      </c>
    </row>
    <row r="2" spans="1:17" x14ac:dyDescent="0.25">
      <c r="A2" s="1" t="str">
        <f>"0100"</f>
        <v>0100</v>
      </c>
      <c r="B2" s="1" t="str">
        <f>"0100"</f>
        <v>0100</v>
      </c>
      <c r="C2" s="1">
        <v>4</v>
      </c>
      <c r="D2" s="1">
        <v>1</v>
      </c>
      <c r="E2" s="1">
        <v>1</v>
      </c>
      <c r="F2" s="1">
        <v>0</v>
      </c>
      <c r="G2" s="1">
        <v>0</v>
      </c>
      <c r="L2" s="1" t="str">
        <f t="shared" ref="L2:L7" si="0">"0110"</f>
        <v>0110</v>
      </c>
      <c r="M2" s="1" t="str">
        <f>"0100"</f>
        <v>0100</v>
      </c>
      <c r="N2" s="1">
        <v>4</v>
      </c>
      <c r="O2" s="1">
        <v>1</v>
      </c>
      <c r="P2" s="1">
        <v>1</v>
      </c>
      <c r="Q2" s="1">
        <v>0</v>
      </c>
    </row>
    <row r="3" spans="1:17" x14ac:dyDescent="0.25">
      <c r="A3" s="1" t="str">
        <f>"0100"</f>
        <v>0100</v>
      </c>
      <c r="B3" s="1" t="str">
        <f>"0101"</f>
        <v>0101</v>
      </c>
      <c r="C3" s="1">
        <v>5</v>
      </c>
      <c r="D3" s="1">
        <v>0</v>
      </c>
      <c r="E3" s="1">
        <v>0</v>
      </c>
      <c r="F3" s="1">
        <v>1</v>
      </c>
      <c r="G3" s="1">
        <v>0</v>
      </c>
      <c r="L3" s="1" t="str">
        <f t="shared" si="0"/>
        <v>0110</v>
      </c>
      <c r="M3" s="1" t="str">
        <f>"0101"</f>
        <v>0101</v>
      </c>
      <c r="N3" s="1">
        <v>5</v>
      </c>
      <c r="O3" s="1">
        <v>0</v>
      </c>
      <c r="P3" s="1">
        <v>0</v>
      </c>
      <c r="Q3" s="1">
        <v>1</v>
      </c>
    </row>
    <row r="4" spans="1:17" x14ac:dyDescent="0.25">
      <c r="A4" s="1" t="str">
        <f t="shared" ref="A4:A7" si="1">"0100"</f>
        <v>0100</v>
      </c>
      <c r="B4" s="1" t="str">
        <f>"0110"</f>
        <v>0110</v>
      </c>
      <c r="C4" s="1">
        <v>6</v>
      </c>
      <c r="D4" s="1">
        <v>0</v>
      </c>
      <c r="E4" s="1">
        <v>0</v>
      </c>
      <c r="F4" s="1">
        <v>0</v>
      </c>
      <c r="G4" s="1">
        <v>1</v>
      </c>
      <c r="L4" s="1" t="str">
        <f t="shared" si="0"/>
        <v>0110</v>
      </c>
      <c r="M4" s="1" t="str">
        <f>"0110"</f>
        <v>0110</v>
      </c>
      <c r="N4" s="1">
        <v>6</v>
      </c>
      <c r="O4" s="1">
        <v>0</v>
      </c>
      <c r="P4" s="1">
        <v>0</v>
      </c>
      <c r="Q4" s="1">
        <v>0</v>
      </c>
    </row>
    <row r="5" spans="1:17" x14ac:dyDescent="0.25">
      <c r="A5" s="1" t="str">
        <f t="shared" si="1"/>
        <v>0100</v>
      </c>
      <c r="B5" s="1" t="str">
        <f>"0111"</f>
        <v>0111</v>
      </c>
      <c r="C5" s="1">
        <v>7</v>
      </c>
      <c r="D5" s="1">
        <v>0</v>
      </c>
      <c r="E5" s="1">
        <v>0</v>
      </c>
      <c r="F5" s="1">
        <v>0</v>
      </c>
      <c r="G5" s="1">
        <v>0</v>
      </c>
      <c r="L5" s="1" t="str">
        <f t="shared" si="0"/>
        <v>0110</v>
      </c>
      <c r="M5" s="1" t="str">
        <f>"0111"</f>
        <v>0111</v>
      </c>
      <c r="N5" s="1">
        <v>7</v>
      </c>
      <c r="O5" s="1">
        <v>0</v>
      </c>
      <c r="P5" s="1">
        <v>0</v>
      </c>
      <c r="Q5" s="1">
        <v>0</v>
      </c>
    </row>
    <row r="6" spans="1:17" x14ac:dyDescent="0.25">
      <c r="A6" s="1" t="str">
        <f t="shared" si="1"/>
        <v>0100</v>
      </c>
      <c r="B6" s="1" t="str">
        <f>"1000"</f>
        <v>1000</v>
      </c>
      <c r="C6" s="1">
        <v>8</v>
      </c>
      <c r="D6" s="1">
        <v>0</v>
      </c>
      <c r="E6" s="1">
        <v>0</v>
      </c>
      <c r="F6" s="1">
        <v>0</v>
      </c>
      <c r="G6" s="1">
        <v>0</v>
      </c>
      <c r="L6" s="1" t="str">
        <f t="shared" si="0"/>
        <v>0110</v>
      </c>
      <c r="M6" s="1" t="str">
        <f>"1000"</f>
        <v>1000</v>
      </c>
      <c r="N6" s="1">
        <v>8</v>
      </c>
      <c r="O6" s="1">
        <v>0</v>
      </c>
      <c r="P6" s="1">
        <v>0</v>
      </c>
      <c r="Q6" s="1">
        <v>0</v>
      </c>
    </row>
    <row r="7" spans="1:17" x14ac:dyDescent="0.25">
      <c r="A7" s="1" t="str">
        <f t="shared" si="1"/>
        <v>0100</v>
      </c>
      <c r="B7" s="1" t="str">
        <f>"1001"</f>
        <v>1001</v>
      </c>
      <c r="C7" s="1">
        <v>9</v>
      </c>
      <c r="D7" s="1">
        <v>0</v>
      </c>
      <c r="E7" s="1">
        <v>0</v>
      </c>
      <c r="F7" s="1">
        <v>0</v>
      </c>
      <c r="G7" s="1">
        <v>0</v>
      </c>
      <c r="L7" s="1" t="str">
        <f t="shared" si="0"/>
        <v>0110</v>
      </c>
      <c r="M7" s="1" t="str">
        <f>"1001"</f>
        <v>1001</v>
      </c>
      <c r="N7" s="1">
        <v>9</v>
      </c>
      <c r="O7" s="1">
        <v>0</v>
      </c>
      <c r="P7" s="1">
        <v>0</v>
      </c>
      <c r="Q7" s="1">
        <v>0</v>
      </c>
    </row>
    <row r="9" spans="1:17" x14ac:dyDescent="0.25">
      <c r="A9" s="9" t="s">
        <v>1</v>
      </c>
      <c r="B9" s="9" t="s">
        <v>29</v>
      </c>
      <c r="C9" s="9" t="s">
        <v>51</v>
      </c>
      <c r="D9" s="9" t="s">
        <v>20</v>
      </c>
      <c r="E9" s="9" t="s">
        <v>32</v>
      </c>
      <c r="F9" s="9" t="s">
        <v>31</v>
      </c>
      <c r="G9" s="11" t="s">
        <v>23</v>
      </c>
      <c r="H9" s="11" t="s">
        <v>28</v>
      </c>
      <c r="I9" s="9" t="s">
        <v>43</v>
      </c>
      <c r="L9" s="9" t="s">
        <v>1</v>
      </c>
      <c r="M9" s="10" t="s">
        <v>29</v>
      </c>
      <c r="N9" s="10" t="s">
        <v>51</v>
      </c>
      <c r="O9" s="9" t="s">
        <v>43</v>
      </c>
    </row>
    <row r="10" spans="1:17" x14ac:dyDescent="0.25">
      <c r="A10" s="1" t="str">
        <f>"0101"</f>
        <v>0101</v>
      </c>
      <c r="B10" s="1" t="str">
        <f>"0100"</f>
        <v>0100</v>
      </c>
      <c r="C10" s="1">
        <v>4</v>
      </c>
      <c r="D10" s="1">
        <v>1</v>
      </c>
      <c r="E10" s="1">
        <v>1</v>
      </c>
      <c r="F10" s="1">
        <v>1</v>
      </c>
      <c r="G10" s="11">
        <v>0</v>
      </c>
      <c r="H10" s="11">
        <v>0</v>
      </c>
      <c r="I10" s="1">
        <v>0</v>
      </c>
      <c r="L10" s="1" t="str">
        <f>"0111"</f>
        <v>0111</v>
      </c>
      <c r="M10" s="1" t="str">
        <f>"0100"</f>
        <v>0100</v>
      </c>
      <c r="N10" s="1">
        <v>4</v>
      </c>
      <c r="O10" s="1">
        <v>1</v>
      </c>
    </row>
    <row r="11" spans="1:17" x14ac:dyDescent="0.25">
      <c r="A11" s="1" t="str">
        <f>"0101"</f>
        <v>0101</v>
      </c>
      <c r="B11" s="1" t="str">
        <f>"0101"</f>
        <v>0101</v>
      </c>
      <c r="C11" s="1">
        <v>5</v>
      </c>
      <c r="D11" s="1">
        <v>0</v>
      </c>
      <c r="E11" s="1">
        <v>0</v>
      </c>
      <c r="F11" s="1">
        <v>1</v>
      </c>
      <c r="G11" s="11">
        <v>1</v>
      </c>
      <c r="H11" s="11">
        <v>1</v>
      </c>
      <c r="I11" s="1">
        <v>1</v>
      </c>
      <c r="L11" s="1" t="str">
        <f t="shared" ref="L11:L15" si="2">"0111"</f>
        <v>0111</v>
      </c>
      <c r="M11" s="1" t="str">
        <f>"0101"</f>
        <v>0101</v>
      </c>
      <c r="N11" s="1">
        <v>5</v>
      </c>
      <c r="O11" s="1">
        <v>0</v>
      </c>
    </row>
    <row r="12" spans="1:17" x14ac:dyDescent="0.25">
      <c r="A12" s="1" t="str">
        <f t="shared" ref="A12:A15" si="3">"0101"</f>
        <v>0101</v>
      </c>
      <c r="B12" s="1" t="str">
        <f>"0110"</f>
        <v>0110</v>
      </c>
      <c r="C12" s="1">
        <v>6</v>
      </c>
      <c r="D12" s="1">
        <v>0</v>
      </c>
      <c r="E12" s="1">
        <v>0</v>
      </c>
      <c r="F12" s="1">
        <v>0</v>
      </c>
      <c r="G12" s="11">
        <v>0</v>
      </c>
      <c r="H12" s="11">
        <v>0</v>
      </c>
      <c r="I12" s="11">
        <v>1</v>
      </c>
      <c r="L12" s="1" t="str">
        <f t="shared" si="2"/>
        <v>0111</v>
      </c>
      <c r="M12" s="1" t="str">
        <f>"0110"</f>
        <v>0110</v>
      </c>
      <c r="N12" s="1">
        <v>6</v>
      </c>
      <c r="O12" s="1">
        <v>0</v>
      </c>
    </row>
    <row r="13" spans="1:17" x14ac:dyDescent="0.25">
      <c r="A13" s="1" t="str">
        <f t="shared" si="3"/>
        <v>0101</v>
      </c>
      <c r="B13" s="1" t="str">
        <f>"0111"</f>
        <v>0111</v>
      </c>
      <c r="C13" s="1">
        <v>7</v>
      </c>
      <c r="D13" s="1">
        <v>0</v>
      </c>
      <c r="E13" s="1">
        <v>0</v>
      </c>
      <c r="F13" s="1">
        <v>0</v>
      </c>
      <c r="G13" s="11">
        <v>0</v>
      </c>
      <c r="H13" s="11">
        <v>0</v>
      </c>
      <c r="I13" s="1">
        <v>0</v>
      </c>
      <c r="L13" s="1" t="str">
        <f t="shared" si="2"/>
        <v>0111</v>
      </c>
      <c r="M13" s="1" t="str">
        <f>"0111"</f>
        <v>0111</v>
      </c>
      <c r="N13" s="1">
        <v>7</v>
      </c>
      <c r="O13" s="1">
        <v>0</v>
      </c>
    </row>
    <row r="14" spans="1:17" x14ac:dyDescent="0.25">
      <c r="A14" s="1" t="str">
        <f t="shared" si="3"/>
        <v>0101</v>
      </c>
      <c r="B14" s="1" t="str">
        <f>"1000"</f>
        <v>1000</v>
      </c>
      <c r="C14" s="1">
        <v>8</v>
      </c>
      <c r="D14" s="1">
        <v>0</v>
      </c>
      <c r="E14" s="1">
        <v>0</v>
      </c>
      <c r="F14" s="1">
        <v>0</v>
      </c>
      <c r="G14" s="11">
        <v>0</v>
      </c>
      <c r="H14" s="11">
        <v>0</v>
      </c>
      <c r="I14" s="1">
        <v>0</v>
      </c>
      <c r="L14" s="1" t="str">
        <f t="shared" si="2"/>
        <v>0111</v>
      </c>
      <c r="M14" s="1" t="str">
        <f>"1000"</f>
        <v>1000</v>
      </c>
      <c r="N14" s="1">
        <v>8</v>
      </c>
      <c r="O14" s="1">
        <v>0</v>
      </c>
    </row>
    <row r="15" spans="1:17" x14ac:dyDescent="0.25">
      <c r="A15" s="1" t="str">
        <f t="shared" si="3"/>
        <v>0101</v>
      </c>
      <c r="B15" s="1" t="str">
        <f>"1001"</f>
        <v>1001</v>
      </c>
      <c r="C15" s="1">
        <v>9</v>
      </c>
      <c r="D15" s="1">
        <v>0</v>
      </c>
      <c r="E15" s="1">
        <v>0</v>
      </c>
      <c r="F15" s="1">
        <v>0</v>
      </c>
      <c r="G15" s="11">
        <v>0</v>
      </c>
      <c r="H15" s="11">
        <v>0</v>
      </c>
      <c r="I15" s="1">
        <v>0</v>
      </c>
      <c r="L15" s="1" t="str">
        <f t="shared" si="2"/>
        <v>0111</v>
      </c>
      <c r="M15" s="1" t="str">
        <f>"1001"</f>
        <v>1001</v>
      </c>
      <c r="N15" s="1">
        <v>9</v>
      </c>
      <c r="O15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Orignal</vt:lpstr>
      <vt:lpstr>CU1</vt:lpstr>
      <vt:lpstr>CU2</vt:lpstr>
      <vt:lpstr>CU3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usman</dc:creator>
  <cp:lastModifiedBy>muhammad usman</cp:lastModifiedBy>
  <dcterms:created xsi:type="dcterms:W3CDTF">2023-12-02T11:51:34Z</dcterms:created>
  <dcterms:modified xsi:type="dcterms:W3CDTF">2023-12-08T14:11:17Z</dcterms:modified>
</cp:coreProperties>
</file>