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o/Desktop/fun/programming/conelp_frontend/data/청운교회/3. 콘크리트 받아들이기시험/260402 지상2층 벽체 (4월30일 시험)/"/>
    </mc:Choice>
  </mc:AlternateContent>
  <xr:revisionPtr revIDLastSave="0" documentId="13_ncr:1_{50952DF0-A974-444D-A46E-AC7BD34D21DC}" xr6:coauthVersionLast="47" xr6:coauthVersionMax="47" xr10:uidLastSave="{00000000-0000-0000-0000-000000000000}"/>
  <bookViews>
    <workbookView xWindow="0" yWindow="780" windowWidth="38620" windowHeight="21100" activeTab="1" xr2:uid="{592C8B82-5A1C-5E4F-8C4B-858B79D10BF4}"/>
  </bookViews>
  <sheets>
    <sheet name="점검표" sheetId="16" r:id="rId1"/>
    <sheet name="시험일지" sheetId="11" r:id="rId2"/>
    <sheet name="슬럼프시험" sheetId="12" r:id="rId3"/>
    <sheet name="7일 강도" sheetId="13" r:id="rId4"/>
    <sheet name="28일 강도" sheetId="14" r:id="rId5"/>
  </sheets>
  <definedNames>
    <definedName name="_xlnm.Print_Area" localSheetId="4">'28일 강도'!$A$1:$I$30</definedName>
    <definedName name="_xlnm.Print_Area" localSheetId="3">'7일 강도'!$A$1:$I$30</definedName>
    <definedName name="_xlnm.Print_Area" localSheetId="2">슬럼프시험!$A$1:$I$60</definedName>
    <definedName name="_xlnm.Print_Area" localSheetId="1">시험일지!$A$1:$H$52</definedName>
    <definedName name="_xlnm.Print_Area" localSheetId="0">점검표!$A$1:$G$43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" i="11" l="1"/>
  <c r="B95" i="11"/>
  <c r="B57" i="11"/>
  <c r="E41" i="11"/>
  <c r="A92" i="12"/>
  <c r="A120" i="12"/>
  <c r="A122" i="12"/>
  <c r="A150" i="12"/>
  <c r="A60" i="12"/>
  <c r="A90" i="12"/>
  <c r="H90" i="11"/>
  <c r="H128" i="11" s="1"/>
  <c r="H166" i="11" s="1"/>
  <c r="H89" i="11"/>
  <c r="H127" i="11" s="1"/>
  <c r="H165" i="11" s="1"/>
  <c r="A92" i="11"/>
  <c r="A130" i="11" s="1"/>
  <c r="A54" i="11"/>
  <c r="F57" i="11"/>
  <c r="F95" i="11" s="1"/>
  <c r="F133" i="11" s="1"/>
  <c r="F132" i="11"/>
  <c r="F131" i="11"/>
  <c r="B132" i="11"/>
  <c r="G152" i="11" s="1"/>
  <c r="B131" i="11"/>
  <c r="F94" i="11"/>
  <c r="F93" i="11"/>
  <c r="B94" i="11"/>
  <c r="G108" i="11" s="1"/>
  <c r="B93" i="11"/>
  <c r="B55" i="11"/>
  <c r="B56" i="11"/>
  <c r="G76" i="11" s="1"/>
  <c r="F56" i="11"/>
  <c r="F55" i="11"/>
  <c r="B36" i="12"/>
  <c r="B49" i="12"/>
  <c r="B20" i="12"/>
  <c r="B37" i="12"/>
  <c r="B67" i="12" s="1"/>
  <c r="G38" i="11"/>
  <c r="B20" i="14"/>
  <c r="B20" i="13"/>
  <c r="A32" i="12"/>
  <c r="A62" i="12"/>
  <c r="B50" i="12"/>
  <c r="B66" i="12"/>
  <c r="B19" i="12"/>
  <c r="B96" i="12"/>
  <c r="B109" i="12"/>
  <c r="B80" i="12"/>
  <c r="B79" i="12"/>
  <c r="B126" i="12"/>
  <c r="B139" i="12" s="1"/>
  <c r="B97" i="12" l="1"/>
  <c r="B110" i="12"/>
  <c r="G146" i="11"/>
  <c r="G114" i="11"/>
  <c r="G70" i="11"/>
  <c r="B140" i="12" l="1"/>
  <c r="B127" i="12"/>
</calcChain>
</file>

<file path=xl/sharedStrings.xml><?xml version="1.0" encoding="utf-8"?>
<sst xmlns="http://schemas.openxmlformats.org/spreadsheetml/2006/main" count="494" uniqueCount="177">
  <si>
    <t>시험번호</t>
  </si>
  <si>
    <t>시공부위</t>
  </si>
  <si>
    <t>시험일자</t>
  </si>
  <si>
    <t>타 설 량</t>
  </si>
  <si>
    <t>콘크리트 규격</t>
  </si>
  <si>
    <t>생 산 자</t>
  </si>
  <si>
    <t>기준</t>
  </si>
  <si>
    <t>판정</t>
  </si>
  <si>
    <t>염화물 기록 sheet</t>
  </si>
  <si>
    <t>시험결과</t>
  </si>
  <si>
    <t>±2.5cm</t>
  </si>
  <si>
    <t>S-2</t>
  </si>
  <si>
    <t>S-3</t>
  </si>
  <si>
    <t>4.5±1.5%</t>
  </si>
  <si>
    <t>조</t>
  </si>
  <si>
    <t>시료번호</t>
  </si>
  <si>
    <t>파괴하중</t>
  </si>
  <si>
    <t>단면적</t>
  </si>
  <si>
    <r>
      <t>(cm</t>
    </r>
    <r>
      <rPr>
        <vertAlign val="superscript"/>
        <sz val="11"/>
        <color indexed="8"/>
        <rFont val="굴림"/>
        <family val="3"/>
        <charset val="129"/>
      </rPr>
      <t>2</t>
    </r>
    <r>
      <rPr>
        <sz val="11"/>
        <color indexed="8"/>
        <rFont val="굴림"/>
        <family val="3"/>
        <charset val="129"/>
      </rPr>
      <t>)</t>
    </r>
  </si>
  <si>
    <t>평균</t>
  </si>
  <si>
    <t>비고</t>
  </si>
  <si>
    <t>1조</t>
  </si>
  <si>
    <t>2조</t>
  </si>
  <si>
    <t>3조</t>
  </si>
  <si>
    <t>콘크리트(슬럼프, 공기량, 염화물함유량, 압축강도) 시험일지</t>
    <phoneticPr fontId="1" type="noConversion"/>
  </si>
  <si>
    <t xml:space="preserve">  1. 슬럼프 시험(cm)</t>
    <phoneticPr fontId="1" type="noConversion"/>
  </si>
  <si>
    <t xml:space="preserve">  2. 공기량 시험(%)</t>
    <phoneticPr fontId="1" type="noConversion"/>
  </si>
  <si>
    <r>
      <t xml:space="preserve">  3. 염화물 시험(kg/cm</t>
    </r>
    <r>
      <rPr>
        <vertAlign val="superscript"/>
        <sz val="11"/>
        <color indexed="8"/>
        <rFont val="굴림"/>
        <family val="3"/>
        <charset val="129"/>
      </rPr>
      <t>2</t>
    </r>
    <r>
      <rPr>
        <sz val="11"/>
        <color indexed="8"/>
        <rFont val="굴림"/>
        <family val="3"/>
        <charset val="129"/>
      </rPr>
      <t>)</t>
    </r>
    <phoneticPr fontId="1" type="noConversion"/>
  </si>
  <si>
    <t>(MPa)</t>
    <phoneticPr fontId="1" type="noConversion"/>
  </si>
  <si>
    <t>(kg)</t>
    <phoneticPr fontId="1" type="noConversion"/>
  </si>
  <si>
    <t>시험일시 :</t>
  </si>
  <si>
    <t xml:space="preserve">  4. 7일 압축강도 시험                                                                  </t>
    <phoneticPr fontId="1" type="noConversion"/>
  </si>
  <si>
    <t xml:space="preserve">  5. 28일 압축강도 시험</t>
    <phoneticPr fontId="1" type="noConversion"/>
  </si>
  <si>
    <t>S-5</t>
  </si>
  <si>
    <t>S-6</t>
  </si>
  <si>
    <t>S-7</t>
  </si>
  <si>
    <t>S-8</t>
  </si>
  <si>
    <t>S-9</t>
  </si>
  <si>
    <t>S-11</t>
  </si>
  <si>
    <t>S-4</t>
    <phoneticPr fontId="1" type="noConversion"/>
  </si>
  <si>
    <t>S-12</t>
  </si>
  <si>
    <t>0.3kg/m2</t>
    <phoneticPr fontId="1" type="noConversion"/>
  </si>
  <si>
    <t>·</t>
    <phoneticPr fontId="1" type="noConversion"/>
  </si>
  <si>
    <t>S-7</t>
    <phoneticPr fontId="1" type="noConversion"/>
  </si>
  <si>
    <t>S-10</t>
    <phoneticPr fontId="1" type="noConversion"/>
  </si>
  <si>
    <t>S-13</t>
    <phoneticPr fontId="1" type="noConversion"/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</si>
  <si>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</si>
  <si>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</si>
  <si>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</si>
  <si>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</si>
  <si>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</si>
  <si>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</si>
  <si>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</si>
  <si>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</si>
  <si>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  <phoneticPr fontId="1" type="noConversion"/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</si>
  <si>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</si>
  <si>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</si>
  <si>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</si>
  <si>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</si>
  <si>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</si>
  <si>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</si>
  <si>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</si>
  <si>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</si>
  <si>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  <phoneticPr fontId="1" type="noConversion"/>
  </si>
  <si>
    <t>S-32</t>
  </si>
  <si>
    <t>S-33</t>
  </si>
  <si>
    <t>S-34</t>
  </si>
  <si>
    <t>S-35</t>
  </si>
  <si>
    <t>S-36</t>
  </si>
  <si>
    <t>S-37</t>
  </si>
  <si>
    <t>S-38</t>
  </si>
  <si>
    <t>S-39</t>
  </si>
  <si>
    <t>공    사    사    진</t>
    <phoneticPr fontId="1" type="noConversion"/>
  </si>
  <si>
    <t>제목:</t>
    <phoneticPr fontId="1" type="noConversion"/>
  </si>
  <si>
    <t>슬럼프,공기량,염화물</t>
    <phoneticPr fontId="1" type="noConversion"/>
  </si>
  <si>
    <t xml:space="preserve">공종: </t>
    <phoneticPr fontId="1" type="noConversion"/>
  </si>
  <si>
    <t>위치:</t>
    <phoneticPr fontId="1" type="noConversion"/>
  </si>
  <si>
    <t>일시:</t>
    <phoneticPr fontId="1" type="noConversion"/>
  </si>
  <si>
    <t>페이지</t>
    <phoneticPr fontId="1" type="noConversion"/>
  </si>
  <si>
    <t xml:space="preserve">                                                               </t>
    <phoneticPr fontId="1" type="noConversion"/>
  </si>
  <si>
    <t>7일 강도</t>
    <phoneticPr fontId="1" type="noConversion"/>
  </si>
  <si>
    <t>28일 강도</t>
    <phoneticPr fontId="1" type="noConversion"/>
  </si>
  <si>
    <t>`</t>
    <phoneticPr fontId="1" type="noConversion"/>
  </si>
  <si>
    <t>적합함</t>
    <phoneticPr fontId="1" type="noConversion"/>
  </si>
  <si>
    <t>㈜ 이안알앤씨</t>
    <phoneticPr fontId="1" type="noConversion"/>
  </si>
  <si>
    <t>시험일시:</t>
    <phoneticPr fontId="1" type="noConversion"/>
  </si>
  <si>
    <t>위치:</t>
    <phoneticPr fontId="1" type="noConversion"/>
  </si>
  <si>
    <t>공종:</t>
    <phoneticPr fontId="1" type="noConversion"/>
  </si>
  <si>
    <t>공 사 명 : 청운교회 교육관 신축공사</t>
    <phoneticPr fontId="1" type="noConversion"/>
  </si>
  <si>
    <t>감 리 원 :  이  은  기     (인)</t>
    <phoneticPr fontId="1" type="noConversion"/>
  </si>
  <si>
    <t xml:space="preserve"> </t>
    <phoneticPr fontId="1" type="noConversion"/>
  </si>
  <si>
    <t>철근콘크리트</t>
    <phoneticPr fontId="1" type="noConversion"/>
  </si>
  <si>
    <t>시 험 자 :  조  희  성     (인)</t>
    <phoneticPr fontId="1" type="noConversion"/>
  </si>
  <si>
    <t>4. 염회물 기록 sheet</t>
    <phoneticPr fontId="1" type="noConversion"/>
  </si>
  <si>
    <t>1차</t>
    <phoneticPr fontId="1" type="noConversion"/>
  </si>
  <si>
    <t>S-1</t>
  </si>
  <si>
    <t>S-4</t>
  </si>
  <si>
    <t>온도</t>
    <phoneticPr fontId="1" type="noConversion"/>
  </si>
  <si>
    <t>공기량</t>
    <phoneticPr fontId="1" type="noConversion"/>
  </si>
  <si>
    <t>단위수량</t>
    <phoneticPr fontId="1" type="noConversion"/>
  </si>
  <si>
    <t>S-1</t>
    <phoneticPr fontId="1" type="noConversion"/>
  </si>
  <si>
    <t>S-2</t>
    <phoneticPr fontId="1" type="noConversion"/>
  </si>
  <si>
    <t>S-3</t>
    <phoneticPr fontId="1" type="noConversion"/>
  </si>
  <si>
    <t xml:space="preserve">  1. 슬럼프 시험(mm)</t>
    <phoneticPr fontId="1" type="noConversion"/>
  </si>
  <si>
    <t>±25mm</t>
    <phoneticPr fontId="1" type="noConversion"/>
  </si>
  <si>
    <t>±20kg/m3</t>
    <phoneticPr fontId="1" type="noConversion"/>
  </si>
  <si>
    <t xml:space="preserve">  4. 단위수량 시험(kg/m3)</t>
    <phoneticPr fontId="1" type="noConversion"/>
  </si>
  <si>
    <t>공 사 명 : 청운교회 교육관 신축공사</t>
  </si>
  <si>
    <t>지하1층 바닥보 및 주차램프</t>
  </si>
  <si>
    <t>㈜ 이안알앤씨</t>
  </si>
  <si>
    <t>20-30-180</t>
    <phoneticPr fontId="1" type="noConversion"/>
  </si>
  <si>
    <t>㈜신일CM</t>
    <phoneticPr fontId="1" type="noConversion"/>
  </si>
  <si>
    <t>청운교회 교육관-건축-15</t>
    <phoneticPr fontId="1" type="noConversion"/>
  </si>
  <si>
    <t>공사명</t>
    <phoneticPr fontId="21" type="noConversion"/>
  </si>
  <si>
    <t>청운교회 교육관 신축공사</t>
    <phoneticPr fontId="21" type="noConversion"/>
  </si>
  <si>
    <t>점 검 일 자</t>
    <phoneticPr fontId="21" type="noConversion"/>
  </si>
  <si>
    <t>자재공급
공  장  명</t>
    <phoneticPr fontId="21" type="noConversion"/>
  </si>
  <si>
    <t>자   재
반입량</t>
    <phoneticPr fontId="21" type="noConversion"/>
  </si>
  <si>
    <t>공사감독자</t>
    <phoneticPr fontId="21" type="noConversion"/>
  </si>
  <si>
    <t>소속 (주)이안알앤씨</t>
    <phoneticPr fontId="21" type="noConversion"/>
  </si>
  <si>
    <t>성명 조희성  (서명)</t>
    <phoneticPr fontId="21" type="noConversion"/>
  </si>
  <si>
    <t>시 공 자</t>
    <phoneticPr fontId="21" type="noConversion"/>
  </si>
  <si>
    <t>소속 (주)태상건설</t>
    <phoneticPr fontId="21" type="noConversion"/>
  </si>
  <si>
    <t>성명 최영우. (서명)</t>
    <phoneticPr fontId="21" type="noConversion"/>
  </si>
  <si>
    <t>시공위치</t>
    <phoneticPr fontId="21" type="noConversion"/>
  </si>
  <si>
    <t>구조물명:</t>
    <phoneticPr fontId="21" type="noConversion"/>
  </si>
  <si>
    <t>부위 :</t>
    <phoneticPr fontId="21" type="noConversion"/>
  </si>
  <si>
    <t>시공 장비 점검결과</t>
    <phoneticPr fontId="21" type="noConversion"/>
  </si>
  <si>
    <t>장 비 명</t>
    <phoneticPr fontId="21" type="noConversion"/>
  </si>
  <si>
    <t>규 격</t>
    <phoneticPr fontId="21" type="noConversion"/>
  </si>
  <si>
    <t>사용대수</t>
    <phoneticPr fontId="21" type="noConversion"/>
  </si>
  <si>
    <t>점검결과</t>
    <phoneticPr fontId="21" type="noConversion"/>
  </si>
  <si>
    <t>조치내용</t>
    <phoneticPr fontId="21" type="noConversion"/>
  </si>
  <si>
    <t>1. 펌프카</t>
    <phoneticPr fontId="21" type="noConversion"/>
  </si>
  <si>
    <t>42M</t>
    <phoneticPr fontId="21" type="noConversion"/>
  </si>
  <si>
    <t>합격</t>
    <phoneticPr fontId="21" type="noConversion"/>
  </si>
  <si>
    <t>2. 진동기</t>
    <phoneticPr fontId="21" type="noConversion"/>
  </si>
  <si>
    <t>3.5~6HP</t>
    <phoneticPr fontId="21" type="noConversion"/>
  </si>
  <si>
    <t>3. 양생기</t>
    <phoneticPr fontId="21" type="noConversion"/>
  </si>
  <si>
    <t>-</t>
    <phoneticPr fontId="21" type="noConversion"/>
  </si>
  <si>
    <t>4. 기타</t>
    <phoneticPr fontId="21" type="noConversion"/>
  </si>
  <si>
    <t>품질관리 점검내용</t>
    <phoneticPr fontId="21" type="noConversion"/>
  </si>
  <si>
    <t>원재료 점검내용</t>
    <phoneticPr fontId="21" type="noConversion"/>
  </si>
  <si>
    <t>1. 콘크리트의 종류</t>
    <phoneticPr fontId="21" type="noConversion"/>
  </si>
  <si>
    <t>보통콘크리트</t>
    <phoneticPr fontId="21" type="noConversion"/>
  </si>
  <si>
    <t>2. 시멘트의 종료</t>
    <phoneticPr fontId="21" type="noConversion"/>
  </si>
  <si>
    <t>포틀랜드시멘트1종</t>
    <phoneticPr fontId="21" type="noConversion"/>
  </si>
  <si>
    <t>3. 혼화제의 종류</t>
    <phoneticPr fontId="21" type="noConversion"/>
  </si>
  <si>
    <t>고성능AE감수제표준형</t>
    <phoneticPr fontId="21" type="noConversion"/>
  </si>
  <si>
    <t>4. 혼화재의 종류</t>
    <phoneticPr fontId="21" type="noConversion"/>
  </si>
  <si>
    <t>플라이애시2종, 고로슬래그미분말3종</t>
    <phoneticPr fontId="21" type="noConversion"/>
  </si>
  <si>
    <t>5. 일일배합표 확인</t>
    <phoneticPr fontId="21" type="noConversion"/>
  </si>
  <si>
    <t>확인</t>
    <phoneticPr fontId="21" type="noConversion"/>
  </si>
  <si>
    <t>6. 기타</t>
    <phoneticPr fontId="21" type="noConversion"/>
  </si>
  <si>
    <t>품질시험 구분</t>
    <phoneticPr fontId="21" type="noConversion"/>
  </si>
  <si>
    <t>시방
기준</t>
    <phoneticPr fontId="21" type="noConversion"/>
  </si>
  <si>
    <t>총검사
횟수</t>
    <phoneticPr fontId="21" type="noConversion"/>
  </si>
  <si>
    <t>합격
횟수</t>
    <phoneticPr fontId="21" type="noConversion"/>
  </si>
  <si>
    <t>불합격
횟수</t>
    <phoneticPr fontId="21" type="noConversion"/>
  </si>
  <si>
    <t>1. 슬럼프시험</t>
    <phoneticPr fontId="21" type="noConversion"/>
  </si>
  <si>
    <t>±2.5cm</t>
    <phoneticPr fontId="21" type="noConversion"/>
  </si>
  <si>
    <t>2. 공기량시험</t>
    <phoneticPr fontId="21" type="noConversion"/>
  </si>
  <si>
    <t>4.5±1.5%</t>
    <phoneticPr fontId="21" type="noConversion"/>
  </si>
  <si>
    <t>3. 염화물이온량(CI⁻)</t>
    <phoneticPr fontId="21" type="noConversion"/>
  </si>
  <si>
    <t>0.3kg/m2</t>
    <phoneticPr fontId="21" type="noConversion"/>
  </si>
  <si>
    <t>레미콘 시공품질관리 점검표</t>
    <phoneticPr fontId="21" type="noConversion"/>
  </si>
  <si>
    <r>
      <t>(주)신일</t>
    </r>
    <r>
      <rPr>
        <sz val="12"/>
        <color theme="1"/>
        <rFont val="맑은 고딕"/>
        <family val="3"/>
        <charset val="129"/>
      </rPr>
      <t>CM</t>
    </r>
    <phoneticPr fontId="1" type="noConversion"/>
  </si>
  <si>
    <t>98m3</t>
    <phoneticPr fontId="1" type="noConversion"/>
  </si>
  <si>
    <t>지상2층</t>
    <phoneticPr fontId="1" type="noConversion"/>
  </si>
  <si>
    <t>벽체</t>
    <phoneticPr fontId="1" type="noConversion"/>
  </si>
  <si>
    <t>0.05/0.048</t>
    <phoneticPr fontId="1" type="noConversion"/>
  </si>
  <si>
    <t xml:space="preserve">지상2층 벽체 </t>
    <phoneticPr fontId="1" type="noConversion"/>
  </si>
  <si>
    <t>지상2층 벽체</t>
    <phoneticPr fontId="1" type="noConversion"/>
  </si>
  <si>
    <r>
      <rPr>
        <sz val="12"/>
        <color theme="1"/>
        <rFont val="굴림"/>
        <family val="3"/>
        <charset val="129"/>
      </rPr>
      <t>5</t>
    </r>
    <r>
      <rPr>
        <sz val="12"/>
        <color theme="1"/>
        <rFont val="나눔명조"/>
        <family val="3"/>
        <charset val="129"/>
      </rPr>
      <t>. 공시체 강도시험</t>
    </r>
    <phoneticPr fontId="21" type="noConversion"/>
  </si>
  <si>
    <r>
      <rPr>
        <sz val="12"/>
        <color theme="1"/>
        <rFont val="굴림"/>
        <family val="3"/>
        <charset val="129"/>
      </rPr>
      <t>6</t>
    </r>
    <r>
      <rPr>
        <sz val="12"/>
        <color theme="1"/>
        <rFont val="나눔명조"/>
        <family val="3"/>
        <charset val="129"/>
      </rPr>
      <t>. 기타</t>
    </r>
    <phoneticPr fontId="21" type="noConversion"/>
  </si>
  <si>
    <r>
      <t xml:space="preserve">4. </t>
    </r>
    <r>
      <rPr>
        <sz val="12"/>
        <color theme="1"/>
        <rFont val="맑은 고딕"/>
        <family val="3"/>
        <charset val="129"/>
      </rPr>
      <t>단위수량시험</t>
    </r>
    <phoneticPr fontId="21" type="noConversion"/>
  </si>
  <si>
    <t>±20kg/m3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</si>
</sst>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yyyy&quot;년&quot;\ m&quot;월&quot;\ d&quot;일&quot;;@"/>
    <numFmt numFmtId="178" formatCode="0.0_ "/>
    <numFmt numFmtId="179" formatCode="0\ &quot;m3&quot;"/>
    <numFmt numFmtId="180" formatCode="0.0"/>
  </numFmts>
  <fonts count="26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바탕"/>
      <family val="1"/>
      <charset val="129"/>
    </font>
    <font>
      <b/>
      <sz val="16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vertAlign val="superscript"/>
      <sz val="11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1"/>
      <name val="돋움"/>
      <family val="3"/>
      <charset val="129"/>
    </font>
    <font>
      <sz val="20"/>
      <color indexed="8"/>
      <name val="바탕"/>
      <family val="1"/>
      <charset val="129"/>
    </font>
    <font>
      <sz val="24"/>
      <name val="굴림체"/>
      <family val="3"/>
      <charset val="129"/>
    </font>
    <font>
      <sz val="14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굴림체"/>
      <family val="3"/>
      <charset val="129"/>
    </font>
    <font>
      <sz val="20"/>
      <name val="굴림체"/>
      <family val="3"/>
      <charset val="129"/>
    </font>
    <font>
      <sz val="15"/>
      <name val="굴림체"/>
      <family val="3"/>
      <charset val="129"/>
    </font>
    <font>
      <sz val="9"/>
      <name val="굴림"/>
      <family val="3"/>
      <charset val="129"/>
    </font>
    <font>
      <b/>
      <sz val="14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나눔명조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12"/>
      <color theme="1"/>
      <name val="나눔명조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9" fillId="0" borderId="0">
      <alignment vertical="center"/>
    </xf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12" fillId="0" borderId="10" xfId="1" applyFont="1" applyBorder="1" applyAlignment="1">
      <alignment horizontal="left"/>
    </xf>
    <xf numFmtId="0" fontId="12" fillId="0" borderId="11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 vertical="center"/>
    </xf>
    <xf numFmtId="0" fontId="14" fillId="0" borderId="12" xfId="1" applyFont="1" applyBorder="1" applyAlignment="1">
      <alignment horizontal="left" vertical="center"/>
    </xf>
    <xf numFmtId="0" fontId="14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4" fillId="0" borderId="16" xfId="1" applyFont="1" applyBorder="1" applyAlignment="1">
      <alignment horizontal="left" vertical="center" wrapText="1"/>
    </xf>
    <xf numFmtId="0" fontId="14" fillId="0" borderId="17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4" fillId="0" borderId="16" xfId="1" applyFont="1" applyBorder="1" applyAlignment="1">
      <alignment horizontal="left" vertical="center"/>
    </xf>
    <xf numFmtId="31" fontId="14" fillId="0" borderId="17" xfId="1" applyNumberFormat="1" applyFont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1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4" fillId="0" borderId="18" xfId="1" applyFont="1" applyBorder="1" applyAlignment="1">
      <alignment horizontal="left" vertical="center"/>
    </xf>
    <xf numFmtId="0" fontId="11" fillId="0" borderId="21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0" fillId="0" borderId="0" xfId="1" applyFont="1">
      <alignment vertical="center"/>
    </xf>
    <xf numFmtId="178" fontId="2" fillId="0" borderId="2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7" fillId="0" borderId="12" xfId="1" applyFont="1" applyBorder="1" applyAlignment="1">
      <alignment horizontal="left" vertical="center"/>
    </xf>
    <xf numFmtId="0" fontId="17" fillId="0" borderId="13" xfId="1" applyFont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0" fontId="17" fillId="0" borderId="17" xfId="1" applyFont="1" applyBorder="1" applyAlignment="1">
      <alignment horizontal="left" vertical="center" wrapText="1"/>
    </xf>
    <xf numFmtId="31" fontId="17" fillId="0" borderId="17" xfId="1" applyNumberFormat="1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80" fontId="2" fillId="0" borderId="5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9" fontId="2" fillId="0" borderId="63" xfId="0" applyNumberFormat="1" applyFont="1" applyBorder="1" applyAlignment="1">
      <alignment vertical="center" wrapText="1"/>
    </xf>
    <xf numFmtId="0" fontId="22" fillId="0" borderId="0" xfId="2" applyFont="1">
      <alignment vertical="center"/>
    </xf>
    <xf numFmtId="0" fontId="23" fillId="0" borderId="0" xfId="2" applyFont="1" applyAlignment="1">
      <alignment horizontal="center" vertical="center"/>
    </xf>
    <xf numFmtId="0" fontId="19" fillId="0" borderId="0" xfId="2">
      <alignment vertical="center"/>
    </xf>
    <xf numFmtId="0" fontId="23" fillId="0" borderId="68" xfId="2" applyFont="1" applyBorder="1" applyAlignment="1">
      <alignment horizontal="center" vertical="center"/>
    </xf>
    <xf numFmtId="0" fontId="23" fillId="0" borderId="70" xfId="2" applyFont="1" applyBorder="1" applyAlignment="1">
      <alignment horizontal="center" vertical="center"/>
    </xf>
    <xf numFmtId="0" fontId="23" fillId="0" borderId="68" xfId="2" applyFont="1" applyBorder="1" applyAlignment="1">
      <alignment horizontal="center" vertical="center" wrapText="1"/>
    </xf>
    <xf numFmtId="0" fontId="23" fillId="0" borderId="69" xfId="2" applyFont="1" applyBorder="1">
      <alignment vertical="center"/>
    </xf>
    <xf numFmtId="0" fontId="23" fillId="0" borderId="71" xfId="2" applyFont="1" applyBorder="1">
      <alignment vertical="center"/>
    </xf>
    <xf numFmtId="0" fontId="23" fillId="0" borderId="70" xfId="2" applyFont="1" applyBorder="1">
      <alignment vertical="center"/>
    </xf>
    <xf numFmtId="0" fontId="23" fillId="0" borderId="69" xfId="2" applyFont="1" applyBorder="1" applyAlignment="1">
      <alignment horizontal="left" vertical="center"/>
    </xf>
    <xf numFmtId="0" fontId="23" fillId="0" borderId="71" xfId="2" applyFont="1" applyBorder="1" applyAlignment="1">
      <alignment horizontal="center" vertical="center"/>
    </xf>
    <xf numFmtId="0" fontId="23" fillId="0" borderId="71" xfId="2" applyFont="1" applyBorder="1" applyAlignment="1">
      <alignment horizontal="left" vertical="center"/>
    </xf>
    <xf numFmtId="0" fontId="23" fillId="0" borderId="71" xfId="2" applyFont="1" applyBorder="1" applyAlignment="1">
      <alignment horizontal="right" vertical="center"/>
    </xf>
    <xf numFmtId="0" fontId="23" fillId="0" borderId="68" xfId="2" applyFont="1" applyBorder="1" applyAlignment="1">
      <alignment horizontal="left" vertical="center"/>
    </xf>
    <xf numFmtId="0" fontId="23" fillId="0" borderId="68" xfId="2" quotePrefix="1" applyFont="1" applyBorder="1" applyAlignment="1">
      <alignment horizontal="center" vertical="center"/>
    </xf>
    <xf numFmtId="0" fontId="24" fillId="0" borderId="71" xfId="2" applyFont="1" applyBorder="1" applyAlignment="1">
      <alignment horizontal="center" vertical="center"/>
    </xf>
    <xf numFmtId="0" fontId="24" fillId="0" borderId="71" xfId="2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177" fontId="2" fillId="0" borderId="56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right" vertical="center" wrapText="1"/>
    </xf>
    <xf numFmtId="179" fontId="2" fillId="0" borderId="55" xfId="0" applyNumberFormat="1" applyFont="1" applyBorder="1" applyAlignment="1">
      <alignment horizontal="righ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177" fontId="4" fillId="0" borderId="62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178" fontId="2" fillId="0" borderId="48" xfId="0" applyNumberFormat="1" applyFont="1" applyBorder="1" applyAlignment="1">
      <alignment horizontal="center" vertical="center" wrapText="1"/>
    </xf>
    <xf numFmtId="178" fontId="2" fillId="0" borderId="5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8" fontId="2" fillId="0" borderId="49" xfId="0" applyNumberFormat="1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 wrapText="1"/>
    </xf>
    <xf numFmtId="179" fontId="2" fillId="0" borderId="55" xfId="0" applyNumberFormat="1" applyFont="1" applyBorder="1" applyAlignment="1">
      <alignment horizontal="center" vertical="center" wrapText="1"/>
    </xf>
    <xf numFmtId="179" fontId="2" fillId="0" borderId="56" xfId="0" applyNumberFormat="1" applyFont="1" applyBorder="1" applyAlignment="1">
      <alignment horizontal="center" vertical="center" wrapText="1"/>
    </xf>
    <xf numFmtId="0" fontId="4" fillId="0" borderId="50" xfId="0" applyFont="1" applyBorder="1" applyAlignment="1">
      <alignment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23" fillId="0" borderId="69" xfId="2" applyFont="1" applyBorder="1" applyAlignment="1">
      <alignment horizontal="center" vertical="center"/>
    </xf>
    <xf numFmtId="0" fontId="23" fillId="0" borderId="70" xfId="2" applyFont="1" applyBorder="1" applyAlignment="1">
      <alignment horizontal="center" vertical="center"/>
    </xf>
    <xf numFmtId="31" fontId="23" fillId="0" borderId="69" xfId="2" applyNumberFormat="1" applyFont="1" applyBorder="1" applyAlignment="1">
      <alignment horizontal="center" vertical="center"/>
    </xf>
    <xf numFmtId="0" fontId="23" fillId="0" borderId="69" xfId="2" applyFont="1" applyBorder="1" applyAlignment="1">
      <alignment horizontal="center" vertical="center" wrapText="1"/>
    </xf>
    <xf numFmtId="0" fontId="24" fillId="0" borderId="69" xfId="2" applyFont="1" applyBorder="1" applyAlignment="1">
      <alignment horizontal="center" vertical="center"/>
    </xf>
    <xf numFmtId="0" fontId="23" fillId="0" borderId="69" xfId="2" applyFont="1" applyBorder="1" applyAlignment="1">
      <alignment horizontal="left" vertical="center"/>
    </xf>
    <xf numFmtId="0" fontId="23" fillId="0" borderId="70" xfId="2" applyFont="1" applyBorder="1" applyAlignment="1">
      <alignment horizontal="left" vertical="center"/>
    </xf>
    <xf numFmtId="0" fontId="23" fillId="0" borderId="71" xfId="2" applyFont="1" applyBorder="1" applyAlignment="1">
      <alignment horizontal="center" vertical="center"/>
    </xf>
    <xf numFmtId="0" fontId="23" fillId="0" borderId="69" xfId="2" quotePrefix="1" applyFont="1" applyBorder="1" applyAlignment="1">
      <alignment horizontal="center" vertical="center"/>
    </xf>
    <xf numFmtId="0" fontId="10" fillId="0" borderId="66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2" fillId="0" borderId="21" xfId="1" applyFont="1" applyBorder="1">
      <alignment vertical="center"/>
    </xf>
    <xf numFmtId="0" fontId="12" fillId="0" borderId="10" xfId="1" applyFont="1" applyBorder="1">
      <alignment vertical="center"/>
    </xf>
    <xf numFmtId="0" fontId="12" fillId="0" borderId="67" xfId="1" applyFont="1" applyBorder="1" applyAlignment="1">
      <alignment horizontal="center" vertical="center"/>
    </xf>
    <xf numFmtId="0" fontId="18" fillId="0" borderId="6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</cellXfs>
  <cellStyles count="3">
    <cellStyle name="표준" xfId="0" builtinId="0"/>
    <cellStyle name="표준 2" xfId="1" xr:uid="{37EFAA04-A678-8343-8514-2D66B81E5BF5}"/>
    <cellStyle name="표준 3" xfId="2" xr:uid="{0D29ABD1-3342-4B79-A941-E9B58CB4AB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4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</xdr:colOff>
      <xdr:row>11</xdr:row>
      <xdr:rowOff>88900</xdr:rowOff>
    </xdr:from>
    <xdr:to>
      <xdr:col>7</xdr:col>
      <xdr:colOff>660401</xdr:colOff>
      <xdr:row>17</xdr:row>
      <xdr:rowOff>165100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31E7CE6-FBB6-4A7D-A60A-94401D2E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1700" y="3149600"/>
          <a:ext cx="203200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704453</xdr:colOff>
      <xdr:row>26</xdr:row>
      <xdr:rowOff>109140</xdr:rowOff>
    </xdr:from>
    <xdr:to>
      <xdr:col>3</xdr:col>
      <xdr:colOff>9921</xdr:colOff>
      <xdr:row>36</xdr:row>
      <xdr:rowOff>173354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096AE1-D907-E83A-2EEF-C253E08C8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453" y="6469062"/>
          <a:ext cx="1944687" cy="2445464"/>
        </a:xfrm>
        <a:prstGeom prst="rect">
          <a:avLst/>
        </a:prstGeom>
      </xdr:spPr>
    </xdr:pic>
    <xdr:clientData/>
  </xdr:twoCellAnchor>
  <xdr:twoCellAnchor editAs="oneCell">
    <xdr:from>
      <xdr:col>3</xdr:col>
      <xdr:colOff>525860</xdr:colOff>
      <xdr:row>26</xdr:row>
      <xdr:rowOff>79376</xdr:rowOff>
    </xdr:from>
    <xdr:to>
      <xdr:col>6</xdr:col>
      <xdr:colOff>515939</xdr:colOff>
      <xdr:row>36</xdr:row>
      <xdr:rowOff>11908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3FD7655-5073-8CA6-8F0F-FE45E9CD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5079" y="6439298"/>
          <a:ext cx="2103438" cy="23137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33</xdr:row>
      <xdr:rowOff>261190</xdr:rowOff>
    </xdr:from>
    <xdr:to>
      <xdr:col>8</xdr:col>
      <xdr:colOff>965200</xdr:colOff>
      <xdr:row>44</xdr:row>
      <xdr:rowOff>56309</xdr:rowOff>
    </xdr:to>
    <xdr:pic>
      <xdr:nvPicPr>
        <xdr:cNvPr id="2481" name="그림 1">
          <a:extLst>
            <a:ext uri="{FF2B5EF4-FFF2-40B4-BE49-F238E27FC236}">
              <a16:creationId xmlns:a16="http://schemas.microsoft.com/office/drawing/2014/main" id="{84BA2492-6FF4-17A6-92C6-22B8EF85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89100" y="10734955"/>
          <a:ext cx="4438276" cy="3328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16</xdr:row>
      <xdr:rowOff>272303</xdr:rowOff>
    </xdr:from>
    <xdr:to>
      <xdr:col>8</xdr:col>
      <xdr:colOff>965200</xdr:colOff>
      <xdr:row>27</xdr:row>
      <xdr:rowOff>57897</xdr:rowOff>
    </xdr:to>
    <xdr:pic>
      <xdr:nvPicPr>
        <xdr:cNvPr id="2482" name="그림 2">
          <a:extLst>
            <a:ext uri="{FF2B5EF4-FFF2-40B4-BE49-F238E27FC236}">
              <a16:creationId xmlns:a16="http://schemas.microsoft.com/office/drawing/2014/main" id="{3FFE0847-C636-BED1-A330-4E8F3D03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1800" y="5322421"/>
          <a:ext cx="4425576" cy="3319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266700</xdr:colOff>
      <xdr:row>4</xdr:row>
      <xdr:rowOff>304800</xdr:rowOff>
    </xdr:to>
    <xdr:sp macro="" textlink="">
      <xdr:nvSpPr>
        <xdr:cNvPr id="2483" name="AutoShape 407">
          <a:extLst>
            <a:ext uri="{FF2B5EF4-FFF2-40B4-BE49-F238E27FC236}">
              <a16:creationId xmlns:a16="http://schemas.microsoft.com/office/drawing/2014/main" id="{F46BBCA1-C860-DD46-1B1A-D7A2B1029BB9}"/>
            </a:ext>
          </a:extLst>
        </xdr:cNvPr>
        <xdr:cNvSpPr>
          <a:spLocks noChangeAspect="1" noChangeArrowheads="1"/>
        </xdr:cNvSpPr>
      </xdr:nvSpPr>
      <xdr:spPr bwMode="auto">
        <a:xfrm>
          <a:off x="8191500" y="1384300"/>
          <a:ext cx="266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254000</xdr:colOff>
      <xdr:row>46</xdr:row>
      <xdr:rowOff>291869</xdr:rowOff>
    </xdr:from>
    <xdr:to>
      <xdr:col>8</xdr:col>
      <xdr:colOff>12700</xdr:colOff>
      <xdr:row>57</xdr:row>
      <xdr:rowOff>51030</xdr:rowOff>
    </xdr:to>
    <xdr:pic>
      <xdr:nvPicPr>
        <xdr:cNvPr id="2485" name="그림 6">
          <a:extLst>
            <a:ext uri="{FF2B5EF4-FFF2-40B4-BE49-F238E27FC236}">
              <a16:creationId xmlns:a16="http://schemas.microsoft.com/office/drawing/2014/main" id="{E8FCAC0B-F7AE-0836-AE29-2ED58DFC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04353" y="14747457"/>
          <a:ext cx="2470523" cy="329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141942</xdr:colOff>
      <xdr:row>3</xdr:row>
      <xdr:rowOff>321234</xdr:rowOff>
    </xdr:from>
    <xdr:to>
      <xdr:col>8</xdr:col>
      <xdr:colOff>911413</xdr:colOff>
      <xdr:row>13</xdr:row>
      <xdr:rowOff>319366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B4288E-C39D-F1C6-89D1-9B68F9A30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2" y="1389528"/>
          <a:ext cx="4280647" cy="3210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79C-6746-49C4-87F8-ECE74C5E785B}">
  <dimension ref="A1:G29"/>
  <sheetViews>
    <sheetView view="pageBreakPreview" zoomScale="60" zoomScaleNormal="88" workbookViewId="0">
      <selection activeCell="I14" sqref="I14"/>
    </sheetView>
  </sheetViews>
  <sheetFormatPr baseColWidth="10" defaultColWidth="12" defaultRowHeight="18"/>
  <cols>
    <col min="1" max="2" width="15.83203125" style="70" customWidth="1"/>
    <col min="3" max="6" width="12" style="70"/>
    <col min="7" max="7" width="20.1640625" style="70" customWidth="1"/>
    <col min="8" max="16384" width="12" style="70"/>
  </cols>
  <sheetData>
    <row r="1" spans="1:7" s="68" customFormat="1" ht="40" customHeight="1">
      <c r="A1" s="168" t="s">
        <v>165</v>
      </c>
      <c r="B1" s="168"/>
      <c r="C1" s="168"/>
      <c r="D1" s="168"/>
      <c r="E1" s="168"/>
      <c r="F1" s="168"/>
      <c r="G1" s="168"/>
    </row>
    <row r="2" spans="1:7" ht="16" customHeight="1">
      <c r="A2" s="69"/>
      <c r="B2" s="69"/>
      <c r="C2" s="69"/>
      <c r="D2" s="69"/>
      <c r="E2" s="69"/>
      <c r="F2" s="69"/>
      <c r="G2" s="69"/>
    </row>
    <row r="3" spans="1:7" ht="22" customHeight="1">
      <c r="A3" s="71" t="s">
        <v>113</v>
      </c>
      <c r="B3" s="169" t="s">
        <v>114</v>
      </c>
      <c r="C3" s="170"/>
      <c r="D3" s="169" t="s">
        <v>115</v>
      </c>
      <c r="E3" s="170"/>
      <c r="F3" s="171">
        <v>46114</v>
      </c>
      <c r="G3" s="170"/>
    </row>
    <row r="4" spans="1:7" ht="40" customHeight="1">
      <c r="A4" s="73" t="s">
        <v>116</v>
      </c>
      <c r="B4" s="169" t="s">
        <v>166</v>
      </c>
      <c r="C4" s="170"/>
      <c r="D4" s="172" t="s">
        <v>117</v>
      </c>
      <c r="E4" s="170"/>
      <c r="F4" s="173" t="s">
        <v>167</v>
      </c>
      <c r="G4" s="170"/>
    </row>
    <row r="5" spans="1:7" ht="22" customHeight="1">
      <c r="A5" s="71" t="s">
        <v>118</v>
      </c>
      <c r="B5" s="74" t="s">
        <v>119</v>
      </c>
      <c r="C5" s="75"/>
      <c r="D5" s="75" t="s">
        <v>120</v>
      </c>
      <c r="E5" s="75"/>
      <c r="F5" s="75"/>
      <c r="G5" s="76"/>
    </row>
    <row r="6" spans="1:7" ht="22" customHeight="1">
      <c r="A6" s="71" t="s">
        <v>121</v>
      </c>
      <c r="B6" s="77" t="s">
        <v>122</v>
      </c>
      <c r="C6" s="78"/>
      <c r="D6" s="79" t="s">
        <v>123</v>
      </c>
      <c r="E6" s="78"/>
      <c r="F6" s="78"/>
      <c r="G6" s="72"/>
    </row>
    <row r="7" spans="1:7" ht="22" customHeight="1">
      <c r="A7" s="71" t="s">
        <v>124</v>
      </c>
      <c r="B7" s="77" t="s">
        <v>125</v>
      </c>
      <c r="C7" s="83" t="s">
        <v>168</v>
      </c>
      <c r="D7" s="80" t="s">
        <v>126</v>
      </c>
      <c r="E7" s="84" t="s">
        <v>169</v>
      </c>
      <c r="F7" s="78"/>
      <c r="G7" s="72"/>
    </row>
    <row r="8" spans="1:7" ht="30" customHeight="1">
      <c r="A8" s="69"/>
      <c r="B8" s="69"/>
      <c r="C8" s="69"/>
      <c r="D8" s="69"/>
      <c r="E8" s="69"/>
      <c r="F8" s="69"/>
      <c r="G8" s="69"/>
    </row>
    <row r="9" spans="1:7" ht="30" customHeight="1">
      <c r="A9" s="169" t="s">
        <v>127</v>
      </c>
      <c r="B9" s="176"/>
      <c r="C9" s="176"/>
      <c r="D9" s="176"/>
      <c r="E9" s="176"/>
      <c r="F9" s="176"/>
      <c r="G9" s="170"/>
    </row>
    <row r="10" spans="1:7" ht="22" customHeight="1">
      <c r="A10" s="71" t="s">
        <v>128</v>
      </c>
      <c r="B10" s="71" t="s">
        <v>129</v>
      </c>
      <c r="C10" s="71" t="s">
        <v>130</v>
      </c>
      <c r="D10" s="169" t="s">
        <v>131</v>
      </c>
      <c r="E10" s="176"/>
      <c r="F10" s="170"/>
      <c r="G10" s="71" t="s">
        <v>132</v>
      </c>
    </row>
    <row r="11" spans="1:7" ht="22" customHeight="1">
      <c r="A11" s="81" t="s">
        <v>133</v>
      </c>
      <c r="B11" s="71" t="s">
        <v>134</v>
      </c>
      <c r="C11" s="71">
        <v>1</v>
      </c>
      <c r="D11" s="169" t="s">
        <v>135</v>
      </c>
      <c r="E11" s="176"/>
      <c r="F11" s="170"/>
      <c r="G11" s="71"/>
    </row>
    <row r="12" spans="1:7" ht="22" customHeight="1">
      <c r="A12" s="81" t="s">
        <v>136</v>
      </c>
      <c r="B12" s="71" t="s">
        <v>137</v>
      </c>
      <c r="C12" s="71">
        <v>1</v>
      </c>
      <c r="D12" s="169" t="s">
        <v>135</v>
      </c>
      <c r="E12" s="176"/>
      <c r="F12" s="170"/>
      <c r="G12" s="71"/>
    </row>
    <row r="13" spans="1:7" ht="22" customHeight="1">
      <c r="A13" s="81" t="s">
        <v>138</v>
      </c>
      <c r="B13" s="82" t="s">
        <v>139</v>
      </c>
      <c r="C13" s="82" t="s">
        <v>139</v>
      </c>
      <c r="D13" s="177" t="s">
        <v>139</v>
      </c>
      <c r="E13" s="176"/>
      <c r="F13" s="170"/>
      <c r="G13" s="71"/>
    </row>
    <row r="14" spans="1:7" ht="22" customHeight="1">
      <c r="A14" s="81" t="s">
        <v>140</v>
      </c>
      <c r="B14" s="71"/>
      <c r="C14" s="71"/>
      <c r="D14" s="169"/>
      <c r="E14" s="176"/>
      <c r="F14" s="170"/>
      <c r="G14" s="71"/>
    </row>
    <row r="15" spans="1:7" ht="30" customHeight="1">
      <c r="A15" s="169" t="s">
        <v>141</v>
      </c>
      <c r="B15" s="176"/>
      <c r="C15" s="176"/>
      <c r="D15" s="176"/>
      <c r="E15" s="176"/>
      <c r="F15" s="176"/>
      <c r="G15" s="170"/>
    </row>
    <row r="16" spans="1:7" ht="22" customHeight="1">
      <c r="A16" s="169" t="s">
        <v>142</v>
      </c>
      <c r="B16" s="170"/>
      <c r="C16" s="169" t="s">
        <v>131</v>
      </c>
      <c r="D16" s="176"/>
      <c r="E16" s="176"/>
      <c r="F16" s="170"/>
      <c r="G16" s="71" t="s">
        <v>132</v>
      </c>
    </row>
    <row r="17" spans="1:7" ht="22" customHeight="1">
      <c r="A17" s="174" t="s">
        <v>143</v>
      </c>
      <c r="B17" s="175"/>
      <c r="C17" s="169" t="s">
        <v>144</v>
      </c>
      <c r="D17" s="176"/>
      <c r="E17" s="176"/>
      <c r="F17" s="170"/>
      <c r="G17" s="71"/>
    </row>
    <row r="18" spans="1:7" ht="22" customHeight="1">
      <c r="A18" s="174" t="s">
        <v>145</v>
      </c>
      <c r="B18" s="175"/>
      <c r="C18" s="169" t="s">
        <v>146</v>
      </c>
      <c r="D18" s="176"/>
      <c r="E18" s="176"/>
      <c r="F18" s="170"/>
      <c r="G18" s="71"/>
    </row>
    <row r="19" spans="1:7" ht="22" customHeight="1">
      <c r="A19" s="174" t="s">
        <v>147</v>
      </c>
      <c r="B19" s="175"/>
      <c r="C19" s="169" t="s">
        <v>148</v>
      </c>
      <c r="D19" s="176"/>
      <c r="E19" s="176"/>
      <c r="F19" s="170"/>
      <c r="G19" s="71"/>
    </row>
    <row r="20" spans="1:7" ht="22" customHeight="1">
      <c r="A20" s="174" t="s">
        <v>149</v>
      </c>
      <c r="B20" s="175"/>
      <c r="C20" s="169" t="s">
        <v>150</v>
      </c>
      <c r="D20" s="176"/>
      <c r="E20" s="176"/>
      <c r="F20" s="170"/>
      <c r="G20" s="71"/>
    </row>
    <row r="21" spans="1:7" ht="22" customHeight="1">
      <c r="A21" s="174" t="s">
        <v>151</v>
      </c>
      <c r="B21" s="175"/>
      <c r="C21" s="169" t="s">
        <v>152</v>
      </c>
      <c r="D21" s="176"/>
      <c r="E21" s="176"/>
      <c r="F21" s="170"/>
      <c r="G21" s="71"/>
    </row>
    <row r="22" spans="1:7" ht="22" customHeight="1">
      <c r="A22" s="174" t="s">
        <v>153</v>
      </c>
      <c r="B22" s="175"/>
      <c r="C22" s="169"/>
      <c r="D22" s="176"/>
      <c r="E22" s="176"/>
      <c r="F22" s="170"/>
      <c r="G22" s="71"/>
    </row>
    <row r="23" spans="1:7" ht="40" customHeight="1">
      <c r="A23" s="169" t="s">
        <v>154</v>
      </c>
      <c r="B23" s="170"/>
      <c r="C23" s="73" t="s">
        <v>155</v>
      </c>
      <c r="D23" s="73" t="s">
        <v>156</v>
      </c>
      <c r="E23" s="73" t="s">
        <v>157</v>
      </c>
      <c r="F23" s="73" t="s">
        <v>158</v>
      </c>
      <c r="G23" s="71" t="s">
        <v>132</v>
      </c>
    </row>
    <row r="24" spans="1:7" ht="22" customHeight="1">
      <c r="A24" s="174" t="s">
        <v>159</v>
      </c>
      <c r="B24" s="175"/>
      <c r="C24" s="71" t="s">
        <v>160</v>
      </c>
      <c r="D24" s="71">
        <v>1</v>
      </c>
      <c r="E24" s="71">
        <v>1</v>
      </c>
      <c r="F24" s="71">
        <v>1</v>
      </c>
      <c r="G24" s="71"/>
    </row>
    <row r="25" spans="1:7" ht="22" customHeight="1">
      <c r="A25" s="174" t="s">
        <v>161</v>
      </c>
      <c r="B25" s="175"/>
      <c r="C25" s="71" t="s">
        <v>162</v>
      </c>
      <c r="D25" s="71">
        <v>1</v>
      </c>
      <c r="E25" s="71">
        <v>1</v>
      </c>
      <c r="F25" s="71">
        <v>1</v>
      </c>
      <c r="G25" s="71"/>
    </row>
    <row r="26" spans="1:7" ht="22" customHeight="1">
      <c r="A26" s="174" t="s">
        <v>163</v>
      </c>
      <c r="B26" s="175"/>
      <c r="C26" s="71" t="s">
        <v>164</v>
      </c>
      <c r="D26" s="71">
        <v>1</v>
      </c>
      <c r="E26" s="71">
        <v>1</v>
      </c>
      <c r="F26" s="71">
        <v>1</v>
      </c>
      <c r="G26" s="71"/>
    </row>
    <row r="27" spans="1:7" ht="22" customHeight="1">
      <c r="A27" s="174" t="s">
        <v>175</v>
      </c>
      <c r="B27" s="175"/>
      <c r="C27" s="71" t="s">
        <v>176</v>
      </c>
      <c r="D27" s="71">
        <v>1</v>
      </c>
      <c r="E27" s="71">
        <v>1</v>
      </c>
      <c r="F27" s="71">
        <v>1</v>
      </c>
      <c r="G27" s="71"/>
    </row>
    <row r="28" spans="1:7" ht="22" customHeight="1">
      <c r="A28" s="174" t="s">
        <v>173</v>
      </c>
      <c r="B28" s="175"/>
      <c r="C28" s="82" t="s">
        <v>139</v>
      </c>
      <c r="D28" s="71"/>
      <c r="E28" s="71"/>
      <c r="F28" s="71"/>
      <c r="G28" s="71"/>
    </row>
    <row r="29" spans="1:7" ht="22" customHeight="1">
      <c r="A29" s="174" t="s">
        <v>174</v>
      </c>
      <c r="B29" s="175"/>
      <c r="C29" s="71"/>
      <c r="D29" s="71"/>
      <c r="E29" s="71"/>
      <c r="F29" s="71"/>
      <c r="G29" s="71"/>
    </row>
  </sheetData>
  <mergeCells count="35">
    <mergeCell ref="A28:B28"/>
    <mergeCell ref="A29:B29"/>
    <mergeCell ref="A27:B27"/>
    <mergeCell ref="A22:B22"/>
    <mergeCell ref="C22:F22"/>
    <mergeCell ref="A23:B23"/>
    <mergeCell ref="A24:B24"/>
    <mergeCell ref="A25:B25"/>
    <mergeCell ref="A26:B26"/>
    <mergeCell ref="A19:B19"/>
    <mergeCell ref="C19:F19"/>
    <mergeCell ref="A20:B20"/>
    <mergeCell ref="C20:F20"/>
    <mergeCell ref="A21:B21"/>
    <mergeCell ref="C21:F21"/>
    <mergeCell ref="A18:B18"/>
    <mergeCell ref="C18:F18"/>
    <mergeCell ref="A9:G9"/>
    <mergeCell ref="D10:F10"/>
    <mergeCell ref="D11:F11"/>
    <mergeCell ref="D12:F12"/>
    <mergeCell ref="D13:F13"/>
    <mergeCell ref="D14:F14"/>
    <mergeCell ref="A15:G15"/>
    <mergeCell ref="A16:B16"/>
    <mergeCell ref="C16:F16"/>
    <mergeCell ref="A17:B17"/>
    <mergeCell ref="C17:F17"/>
    <mergeCell ref="A1:G1"/>
    <mergeCell ref="B3:C3"/>
    <mergeCell ref="D3:E3"/>
    <mergeCell ref="F3:G3"/>
    <mergeCell ref="B4:C4"/>
    <mergeCell ref="D4:E4"/>
    <mergeCell ref="F4:G4"/>
  </mergeCells>
  <phoneticPr fontId="1" type="noConversion"/>
  <pageMargins left="0.7" right="0.7" top="0.75" bottom="0.75" header="0.3" footer="0.3"/>
  <pageSetup paperSize="9" scale="7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A336-91D4-2C49-8FE0-A81785E918A9}">
  <dimension ref="A1:O166"/>
  <sheetViews>
    <sheetView tabSelected="1" view="pageBreakPreview" zoomScale="64" zoomScaleNormal="100" zoomScaleSheetLayoutView="64" workbookViewId="0">
      <selection sqref="A1:H1"/>
    </sheetView>
  </sheetViews>
  <sheetFormatPr baseColWidth="10" defaultColWidth="8.83203125" defaultRowHeight="19" customHeight="1"/>
  <cols>
    <col min="1" max="1" width="12.83203125" style="1" customWidth="1"/>
    <col min="2" max="2" width="8.83203125" style="1" customWidth="1"/>
    <col min="3" max="3" width="12.83203125" style="1" customWidth="1"/>
    <col min="4" max="4" width="9.33203125" style="1" customWidth="1"/>
    <col min="5" max="5" width="8.83203125" style="1" customWidth="1"/>
    <col min="6" max="6" width="9.5" style="1" customWidth="1"/>
    <col min="7" max="8" width="8.83203125" style="1" customWidth="1"/>
    <col min="9" max="16384" width="8.83203125" style="1"/>
  </cols>
  <sheetData>
    <row r="1" spans="1:12" ht="25" customHeight="1">
      <c r="A1" s="85" t="s">
        <v>24</v>
      </c>
      <c r="B1" s="85"/>
      <c r="C1" s="85"/>
      <c r="D1" s="85"/>
      <c r="E1" s="85"/>
      <c r="F1" s="85"/>
      <c r="G1" s="85"/>
      <c r="H1" s="85"/>
    </row>
    <row r="2" spans="1:12" ht="19" customHeight="1" thickBot="1">
      <c r="A2" s="15" t="s">
        <v>88</v>
      </c>
    </row>
    <row r="3" spans="1:12" ht="26.25" customHeight="1" thickTop="1">
      <c r="A3" s="55" t="s">
        <v>0</v>
      </c>
      <c r="B3" s="86" t="s">
        <v>112</v>
      </c>
      <c r="C3" s="87"/>
      <c r="D3" s="88"/>
      <c r="E3" s="4" t="s">
        <v>1</v>
      </c>
      <c r="F3" s="86" t="s">
        <v>172</v>
      </c>
      <c r="G3" s="87"/>
      <c r="H3" s="89"/>
    </row>
    <row r="4" spans="1:12" ht="19" customHeight="1">
      <c r="A4" s="56" t="s">
        <v>2</v>
      </c>
      <c r="B4" s="90">
        <v>46114</v>
      </c>
      <c r="C4" s="91"/>
      <c r="D4" s="92"/>
      <c r="E4" s="2" t="s">
        <v>3</v>
      </c>
      <c r="F4" s="97">
        <v>98</v>
      </c>
      <c r="G4" s="98"/>
      <c r="H4" s="67"/>
    </row>
    <row r="5" spans="1:12" ht="19" customHeight="1" thickBot="1">
      <c r="A5" s="57" t="s">
        <v>4</v>
      </c>
      <c r="B5" s="93" t="s">
        <v>110</v>
      </c>
      <c r="C5" s="94"/>
      <c r="D5" s="95"/>
      <c r="E5" s="3" t="s">
        <v>5</v>
      </c>
      <c r="F5" s="93" t="s">
        <v>111</v>
      </c>
      <c r="G5" s="94"/>
      <c r="H5" s="96"/>
    </row>
    <row r="6" spans="1:12" ht="19" customHeight="1" thickTop="1">
      <c r="A6" s="109" t="s">
        <v>103</v>
      </c>
      <c r="B6" s="110"/>
      <c r="C6" s="111"/>
      <c r="D6" s="4" t="s">
        <v>6</v>
      </c>
      <c r="E6" s="5" t="s">
        <v>7</v>
      </c>
      <c r="F6" s="112"/>
      <c r="G6" s="113"/>
      <c r="H6" s="114"/>
    </row>
    <row r="7" spans="1:12" ht="19" customHeight="1">
      <c r="A7" s="103" t="s">
        <v>9</v>
      </c>
      <c r="B7" s="17" t="s">
        <v>95</v>
      </c>
      <c r="C7" s="7">
        <v>180</v>
      </c>
      <c r="D7" s="120" t="s">
        <v>104</v>
      </c>
      <c r="E7" s="123" t="s">
        <v>83</v>
      </c>
      <c r="F7" s="115"/>
      <c r="G7" s="116"/>
      <c r="H7" s="117"/>
    </row>
    <row r="8" spans="1:12" ht="19" customHeight="1">
      <c r="A8" s="118"/>
      <c r="B8" s="17" t="s">
        <v>11</v>
      </c>
      <c r="C8" s="7"/>
      <c r="D8" s="121"/>
      <c r="E8" s="124"/>
      <c r="F8" s="115"/>
      <c r="G8" s="116"/>
      <c r="H8" s="117"/>
    </row>
    <row r="9" spans="1:12" ht="19" customHeight="1">
      <c r="A9" s="118"/>
      <c r="B9" s="17" t="s">
        <v>12</v>
      </c>
      <c r="C9" s="64"/>
      <c r="D9" s="121"/>
      <c r="E9" s="124"/>
      <c r="F9" s="115"/>
      <c r="G9" s="116"/>
      <c r="H9" s="117"/>
    </row>
    <row r="10" spans="1:12" ht="19" customHeight="1" thickBot="1">
      <c r="A10" s="119"/>
      <c r="B10" s="17" t="s">
        <v>96</v>
      </c>
      <c r="C10" s="9"/>
      <c r="D10" s="122"/>
      <c r="E10" s="125"/>
      <c r="F10" s="115"/>
      <c r="G10" s="116"/>
      <c r="H10" s="117"/>
    </row>
    <row r="11" spans="1:12" ht="19" customHeight="1" thickTop="1">
      <c r="A11" s="109" t="s">
        <v>26</v>
      </c>
      <c r="B11" s="110"/>
      <c r="C11" s="111"/>
      <c r="D11" s="4" t="s">
        <v>6</v>
      </c>
      <c r="E11" s="5" t="s">
        <v>7</v>
      </c>
      <c r="F11" s="115"/>
      <c r="G11" s="116"/>
      <c r="H11" s="117"/>
      <c r="L11"/>
    </row>
    <row r="12" spans="1:12" ht="19" customHeight="1">
      <c r="A12" s="103" t="s">
        <v>9</v>
      </c>
      <c r="B12" s="17" t="s">
        <v>95</v>
      </c>
      <c r="C12" s="21">
        <v>4</v>
      </c>
      <c r="D12" s="120" t="s">
        <v>13</v>
      </c>
      <c r="E12" s="123" t="s">
        <v>83</v>
      </c>
      <c r="F12" s="115"/>
      <c r="G12" s="116"/>
      <c r="H12" s="117"/>
    </row>
    <row r="13" spans="1:12" ht="19" customHeight="1">
      <c r="A13" s="118"/>
      <c r="B13" s="17" t="s">
        <v>11</v>
      </c>
      <c r="C13" s="63"/>
      <c r="D13" s="121"/>
      <c r="E13" s="124"/>
      <c r="F13" s="115"/>
      <c r="G13" s="116"/>
      <c r="H13" s="117"/>
      <c r="K13"/>
    </row>
    <row r="14" spans="1:12" ht="19" customHeight="1">
      <c r="A14" s="118"/>
      <c r="B14" s="17" t="s">
        <v>12</v>
      </c>
      <c r="C14" s="65"/>
      <c r="D14" s="121"/>
      <c r="E14" s="124"/>
      <c r="F14" s="115"/>
      <c r="G14" s="116"/>
      <c r="H14" s="117"/>
    </row>
    <row r="15" spans="1:12" ht="19" customHeight="1" thickBot="1">
      <c r="A15" s="119"/>
      <c r="B15" s="17" t="s">
        <v>96</v>
      </c>
      <c r="C15" s="53"/>
      <c r="D15" s="122"/>
      <c r="E15" s="125"/>
      <c r="F15" s="115"/>
      <c r="G15" s="116"/>
      <c r="H15" s="117"/>
    </row>
    <row r="16" spans="1:12" ht="19" customHeight="1" thickTop="1">
      <c r="A16" s="109" t="s">
        <v>27</v>
      </c>
      <c r="B16" s="110"/>
      <c r="C16" s="111"/>
      <c r="D16" s="4" t="s">
        <v>6</v>
      </c>
      <c r="E16" s="5" t="s">
        <v>7</v>
      </c>
      <c r="F16" s="115"/>
      <c r="G16" s="116"/>
      <c r="H16" s="117"/>
    </row>
    <row r="17" spans="1:15" ht="19" customHeight="1">
      <c r="A17" s="103" t="s">
        <v>9</v>
      </c>
      <c r="B17" s="17" t="s">
        <v>95</v>
      </c>
      <c r="C17" s="7" t="s">
        <v>170</v>
      </c>
      <c r="D17" s="126" t="s">
        <v>41</v>
      </c>
      <c r="E17" s="123" t="s">
        <v>83</v>
      </c>
      <c r="F17" s="115"/>
      <c r="G17" s="116"/>
      <c r="H17" s="117"/>
    </row>
    <row r="18" spans="1:15" ht="19" customHeight="1">
      <c r="A18" s="118"/>
      <c r="B18" s="17" t="s">
        <v>11</v>
      </c>
      <c r="C18" s="23"/>
      <c r="D18" s="127"/>
      <c r="E18" s="124"/>
      <c r="F18" s="115"/>
      <c r="G18" s="116"/>
      <c r="H18" s="117"/>
    </row>
    <row r="19" spans="1:15" ht="19" customHeight="1">
      <c r="A19" s="118"/>
      <c r="B19" s="10" t="s">
        <v>12</v>
      </c>
      <c r="C19" s="66"/>
      <c r="D19" s="127"/>
      <c r="E19" s="124"/>
      <c r="F19" s="115"/>
      <c r="G19" s="116"/>
      <c r="H19" s="117"/>
    </row>
    <row r="20" spans="1:15" ht="19" customHeight="1" thickBot="1">
      <c r="A20" s="119"/>
      <c r="B20" s="3" t="s">
        <v>96</v>
      </c>
      <c r="C20" s="9"/>
      <c r="D20" s="128"/>
      <c r="E20" s="125"/>
      <c r="F20" s="115"/>
      <c r="G20" s="116"/>
      <c r="H20" s="117"/>
    </row>
    <row r="21" spans="1:15" ht="19" customHeight="1" thickTop="1">
      <c r="A21" s="109" t="s">
        <v>106</v>
      </c>
      <c r="B21" s="110"/>
      <c r="C21" s="111"/>
      <c r="D21" s="4" t="s">
        <v>6</v>
      </c>
      <c r="E21" s="5" t="s">
        <v>7</v>
      </c>
      <c r="F21" s="115"/>
      <c r="G21" s="116"/>
      <c r="H21" s="117"/>
      <c r="O21" s="1" t="s">
        <v>90</v>
      </c>
    </row>
    <row r="22" spans="1:15" ht="19" customHeight="1">
      <c r="A22" s="103" t="s">
        <v>9</v>
      </c>
      <c r="B22" s="17" t="s">
        <v>95</v>
      </c>
      <c r="C22" s="7">
        <v>179.3</v>
      </c>
      <c r="D22" s="126" t="s">
        <v>105</v>
      </c>
      <c r="E22" s="123" t="s">
        <v>83</v>
      </c>
      <c r="F22" s="115"/>
      <c r="G22" s="116"/>
      <c r="H22" s="117"/>
    </row>
    <row r="23" spans="1:15" ht="19" customHeight="1">
      <c r="A23" s="118"/>
      <c r="B23" s="17" t="s">
        <v>101</v>
      </c>
      <c r="C23" s="21"/>
      <c r="D23" s="127"/>
      <c r="E23" s="124"/>
      <c r="F23" s="115"/>
      <c r="G23" s="116"/>
      <c r="H23" s="117"/>
    </row>
    <row r="24" spans="1:15" ht="19" customHeight="1">
      <c r="A24" s="118"/>
      <c r="B24" s="17" t="s">
        <v>102</v>
      </c>
      <c r="C24" s="7"/>
      <c r="D24" s="127"/>
      <c r="E24" s="124"/>
      <c r="F24" s="115"/>
      <c r="G24" s="116"/>
      <c r="H24" s="117"/>
    </row>
    <row r="25" spans="1:15" ht="19" customHeight="1" thickBot="1">
      <c r="A25" s="119"/>
      <c r="B25" s="17" t="s">
        <v>39</v>
      </c>
      <c r="C25" s="21"/>
      <c r="D25" s="128"/>
      <c r="E25" s="125"/>
      <c r="F25" s="115"/>
      <c r="G25" s="116"/>
      <c r="H25" s="117"/>
    </row>
    <row r="26" spans="1:15" ht="19" customHeight="1" thickTop="1" thickBot="1">
      <c r="A26" s="129" t="s">
        <v>93</v>
      </c>
      <c r="B26" s="130"/>
      <c r="C26" s="130"/>
      <c r="D26" s="130"/>
      <c r="E26" s="130"/>
      <c r="F26" s="130"/>
      <c r="G26" s="130"/>
      <c r="H26" s="131"/>
    </row>
    <row r="27" spans="1:15" ht="19" customHeight="1" thickTop="1">
      <c r="A27" s="112"/>
      <c r="B27" s="113"/>
      <c r="C27" s="113"/>
      <c r="D27" s="113"/>
      <c r="E27" s="113"/>
      <c r="F27" s="113"/>
      <c r="G27" s="113"/>
      <c r="H27" s="114"/>
    </row>
    <row r="28" spans="1:15" ht="19" customHeight="1">
      <c r="A28" s="115"/>
      <c r="B28" s="116"/>
      <c r="C28" s="116"/>
      <c r="D28" s="116"/>
      <c r="E28" s="116"/>
      <c r="F28" s="116"/>
      <c r="G28" s="116"/>
      <c r="H28" s="117"/>
    </row>
    <row r="29" spans="1:15" ht="19" customHeight="1">
      <c r="A29" s="115"/>
      <c r="B29" s="116"/>
      <c r="C29" s="116"/>
      <c r="D29" s="116"/>
      <c r="E29" s="116"/>
      <c r="F29" s="116"/>
      <c r="G29" s="116"/>
      <c r="H29" s="117"/>
    </row>
    <row r="30" spans="1:15" ht="19" customHeight="1">
      <c r="A30" s="115"/>
      <c r="B30" s="116"/>
      <c r="C30" s="116"/>
      <c r="D30" s="116"/>
      <c r="E30" s="116"/>
      <c r="F30" s="116"/>
      <c r="G30" s="116"/>
      <c r="H30" s="117"/>
    </row>
    <row r="31" spans="1:15" ht="19" customHeight="1">
      <c r="A31" s="115"/>
      <c r="B31" s="116"/>
      <c r="C31" s="116"/>
      <c r="D31" s="116"/>
      <c r="E31" s="116"/>
      <c r="F31" s="116"/>
      <c r="G31" s="116"/>
      <c r="H31" s="117"/>
    </row>
    <row r="32" spans="1:15" ht="19" customHeight="1">
      <c r="A32" s="115"/>
      <c r="B32" s="116"/>
      <c r="C32" s="116"/>
      <c r="D32" s="116"/>
      <c r="E32" s="116"/>
      <c r="F32" s="116"/>
      <c r="G32" s="116"/>
      <c r="H32" s="117"/>
    </row>
    <row r="33" spans="1:8" ht="19" customHeight="1">
      <c r="A33" s="115"/>
      <c r="B33" s="116"/>
      <c r="C33" s="116"/>
      <c r="D33" s="116"/>
      <c r="E33" s="116"/>
      <c r="F33" s="116"/>
      <c r="G33" s="116"/>
      <c r="H33" s="117"/>
    </row>
    <row r="34" spans="1:8" ht="19" customHeight="1">
      <c r="A34" s="115"/>
      <c r="B34" s="116"/>
      <c r="C34" s="116"/>
      <c r="D34" s="116"/>
      <c r="E34" s="116"/>
      <c r="F34" s="116"/>
      <c r="G34" s="116"/>
      <c r="H34" s="117"/>
    </row>
    <row r="35" spans="1:8" ht="19" customHeight="1">
      <c r="A35" s="115"/>
      <c r="B35" s="116"/>
      <c r="C35" s="116"/>
      <c r="D35" s="116"/>
      <c r="E35" s="116"/>
      <c r="F35" s="116"/>
      <c r="G35" s="116"/>
      <c r="H35" s="117"/>
    </row>
    <row r="36" spans="1:8" ht="19" customHeight="1">
      <c r="A36" s="115"/>
      <c r="B36" s="116"/>
      <c r="C36" s="116"/>
      <c r="D36" s="116"/>
      <c r="E36" s="116"/>
      <c r="F36" s="116"/>
      <c r="G36" s="116"/>
      <c r="H36" s="117"/>
    </row>
    <row r="37" spans="1:8" ht="19" customHeight="1" thickBot="1">
      <c r="A37" s="132"/>
      <c r="B37" s="133"/>
      <c r="C37" s="133"/>
      <c r="D37" s="133"/>
      <c r="E37" s="133"/>
      <c r="F37" s="133"/>
      <c r="G37" s="133"/>
      <c r="H37" s="134"/>
    </row>
    <row r="38" spans="1:8" s="14" customFormat="1" ht="19" customHeight="1" thickTop="1">
      <c r="A38" s="99" t="s">
        <v>32</v>
      </c>
      <c r="B38" s="100"/>
      <c r="C38" s="20"/>
      <c r="D38" s="20"/>
      <c r="E38" s="20"/>
      <c r="F38" s="20" t="s">
        <v>85</v>
      </c>
      <c r="G38" s="101">
        <f>B4+28</f>
        <v>46142</v>
      </c>
      <c r="H38" s="102"/>
    </row>
    <row r="39" spans="1:8" ht="19" customHeight="1">
      <c r="A39" s="103" t="s">
        <v>14</v>
      </c>
      <c r="B39" s="105" t="s">
        <v>15</v>
      </c>
      <c r="C39" s="10" t="s">
        <v>16</v>
      </c>
      <c r="D39" s="6" t="s">
        <v>17</v>
      </c>
      <c r="E39" s="6" t="s">
        <v>19</v>
      </c>
      <c r="F39" s="10" t="s">
        <v>6</v>
      </c>
      <c r="G39" s="105" t="s">
        <v>7</v>
      </c>
      <c r="H39" s="107" t="s">
        <v>20</v>
      </c>
    </row>
    <row r="40" spans="1:8" ht="19" customHeight="1">
      <c r="A40" s="104"/>
      <c r="B40" s="106"/>
      <c r="C40" s="11" t="s">
        <v>29</v>
      </c>
      <c r="D40" s="11" t="s">
        <v>18</v>
      </c>
      <c r="E40" s="11" t="s">
        <v>28</v>
      </c>
      <c r="F40" s="11" t="s">
        <v>28</v>
      </c>
      <c r="G40" s="106"/>
      <c r="H40" s="108"/>
    </row>
    <row r="41" spans="1:8" ht="19" customHeight="1">
      <c r="A41" s="103" t="s">
        <v>21</v>
      </c>
      <c r="B41" s="17" t="s">
        <v>100</v>
      </c>
      <c r="C41" s="13"/>
      <c r="D41" s="135">
        <v>78.5</v>
      </c>
      <c r="E41" s="147">
        <f>SUM(C41:C49)/9</f>
        <v>0</v>
      </c>
      <c r="F41" s="138">
        <v>30</v>
      </c>
      <c r="G41" s="135" t="s">
        <v>83</v>
      </c>
      <c r="H41" s="123"/>
    </row>
    <row r="42" spans="1:8" ht="19" customHeight="1">
      <c r="A42" s="118"/>
      <c r="B42" s="17" t="s">
        <v>11</v>
      </c>
      <c r="C42" s="13"/>
      <c r="D42" s="136"/>
      <c r="E42" s="148"/>
      <c r="F42" s="139"/>
      <c r="G42" s="136"/>
      <c r="H42" s="124"/>
    </row>
    <row r="43" spans="1:8" ht="19" customHeight="1">
      <c r="A43" s="104"/>
      <c r="B43" s="17" t="s">
        <v>12</v>
      </c>
      <c r="C43" s="13"/>
      <c r="D43" s="144"/>
      <c r="E43" s="148"/>
      <c r="F43" s="145"/>
      <c r="G43" s="136"/>
      <c r="H43" s="146"/>
    </row>
    <row r="44" spans="1:8" ht="19" customHeight="1">
      <c r="A44" s="103" t="s">
        <v>22</v>
      </c>
      <c r="B44" s="17" t="s">
        <v>96</v>
      </c>
      <c r="C44" s="13"/>
      <c r="D44" s="135">
        <v>78.5</v>
      </c>
      <c r="E44" s="148"/>
      <c r="F44" s="138">
        <v>30</v>
      </c>
      <c r="G44" s="136"/>
      <c r="H44" s="123"/>
    </row>
    <row r="45" spans="1:8" ht="19" customHeight="1">
      <c r="A45" s="118"/>
      <c r="B45" s="17" t="s">
        <v>33</v>
      </c>
      <c r="C45" s="13"/>
      <c r="D45" s="136"/>
      <c r="E45" s="148"/>
      <c r="F45" s="139"/>
      <c r="G45" s="136"/>
      <c r="H45" s="124"/>
    </row>
    <row r="46" spans="1:8" ht="19" customHeight="1">
      <c r="A46" s="104"/>
      <c r="B46" s="17" t="s">
        <v>34</v>
      </c>
      <c r="C46" s="13"/>
      <c r="D46" s="144"/>
      <c r="E46" s="148"/>
      <c r="F46" s="145"/>
      <c r="G46" s="136"/>
      <c r="H46" s="146"/>
    </row>
    <row r="47" spans="1:8" ht="19" customHeight="1">
      <c r="A47" s="103" t="s">
        <v>23</v>
      </c>
      <c r="B47" s="17" t="s">
        <v>35</v>
      </c>
      <c r="C47" s="13"/>
      <c r="D47" s="135">
        <v>78.5</v>
      </c>
      <c r="E47" s="148"/>
      <c r="F47" s="138">
        <v>30</v>
      </c>
      <c r="G47" s="136"/>
      <c r="H47" s="123"/>
    </row>
    <row r="48" spans="1:8" ht="19" customHeight="1">
      <c r="A48" s="118"/>
      <c r="B48" s="17" t="s">
        <v>36</v>
      </c>
      <c r="C48" s="13"/>
      <c r="D48" s="136"/>
      <c r="E48" s="148"/>
      <c r="F48" s="139"/>
      <c r="G48" s="136"/>
      <c r="H48" s="124"/>
    </row>
    <row r="49" spans="1:8" ht="19" customHeight="1" thickBot="1">
      <c r="A49" s="119"/>
      <c r="B49" s="3" t="s">
        <v>37</v>
      </c>
      <c r="C49" s="54"/>
      <c r="D49" s="137"/>
      <c r="E49" s="149"/>
      <c r="F49" s="140"/>
      <c r="G49" s="137"/>
      <c r="H49" s="125"/>
    </row>
    <row r="50" spans="1:8" ht="5" customHeight="1" thickTop="1">
      <c r="A50" s="8"/>
      <c r="B50" s="18"/>
      <c r="C50" s="19"/>
      <c r="D50" s="18"/>
      <c r="E50" s="18"/>
      <c r="F50" s="18"/>
      <c r="G50" s="18"/>
      <c r="H50" s="18"/>
    </row>
    <row r="51" spans="1:8" ht="19" customHeight="1">
      <c r="A51" s="12"/>
      <c r="H51" s="16" t="s">
        <v>92</v>
      </c>
    </row>
    <row r="52" spans="1:8" ht="19" customHeight="1">
      <c r="A52" s="12"/>
      <c r="H52" s="16" t="s">
        <v>89</v>
      </c>
    </row>
    <row r="53" spans="1:8" ht="25" customHeight="1">
      <c r="A53" s="85" t="s">
        <v>24</v>
      </c>
      <c r="B53" s="85"/>
      <c r="C53" s="85"/>
      <c r="D53" s="85"/>
      <c r="E53" s="85"/>
      <c r="F53" s="85"/>
      <c r="G53" s="85"/>
      <c r="H53" s="85"/>
    </row>
    <row r="54" spans="1:8" ht="19" customHeight="1">
      <c r="A54" s="15" t="str">
        <f>+A2</f>
        <v>공 사 명 : 청운교회 교육관 신축공사</v>
      </c>
    </row>
    <row r="55" spans="1:8" ht="19" customHeight="1">
      <c r="A55" s="2" t="s">
        <v>0</v>
      </c>
      <c r="B55" s="141" t="str">
        <f>B3</f>
        <v>청운교회 교육관-건축-15</v>
      </c>
      <c r="C55" s="142"/>
      <c r="D55" s="143"/>
      <c r="E55" s="2" t="s">
        <v>1</v>
      </c>
      <c r="F55" s="141" t="str">
        <f>F3</f>
        <v>지상2층 벽체</v>
      </c>
      <c r="G55" s="142"/>
      <c r="H55" s="143"/>
    </row>
    <row r="56" spans="1:8" ht="19" customHeight="1">
      <c r="A56" s="2" t="s">
        <v>2</v>
      </c>
      <c r="B56" s="90">
        <f>B4</f>
        <v>46114</v>
      </c>
      <c r="C56" s="91"/>
      <c r="D56" s="92"/>
      <c r="E56" s="2" t="s">
        <v>3</v>
      </c>
      <c r="F56" s="150">
        <f>F4</f>
        <v>98</v>
      </c>
      <c r="G56" s="151"/>
      <c r="H56" s="152"/>
    </row>
    <row r="57" spans="1:8" ht="19" customHeight="1" thickBot="1">
      <c r="A57" s="3" t="s">
        <v>4</v>
      </c>
      <c r="B57" s="93" t="str">
        <f>B5</f>
        <v>20-30-180</v>
      </c>
      <c r="C57" s="94"/>
      <c r="D57" s="95"/>
      <c r="E57" s="3" t="s">
        <v>5</v>
      </c>
      <c r="F57" s="93" t="str">
        <f>+F5</f>
        <v>㈜신일CM</v>
      </c>
      <c r="G57" s="94"/>
      <c r="H57" s="95"/>
    </row>
    <row r="58" spans="1:8" ht="19" customHeight="1" thickTop="1">
      <c r="A58" s="153" t="s">
        <v>25</v>
      </c>
      <c r="B58" s="110"/>
      <c r="C58" s="111"/>
      <c r="D58" s="4" t="s">
        <v>6</v>
      </c>
      <c r="E58" s="5" t="s">
        <v>7</v>
      </c>
      <c r="F58" s="112" t="s">
        <v>8</v>
      </c>
      <c r="G58" s="113"/>
      <c r="H58" s="154"/>
    </row>
    <row r="59" spans="1:8" ht="19" customHeight="1">
      <c r="A59" s="120" t="s">
        <v>9</v>
      </c>
      <c r="B59" s="17" t="s">
        <v>39</v>
      </c>
      <c r="C59" s="7"/>
      <c r="D59" s="120" t="s">
        <v>10</v>
      </c>
      <c r="E59" s="123" t="s">
        <v>83</v>
      </c>
      <c r="F59" s="115"/>
      <c r="G59" s="116"/>
      <c r="H59" s="155"/>
    </row>
    <row r="60" spans="1:8" ht="19" customHeight="1">
      <c r="A60" s="121"/>
      <c r="B60" s="17" t="s">
        <v>33</v>
      </c>
      <c r="C60" s="7"/>
      <c r="D60" s="121"/>
      <c r="E60" s="124"/>
      <c r="F60" s="115"/>
      <c r="G60" s="116"/>
      <c r="H60" s="155"/>
    </row>
    <row r="61" spans="1:8" ht="19" customHeight="1" thickBot="1">
      <c r="A61" s="122"/>
      <c r="B61" s="17" t="s">
        <v>34</v>
      </c>
      <c r="C61" s="9"/>
      <c r="D61" s="122"/>
      <c r="E61" s="125"/>
      <c r="F61" s="115"/>
      <c r="G61" s="116"/>
      <c r="H61" s="155"/>
    </row>
    <row r="62" spans="1:8" ht="19" customHeight="1" thickTop="1">
      <c r="A62" s="153" t="s">
        <v>26</v>
      </c>
      <c r="B62" s="110"/>
      <c r="C62" s="111"/>
      <c r="D62" s="4" t="s">
        <v>6</v>
      </c>
      <c r="E62" s="5" t="s">
        <v>7</v>
      </c>
      <c r="F62" s="115"/>
      <c r="G62" s="116"/>
      <c r="H62" s="155"/>
    </row>
    <row r="63" spans="1:8" ht="19" customHeight="1">
      <c r="A63" s="120" t="s">
        <v>9</v>
      </c>
      <c r="B63" s="17" t="s">
        <v>39</v>
      </c>
      <c r="C63" s="21"/>
      <c r="D63" s="120" t="s">
        <v>13</v>
      </c>
      <c r="E63" s="123" t="s">
        <v>83</v>
      </c>
      <c r="F63" s="115"/>
      <c r="G63" s="116"/>
      <c r="H63" s="155"/>
    </row>
    <row r="64" spans="1:8" ht="19" customHeight="1">
      <c r="A64" s="121"/>
      <c r="B64" s="17" t="s">
        <v>33</v>
      </c>
      <c r="C64" s="7"/>
      <c r="D64" s="121"/>
      <c r="E64" s="124"/>
      <c r="F64" s="115"/>
      <c r="G64" s="116"/>
      <c r="H64" s="155"/>
    </row>
    <row r="65" spans="1:8" ht="19" customHeight="1" thickBot="1">
      <c r="A65" s="122"/>
      <c r="B65" s="17" t="s">
        <v>34</v>
      </c>
      <c r="C65" s="53"/>
      <c r="D65" s="122"/>
      <c r="E65" s="125"/>
      <c r="F65" s="115"/>
      <c r="G65" s="116"/>
      <c r="H65" s="155"/>
    </row>
    <row r="66" spans="1:8" ht="19" customHeight="1" thickTop="1">
      <c r="A66" s="153" t="s">
        <v>27</v>
      </c>
      <c r="B66" s="110"/>
      <c r="C66" s="111"/>
      <c r="D66" s="4" t="s">
        <v>6</v>
      </c>
      <c r="E66" s="5" t="s">
        <v>7</v>
      </c>
      <c r="F66" s="115"/>
      <c r="G66" s="116"/>
      <c r="H66" s="155"/>
    </row>
    <row r="67" spans="1:8" ht="19" customHeight="1">
      <c r="A67" s="120" t="s">
        <v>9</v>
      </c>
      <c r="B67" s="17" t="s">
        <v>39</v>
      </c>
      <c r="C67" s="7">
        <v>2.8000000000000001E-2</v>
      </c>
      <c r="D67" s="126" t="s">
        <v>41</v>
      </c>
      <c r="E67" s="123" t="s">
        <v>83</v>
      </c>
      <c r="F67" s="115"/>
      <c r="G67" s="116"/>
      <c r="H67" s="155"/>
    </row>
    <row r="68" spans="1:8" ht="19" customHeight="1">
      <c r="A68" s="121"/>
      <c r="B68" s="17" t="s">
        <v>33</v>
      </c>
      <c r="C68" s="7"/>
      <c r="D68" s="127"/>
      <c r="E68" s="124"/>
      <c r="F68" s="115"/>
      <c r="G68" s="116"/>
      <c r="H68" s="155"/>
    </row>
    <row r="69" spans="1:8" ht="19" customHeight="1" thickBot="1">
      <c r="A69" s="122"/>
      <c r="B69" s="17" t="s">
        <v>34</v>
      </c>
      <c r="C69" s="22"/>
      <c r="D69" s="128"/>
      <c r="E69" s="125"/>
      <c r="F69" s="132"/>
      <c r="G69" s="133"/>
      <c r="H69" s="156"/>
    </row>
    <row r="70" spans="1:8" ht="19" customHeight="1" thickTop="1">
      <c r="A70" s="157" t="s">
        <v>31</v>
      </c>
      <c r="B70" s="100"/>
      <c r="C70" s="20"/>
      <c r="D70" s="20"/>
      <c r="E70" s="20"/>
      <c r="F70" s="20" t="s">
        <v>30</v>
      </c>
      <c r="G70" s="101">
        <f>B56+7</f>
        <v>46121</v>
      </c>
      <c r="H70" s="158"/>
    </row>
    <row r="71" spans="1:8" ht="19" customHeight="1">
      <c r="A71" s="120" t="s">
        <v>14</v>
      </c>
      <c r="B71" s="105" t="s">
        <v>15</v>
      </c>
      <c r="C71" s="6" t="s">
        <v>16</v>
      </c>
      <c r="D71" s="6" t="s">
        <v>17</v>
      </c>
      <c r="E71" s="6" t="s">
        <v>19</v>
      </c>
      <c r="F71" s="6" t="s">
        <v>6</v>
      </c>
      <c r="G71" s="105" t="s">
        <v>7</v>
      </c>
      <c r="H71" s="120" t="s">
        <v>20</v>
      </c>
    </row>
    <row r="72" spans="1:8" ht="19" customHeight="1">
      <c r="A72" s="159"/>
      <c r="B72" s="106"/>
      <c r="C72" s="11" t="s">
        <v>29</v>
      </c>
      <c r="D72" s="11" t="s">
        <v>18</v>
      </c>
      <c r="E72" s="11" t="s">
        <v>28</v>
      </c>
      <c r="F72" s="11" t="s">
        <v>28</v>
      </c>
      <c r="G72" s="106"/>
      <c r="H72" s="159"/>
    </row>
    <row r="73" spans="1:8" ht="19" customHeight="1">
      <c r="A73" s="120" t="s">
        <v>21</v>
      </c>
      <c r="B73" s="17" t="s">
        <v>39</v>
      </c>
      <c r="C73" s="7"/>
      <c r="D73" s="135">
        <v>78.5</v>
      </c>
      <c r="E73" s="135"/>
      <c r="F73" s="161" t="s">
        <v>42</v>
      </c>
      <c r="G73" s="162"/>
      <c r="H73" s="162"/>
    </row>
    <row r="74" spans="1:8" ht="19" customHeight="1">
      <c r="A74" s="121"/>
      <c r="B74" s="17" t="s">
        <v>33</v>
      </c>
      <c r="C74" s="7"/>
      <c r="D74" s="136"/>
      <c r="E74" s="136"/>
      <c r="F74" s="136"/>
      <c r="G74" s="163"/>
      <c r="H74" s="163"/>
    </row>
    <row r="75" spans="1:8" ht="19" customHeight="1" thickBot="1">
      <c r="A75" s="122"/>
      <c r="B75" s="17" t="s">
        <v>34</v>
      </c>
      <c r="C75" s="9"/>
      <c r="D75" s="137"/>
      <c r="E75" s="137"/>
      <c r="F75" s="137"/>
      <c r="G75" s="164"/>
      <c r="H75" s="164"/>
    </row>
    <row r="76" spans="1:8" s="14" customFormat="1" ht="19" customHeight="1" thickTop="1">
      <c r="A76" s="157" t="s">
        <v>32</v>
      </c>
      <c r="B76" s="100"/>
      <c r="C76" s="20"/>
      <c r="D76" s="20"/>
      <c r="E76" s="20"/>
      <c r="F76" s="20" t="s">
        <v>30</v>
      </c>
      <c r="G76" s="101">
        <f>B56+28</f>
        <v>46142</v>
      </c>
      <c r="H76" s="160"/>
    </row>
    <row r="77" spans="1:8" ht="19" customHeight="1">
      <c r="A77" s="120" t="s">
        <v>14</v>
      </c>
      <c r="B77" s="105" t="s">
        <v>15</v>
      </c>
      <c r="C77" s="10" t="s">
        <v>16</v>
      </c>
      <c r="D77" s="6" t="s">
        <v>17</v>
      </c>
      <c r="E77" s="6" t="s">
        <v>19</v>
      </c>
      <c r="F77" s="10" t="s">
        <v>6</v>
      </c>
      <c r="G77" s="105" t="s">
        <v>7</v>
      </c>
      <c r="H77" s="120" t="s">
        <v>20</v>
      </c>
    </row>
    <row r="78" spans="1:8" ht="19" customHeight="1">
      <c r="A78" s="159"/>
      <c r="B78" s="106"/>
      <c r="C78" s="11" t="s">
        <v>29</v>
      </c>
      <c r="D78" s="11" t="s">
        <v>18</v>
      </c>
      <c r="E78" s="11" t="s">
        <v>28</v>
      </c>
      <c r="F78" s="11" t="s">
        <v>28</v>
      </c>
      <c r="G78" s="106"/>
      <c r="H78" s="159"/>
    </row>
    <row r="79" spans="1:8" ht="19" customHeight="1">
      <c r="A79" s="120" t="s">
        <v>21</v>
      </c>
      <c r="B79" s="17" t="s">
        <v>45</v>
      </c>
      <c r="C79" s="13"/>
      <c r="D79" s="135">
        <v>78.5</v>
      </c>
      <c r="E79" s="135"/>
      <c r="F79" s="138">
        <v>24</v>
      </c>
      <c r="G79" s="165"/>
      <c r="H79" s="135"/>
    </row>
    <row r="80" spans="1:8" ht="19" customHeight="1">
      <c r="A80" s="121"/>
      <c r="B80" s="17" t="s">
        <v>46</v>
      </c>
      <c r="C80" s="13"/>
      <c r="D80" s="136"/>
      <c r="E80" s="136"/>
      <c r="F80" s="139"/>
      <c r="G80" s="166"/>
      <c r="H80" s="136"/>
    </row>
    <row r="81" spans="1:8" ht="19" customHeight="1">
      <c r="A81" s="159"/>
      <c r="B81" s="17" t="s">
        <v>47</v>
      </c>
      <c r="C81" s="13"/>
      <c r="D81" s="144"/>
      <c r="E81" s="144"/>
      <c r="F81" s="145"/>
      <c r="G81" s="167"/>
      <c r="H81" s="144"/>
    </row>
    <row r="82" spans="1:8" ht="19" customHeight="1">
      <c r="A82" s="120" t="s">
        <v>22</v>
      </c>
      <c r="B82" s="17" t="s">
        <v>48</v>
      </c>
      <c r="C82" s="13"/>
      <c r="D82" s="135">
        <v>78.5</v>
      </c>
      <c r="E82" s="135"/>
      <c r="F82" s="138">
        <v>24</v>
      </c>
      <c r="G82" s="165"/>
      <c r="H82" s="135"/>
    </row>
    <row r="83" spans="1:8" ht="19" customHeight="1">
      <c r="A83" s="121"/>
      <c r="B83" s="17" t="s">
        <v>49</v>
      </c>
      <c r="C83" s="13"/>
      <c r="D83" s="136"/>
      <c r="E83" s="136"/>
      <c r="F83" s="139"/>
      <c r="G83" s="166"/>
      <c r="H83" s="136"/>
    </row>
    <row r="84" spans="1:8" ht="19" customHeight="1">
      <c r="A84" s="159"/>
      <c r="B84" s="17" t="s">
        <v>50</v>
      </c>
      <c r="C84" s="13"/>
      <c r="D84" s="144"/>
      <c r="E84" s="144"/>
      <c r="F84" s="145"/>
      <c r="G84" s="167"/>
      <c r="H84" s="144"/>
    </row>
    <row r="85" spans="1:8" ht="19" customHeight="1">
      <c r="A85" s="120" t="s">
        <v>23</v>
      </c>
      <c r="B85" s="17" t="s">
        <v>51</v>
      </c>
      <c r="C85" s="13"/>
      <c r="D85" s="135">
        <v>78.5</v>
      </c>
      <c r="E85" s="135"/>
      <c r="F85" s="138">
        <v>24</v>
      </c>
      <c r="G85" s="165"/>
      <c r="H85" s="135"/>
    </row>
    <row r="86" spans="1:8" ht="19" customHeight="1">
      <c r="A86" s="121"/>
      <c r="B86" s="17" t="s">
        <v>52</v>
      </c>
      <c r="C86" s="13"/>
      <c r="D86" s="136"/>
      <c r="E86" s="136"/>
      <c r="F86" s="139"/>
      <c r="G86" s="166"/>
      <c r="H86" s="136"/>
    </row>
    <row r="87" spans="1:8" ht="19" customHeight="1">
      <c r="A87" s="159"/>
      <c r="B87" s="17" t="s">
        <v>53</v>
      </c>
      <c r="C87" s="13"/>
      <c r="D87" s="144"/>
      <c r="E87" s="144"/>
      <c r="F87" s="145"/>
      <c r="G87" s="167"/>
      <c r="H87" s="144"/>
    </row>
    <row r="88" spans="1:8" ht="5" customHeight="1">
      <c r="A88" s="8"/>
      <c r="B88" s="18"/>
      <c r="C88" s="19"/>
      <c r="D88" s="18"/>
      <c r="E88" s="18"/>
      <c r="F88" s="18"/>
      <c r="G88" s="18"/>
      <c r="H88" s="18"/>
    </row>
    <row r="89" spans="1:8" ht="19" customHeight="1">
      <c r="A89" s="12"/>
      <c r="H89" s="16" t="str">
        <f>+H51</f>
        <v>시 험 자 :  조  희  성     (인)</v>
      </c>
    </row>
    <row r="90" spans="1:8" ht="19" customHeight="1">
      <c r="A90" s="12"/>
      <c r="H90" s="16" t="str">
        <f>+H52</f>
        <v>감 리 원 :  이  은  기     (인)</v>
      </c>
    </row>
    <row r="91" spans="1:8" ht="25" customHeight="1">
      <c r="A91" s="85" t="s">
        <v>24</v>
      </c>
      <c r="B91" s="85"/>
      <c r="C91" s="85"/>
      <c r="D91" s="85"/>
      <c r="E91" s="85"/>
      <c r="F91" s="85"/>
      <c r="G91" s="85"/>
      <c r="H91" s="85"/>
    </row>
    <row r="92" spans="1:8" ht="19" customHeight="1">
      <c r="A92" s="15" t="str">
        <f>+A2</f>
        <v>공 사 명 : 청운교회 교육관 신축공사</v>
      </c>
    </row>
    <row r="93" spans="1:8" ht="19" customHeight="1">
      <c r="A93" s="2" t="s">
        <v>0</v>
      </c>
      <c r="B93" s="141" t="str">
        <f>B3</f>
        <v>청운교회 교육관-건축-15</v>
      </c>
      <c r="C93" s="142"/>
      <c r="D93" s="143"/>
      <c r="E93" s="2" t="s">
        <v>1</v>
      </c>
      <c r="F93" s="141" t="str">
        <f>F3</f>
        <v>지상2층 벽체</v>
      </c>
      <c r="G93" s="142"/>
      <c r="H93" s="143"/>
    </row>
    <row r="94" spans="1:8" ht="19" customHeight="1">
      <c r="A94" s="2" t="s">
        <v>2</v>
      </c>
      <c r="B94" s="90">
        <f>B4</f>
        <v>46114</v>
      </c>
      <c r="C94" s="91"/>
      <c r="D94" s="92"/>
      <c r="E94" s="2" t="s">
        <v>3</v>
      </c>
      <c r="F94" s="150">
        <f>F4</f>
        <v>98</v>
      </c>
      <c r="G94" s="151"/>
      <c r="H94" s="152"/>
    </row>
    <row r="95" spans="1:8" ht="19" customHeight="1" thickBot="1">
      <c r="A95" s="3" t="s">
        <v>4</v>
      </c>
      <c r="B95" s="93" t="str">
        <f>B5</f>
        <v>20-30-180</v>
      </c>
      <c r="C95" s="94"/>
      <c r="D95" s="95"/>
      <c r="E95" s="3" t="s">
        <v>5</v>
      </c>
      <c r="F95" s="93" t="str">
        <f>+F57</f>
        <v>㈜신일CM</v>
      </c>
      <c r="G95" s="94"/>
      <c r="H95" s="95"/>
    </row>
    <row r="96" spans="1:8" ht="19" customHeight="1" thickTop="1">
      <c r="A96" s="153" t="s">
        <v>25</v>
      </c>
      <c r="B96" s="110"/>
      <c r="C96" s="111"/>
      <c r="D96" s="4" t="s">
        <v>6</v>
      </c>
      <c r="E96" s="5" t="s">
        <v>7</v>
      </c>
      <c r="F96" s="112" t="s">
        <v>8</v>
      </c>
      <c r="G96" s="113"/>
      <c r="H96" s="154"/>
    </row>
    <row r="97" spans="1:8" ht="19" customHeight="1">
      <c r="A97" s="120" t="s">
        <v>9</v>
      </c>
      <c r="B97" s="17" t="s">
        <v>43</v>
      </c>
      <c r="C97" s="7"/>
      <c r="D97" s="120" t="s">
        <v>10</v>
      </c>
      <c r="E97" s="123"/>
      <c r="F97" s="115"/>
      <c r="G97" s="116"/>
      <c r="H97" s="155"/>
    </row>
    <row r="98" spans="1:8" ht="19" customHeight="1">
      <c r="A98" s="121"/>
      <c r="B98" s="17" t="s">
        <v>36</v>
      </c>
      <c r="C98" s="7"/>
      <c r="D98" s="121"/>
      <c r="E98" s="124"/>
      <c r="F98" s="115"/>
      <c r="G98" s="116"/>
      <c r="H98" s="155"/>
    </row>
    <row r="99" spans="1:8" ht="19" customHeight="1" thickBot="1">
      <c r="A99" s="122"/>
      <c r="B99" s="17" t="s">
        <v>37</v>
      </c>
      <c r="C99" s="9"/>
      <c r="D99" s="122"/>
      <c r="E99" s="125"/>
      <c r="F99" s="115"/>
      <c r="G99" s="116"/>
      <c r="H99" s="155"/>
    </row>
    <row r="100" spans="1:8" ht="19" customHeight="1" thickTop="1">
      <c r="A100" s="153" t="s">
        <v>26</v>
      </c>
      <c r="B100" s="110"/>
      <c r="C100" s="111"/>
      <c r="D100" s="4" t="s">
        <v>6</v>
      </c>
      <c r="E100" s="5" t="s">
        <v>7</v>
      </c>
      <c r="F100" s="115"/>
      <c r="G100" s="116"/>
      <c r="H100" s="155"/>
    </row>
    <row r="101" spans="1:8" ht="19" customHeight="1">
      <c r="A101" s="120" t="s">
        <v>9</v>
      </c>
      <c r="B101" s="17" t="s">
        <v>43</v>
      </c>
      <c r="C101" s="21"/>
      <c r="D101" s="120" t="s">
        <v>13</v>
      </c>
      <c r="E101" s="123"/>
      <c r="F101" s="115"/>
      <c r="G101" s="116"/>
      <c r="H101" s="155"/>
    </row>
    <row r="102" spans="1:8" ht="19" customHeight="1">
      <c r="A102" s="121"/>
      <c r="B102" s="17" t="s">
        <v>36</v>
      </c>
      <c r="C102" s="7"/>
      <c r="D102" s="121"/>
      <c r="E102" s="124"/>
      <c r="F102" s="115"/>
      <c r="G102" s="116"/>
      <c r="H102" s="155"/>
    </row>
    <row r="103" spans="1:8" ht="19" customHeight="1" thickBot="1">
      <c r="A103" s="122"/>
      <c r="B103" s="17" t="s">
        <v>37</v>
      </c>
      <c r="C103" s="9"/>
      <c r="D103" s="122"/>
      <c r="E103" s="125"/>
      <c r="F103" s="115"/>
      <c r="G103" s="116"/>
      <c r="H103" s="155"/>
    </row>
    <row r="104" spans="1:8" ht="19" customHeight="1" thickTop="1">
      <c r="A104" s="153" t="s">
        <v>27</v>
      </c>
      <c r="B104" s="110"/>
      <c r="C104" s="111"/>
      <c r="D104" s="4" t="s">
        <v>6</v>
      </c>
      <c r="E104" s="5" t="s">
        <v>7</v>
      </c>
      <c r="F104" s="115"/>
      <c r="G104" s="116"/>
      <c r="H104" s="155"/>
    </row>
    <row r="105" spans="1:8" ht="19" customHeight="1">
      <c r="A105" s="120" t="s">
        <v>9</v>
      </c>
      <c r="B105" s="17" t="s">
        <v>43</v>
      </c>
      <c r="C105" s="7"/>
      <c r="D105" s="126" t="s">
        <v>41</v>
      </c>
      <c r="E105" s="123"/>
      <c r="F105" s="115"/>
      <c r="G105" s="116"/>
      <c r="H105" s="155"/>
    </row>
    <row r="106" spans="1:8" ht="19" customHeight="1">
      <c r="A106" s="121"/>
      <c r="B106" s="17" t="s">
        <v>36</v>
      </c>
      <c r="C106" s="7"/>
      <c r="D106" s="127"/>
      <c r="E106" s="124"/>
      <c r="F106" s="115"/>
      <c r="G106" s="116"/>
      <c r="H106" s="155"/>
    </row>
    <row r="107" spans="1:8" ht="19" customHeight="1" thickBot="1">
      <c r="A107" s="122"/>
      <c r="B107" s="17" t="s">
        <v>37</v>
      </c>
      <c r="C107" s="9"/>
      <c r="D107" s="128"/>
      <c r="E107" s="125"/>
      <c r="F107" s="132"/>
      <c r="G107" s="133"/>
      <c r="H107" s="156"/>
    </row>
    <row r="108" spans="1:8" ht="19" customHeight="1" thickTop="1">
      <c r="A108" s="157" t="s">
        <v>31</v>
      </c>
      <c r="B108" s="100"/>
      <c r="C108" s="20"/>
      <c r="D108" s="20"/>
      <c r="E108" s="20"/>
      <c r="F108" s="20" t="s">
        <v>30</v>
      </c>
      <c r="G108" s="101">
        <f>B94+7</f>
        <v>46121</v>
      </c>
      <c r="H108" s="158"/>
    </row>
    <row r="109" spans="1:8" ht="19" customHeight="1">
      <c r="A109" s="120" t="s">
        <v>14</v>
      </c>
      <c r="B109" s="105" t="s">
        <v>15</v>
      </c>
      <c r="C109" s="6" t="s">
        <v>16</v>
      </c>
      <c r="D109" s="6" t="s">
        <v>17</v>
      </c>
      <c r="E109" s="6" t="s">
        <v>19</v>
      </c>
      <c r="F109" s="6" t="s">
        <v>6</v>
      </c>
      <c r="G109" s="105" t="s">
        <v>7</v>
      </c>
      <c r="H109" s="120" t="s">
        <v>20</v>
      </c>
    </row>
    <row r="110" spans="1:8" ht="19" customHeight="1">
      <c r="A110" s="159"/>
      <c r="B110" s="106"/>
      <c r="C110" s="11" t="s">
        <v>29</v>
      </c>
      <c r="D110" s="11" t="s">
        <v>18</v>
      </c>
      <c r="E110" s="11" t="s">
        <v>28</v>
      </c>
      <c r="F110" s="11" t="s">
        <v>28</v>
      </c>
      <c r="G110" s="106"/>
      <c r="H110" s="159"/>
    </row>
    <row r="111" spans="1:8" ht="19" customHeight="1">
      <c r="A111" s="120" t="s">
        <v>21</v>
      </c>
      <c r="B111" s="17"/>
      <c r="C111" s="7"/>
      <c r="D111" s="135">
        <v>78.5</v>
      </c>
      <c r="E111" s="135"/>
      <c r="F111" s="161" t="s">
        <v>42</v>
      </c>
      <c r="G111" s="162"/>
      <c r="H111" s="162"/>
    </row>
    <row r="112" spans="1:8" ht="19" customHeight="1">
      <c r="A112" s="121"/>
      <c r="B112" s="17"/>
      <c r="C112" s="7"/>
      <c r="D112" s="136"/>
      <c r="E112" s="136"/>
      <c r="F112" s="136"/>
      <c r="G112" s="163"/>
      <c r="H112" s="163"/>
    </row>
    <row r="113" spans="1:8" ht="19" customHeight="1" thickBot="1">
      <c r="A113" s="122"/>
      <c r="B113" s="17"/>
      <c r="C113" s="9"/>
      <c r="D113" s="137"/>
      <c r="E113" s="137"/>
      <c r="F113" s="137"/>
      <c r="G113" s="164"/>
      <c r="H113" s="164"/>
    </row>
    <row r="114" spans="1:8" s="14" customFormat="1" ht="19" customHeight="1" thickTop="1">
      <c r="A114" s="157" t="s">
        <v>32</v>
      </c>
      <c r="B114" s="100"/>
      <c r="C114" s="20"/>
      <c r="D114" s="20"/>
      <c r="E114" s="20"/>
      <c r="F114" s="20" t="s">
        <v>30</v>
      </c>
      <c r="G114" s="101">
        <f>B94+28</f>
        <v>46142</v>
      </c>
      <c r="H114" s="160"/>
    </row>
    <row r="115" spans="1:8" ht="19" customHeight="1">
      <c r="A115" s="120" t="s">
        <v>14</v>
      </c>
      <c r="B115" s="105" t="s">
        <v>15</v>
      </c>
      <c r="C115" s="10" t="s">
        <v>16</v>
      </c>
      <c r="D115" s="6" t="s">
        <v>17</v>
      </c>
      <c r="E115" s="6" t="s">
        <v>19</v>
      </c>
      <c r="F115" s="10" t="s">
        <v>6</v>
      </c>
      <c r="G115" s="105" t="s">
        <v>7</v>
      </c>
      <c r="H115" s="120" t="s">
        <v>20</v>
      </c>
    </row>
    <row r="116" spans="1:8" ht="19" customHeight="1">
      <c r="A116" s="159"/>
      <c r="B116" s="106"/>
      <c r="C116" s="11" t="s">
        <v>29</v>
      </c>
      <c r="D116" s="11" t="s">
        <v>18</v>
      </c>
      <c r="E116" s="11" t="s">
        <v>28</v>
      </c>
      <c r="F116" s="11" t="s">
        <v>28</v>
      </c>
      <c r="G116" s="106"/>
      <c r="H116" s="159"/>
    </row>
    <row r="117" spans="1:8" ht="19" customHeight="1">
      <c r="A117" s="120" t="s">
        <v>21</v>
      </c>
      <c r="B117" s="17" t="s">
        <v>54</v>
      </c>
      <c r="C117" s="13"/>
      <c r="D117" s="135">
        <v>78.5</v>
      </c>
      <c r="E117" s="135"/>
      <c r="F117" s="138">
        <v>24</v>
      </c>
      <c r="G117" s="165"/>
      <c r="H117" s="135"/>
    </row>
    <row r="118" spans="1:8" ht="19" customHeight="1">
      <c r="A118" s="121"/>
      <c r="B118" s="17" t="s">
        <v>55</v>
      </c>
      <c r="C118" s="13"/>
      <c r="D118" s="136"/>
      <c r="E118" s="136"/>
      <c r="F118" s="139"/>
      <c r="G118" s="166"/>
      <c r="H118" s="136"/>
    </row>
    <row r="119" spans="1:8" ht="19" customHeight="1">
      <c r="A119" s="159"/>
      <c r="B119" s="17" t="s">
        <v>56</v>
      </c>
      <c r="C119" s="13"/>
      <c r="D119" s="144"/>
      <c r="E119" s="144"/>
      <c r="F119" s="145"/>
      <c r="G119" s="167"/>
      <c r="H119" s="144"/>
    </row>
    <row r="120" spans="1:8" ht="19" customHeight="1">
      <c r="A120" s="120" t="s">
        <v>22</v>
      </c>
      <c r="B120" s="17" t="s">
        <v>57</v>
      </c>
      <c r="C120" s="13"/>
      <c r="D120" s="135">
        <v>78.5</v>
      </c>
      <c r="E120" s="135"/>
      <c r="F120" s="138">
        <v>24</v>
      </c>
      <c r="G120" s="165"/>
      <c r="H120" s="135"/>
    </row>
    <row r="121" spans="1:8" ht="19" customHeight="1">
      <c r="A121" s="121"/>
      <c r="B121" s="17" t="s">
        <v>58</v>
      </c>
      <c r="C121" s="13"/>
      <c r="D121" s="136"/>
      <c r="E121" s="136"/>
      <c r="F121" s="139"/>
      <c r="G121" s="166"/>
      <c r="H121" s="136"/>
    </row>
    <row r="122" spans="1:8" ht="19" customHeight="1">
      <c r="A122" s="159"/>
      <c r="B122" s="17" t="s">
        <v>59</v>
      </c>
      <c r="C122" s="13"/>
      <c r="D122" s="144"/>
      <c r="E122" s="144"/>
      <c r="F122" s="145"/>
      <c r="G122" s="167"/>
      <c r="H122" s="144"/>
    </row>
    <row r="123" spans="1:8" ht="19" customHeight="1">
      <c r="A123" s="120" t="s">
        <v>23</v>
      </c>
      <c r="B123" s="17" t="s">
        <v>60</v>
      </c>
      <c r="C123" s="13"/>
      <c r="D123" s="135">
        <v>78.5</v>
      </c>
      <c r="E123" s="135"/>
      <c r="F123" s="138">
        <v>24</v>
      </c>
      <c r="G123" s="165"/>
      <c r="H123" s="135"/>
    </row>
    <row r="124" spans="1:8" ht="19" customHeight="1">
      <c r="A124" s="121"/>
      <c r="B124" s="17" t="s">
        <v>61</v>
      </c>
      <c r="C124" s="13"/>
      <c r="D124" s="136"/>
      <c r="E124" s="136"/>
      <c r="F124" s="139"/>
      <c r="G124" s="166"/>
      <c r="H124" s="136"/>
    </row>
    <row r="125" spans="1:8" ht="19" customHeight="1">
      <c r="A125" s="159"/>
      <c r="B125" s="17" t="s">
        <v>62</v>
      </c>
      <c r="C125" s="13"/>
      <c r="D125" s="144"/>
      <c r="E125" s="144"/>
      <c r="F125" s="145"/>
      <c r="G125" s="167"/>
      <c r="H125" s="144"/>
    </row>
    <row r="126" spans="1:8" ht="5" customHeight="1">
      <c r="A126" s="8"/>
      <c r="B126" s="18"/>
      <c r="C126" s="19"/>
      <c r="D126" s="18"/>
      <c r="E126" s="18"/>
      <c r="F126" s="18"/>
      <c r="G126" s="18"/>
      <c r="H126" s="18"/>
    </row>
    <row r="127" spans="1:8" ht="19" customHeight="1">
      <c r="A127" s="12"/>
      <c r="H127" s="16" t="str">
        <f>+H89</f>
        <v>시 험 자 :  조  희  성     (인)</v>
      </c>
    </row>
    <row r="128" spans="1:8" ht="19" customHeight="1">
      <c r="A128" s="12"/>
      <c r="H128" s="16" t="str">
        <f>+H90</f>
        <v>감 리 원 :  이  은  기     (인)</v>
      </c>
    </row>
    <row r="129" spans="1:8" ht="25" customHeight="1">
      <c r="A129" s="85" t="s">
        <v>24</v>
      </c>
      <c r="B129" s="85"/>
      <c r="C129" s="85"/>
      <c r="D129" s="85"/>
      <c r="E129" s="85"/>
      <c r="F129" s="85"/>
      <c r="G129" s="85"/>
      <c r="H129" s="85"/>
    </row>
    <row r="130" spans="1:8" ht="19" customHeight="1">
      <c r="A130" s="15" t="str">
        <f>+A92</f>
        <v>공 사 명 : 청운교회 교육관 신축공사</v>
      </c>
    </row>
    <row r="131" spans="1:8" ht="19" customHeight="1">
      <c r="A131" s="2" t="s">
        <v>0</v>
      </c>
      <c r="B131" s="141" t="str">
        <f>B3</f>
        <v>청운교회 교육관-건축-15</v>
      </c>
      <c r="C131" s="142"/>
      <c r="D131" s="143"/>
      <c r="E131" s="2" t="s">
        <v>1</v>
      </c>
      <c r="F131" s="141" t="str">
        <f>F3</f>
        <v>지상2층 벽체</v>
      </c>
      <c r="G131" s="142"/>
      <c r="H131" s="143"/>
    </row>
    <row r="132" spans="1:8" ht="19" customHeight="1">
      <c r="A132" s="2" t="s">
        <v>2</v>
      </c>
      <c r="B132" s="90">
        <f>B4</f>
        <v>46114</v>
      </c>
      <c r="C132" s="91"/>
      <c r="D132" s="92"/>
      <c r="E132" s="2" t="s">
        <v>3</v>
      </c>
      <c r="F132" s="150">
        <f>F4</f>
        <v>98</v>
      </c>
      <c r="G132" s="151"/>
      <c r="H132" s="152"/>
    </row>
    <row r="133" spans="1:8" ht="19" customHeight="1" thickBot="1">
      <c r="A133" s="3" t="s">
        <v>4</v>
      </c>
      <c r="B133" s="93" t="str">
        <f>B5</f>
        <v>20-30-180</v>
      </c>
      <c r="C133" s="94"/>
      <c r="D133" s="95"/>
      <c r="E133" s="3" t="s">
        <v>5</v>
      </c>
      <c r="F133" s="93" t="str">
        <f>+F95</f>
        <v>㈜신일CM</v>
      </c>
      <c r="G133" s="94"/>
      <c r="H133" s="95"/>
    </row>
    <row r="134" spans="1:8" ht="19" customHeight="1" thickTop="1">
      <c r="A134" s="153" t="s">
        <v>25</v>
      </c>
      <c r="B134" s="110"/>
      <c r="C134" s="111"/>
      <c r="D134" s="4" t="s">
        <v>6</v>
      </c>
      <c r="E134" s="5" t="s">
        <v>7</v>
      </c>
      <c r="F134" s="112" t="s">
        <v>8</v>
      </c>
      <c r="G134" s="113"/>
      <c r="H134" s="154"/>
    </row>
    <row r="135" spans="1:8" ht="19" customHeight="1">
      <c r="A135" s="120" t="s">
        <v>9</v>
      </c>
      <c r="B135" s="17" t="s">
        <v>44</v>
      </c>
      <c r="C135" s="7"/>
      <c r="D135" s="120" t="s">
        <v>10</v>
      </c>
      <c r="E135" s="123"/>
      <c r="F135" s="115"/>
      <c r="G135" s="116"/>
      <c r="H135" s="155"/>
    </row>
    <row r="136" spans="1:8" ht="19" customHeight="1">
      <c r="A136" s="121"/>
      <c r="B136" s="17" t="s">
        <v>38</v>
      </c>
      <c r="C136" s="7"/>
      <c r="D136" s="121"/>
      <c r="E136" s="124"/>
      <c r="F136" s="115"/>
      <c r="G136" s="116"/>
      <c r="H136" s="155"/>
    </row>
    <row r="137" spans="1:8" ht="19" customHeight="1" thickBot="1">
      <c r="A137" s="122"/>
      <c r="B137" s="17" t="s">
        <v>40</v>
      </c>
      <c r="C137" s="9"/>
      <c r="D137" s="122"/>
      <c r="E137" s="125"/>
      <c r="F137" s="115"/>
      <c r="G137" s="116"/>
      <c r="H137" s="155"/>
    </row>
    <row r="138" spans="1:8" ht="19" customHeight="1" thickTop="1">
      <c r="A138" s="153" t="s">
        <v>26</v>
      </c>
      <c r="B138" s="110"/>
      <c r="C138" s="111"/>
      <c r="D138" s="4" t="s">
        <v>6</v>
      </c>
      <c r="E138" s="5" t="s">
        <v>7</v>
      </c>
      <c r="F138" s="115"/>
      <c r="G138" s="116"/>
      <c r="H138" s="155"/>
    </row>
    <row r="139" spans="1:8" ht="19" customHeight="1">
      <c r="A139" s="120" t="s">
        <v>9</v>
      </c>
      <c r="B139" s="17" t="s">
        <v>44</v>
      </c>
      <c r="C139" s="21"/>
      <c r="D139" s="120" t="s">
        <v>13</v>
      </c>
      <c r="E139" s="123"/>
      <c r="F139" s="115"/>
      <c r="G139" s="116"/>
      <c r="H139" s="155"/>
    </row>
    <row r="140" spans="1:8" ht="19" customHeight="1">
      <c r="A140" s="121"/>
      <c r="B140" s="17" t="s">
        <v>38</v>
      </c>
      <c r="C140" s="21"/>
      <c r="D140" s="121"/>
      <c r="E140" s="124"/>
      <c r="F140" s="115"/>
      <c r="G140" s="116"/>
      <c r="H140" s="155"/>
    </row>
    <row r="141" spans="1:8" ht="19" customHeight="1" thickBot="1">
      <c r="A141" s="122"/>
      <c r="B141" s="17" t="s">
        <v>40</v>
      </c>
      <c r="C141" s="9"/>
      <c r="D141" s="122"/>
      <c r="E141" s="125"/>
      <c r="F141" s="115"/>
      <c r="G141" s="116"/>
      <c r="H141" s="155"/>
    </row>
    <row r="142" spans="1:8" ht="19" customHeight="1" thickTop="1">
      <c r="A142" s="153" t="s">
        <v>27</v>
      </c>
      <c r="B142" s="110"/>
      <c r="C142" s="111"/>
      <c r="D142" s="4" t="s">
        <v>6</v>
      </c>
      <c r="E142" s="5" t="s">
        <v>7</v>
      </c>
      <c r="F142" s="115"/>
      <c r="G142" s="116"/>
      <c r="H142" s="155"/>
    </row>
    <row r="143" spans="1:8" ht="19" customHeight="1">
      <c r="A143" s="120" t="s">
        <v>9</v>
      </c>
      <c r="B143" s="17" t="s">
        <v>44</v>
      </c>
      <c r="C143" s="23"/>
      <c r="D143" s="126" t="s">
        <v>41</v>
      </c>
      <c r="E143" s="123"/>
      <c r="F143" s="115"/>
      <c r="G143" s="116"/>
      <c r="H143" s="155"/>
    </row>
    <row r="144" spans="1:8" ht="19" customHeight="1">
      <c r="A144" s="121"/>
      <c r="B144" s="17" t="s">
        <v>38</v>
      </c>
      <c r="C144" s="23"/>
      <c r="D144" s="127"/>
      <c r="E144" s="124"/>
      <c r="F144" s="115"/>
      <c r="G144" s="116"/>
      <c r="H144" s="155"/>
    </row>
    <row r="145" spans="1:8" ht="19" customHeight="1" thickBot="1">
      <c r="A145" s="122"/>
      <c r="B145" s="17" t="s">
        <v>40</v>
      </c>
      <c r="C145" s="9"/>
      <c r="D145" s="128"/>
      <c r="E145" s="125"/>
      <c r="F145" s="132"/>
      <c r="G145" s="133"/>
      <c r="H145" s="156"/>
    </row>
    <row r="146" spans="1:8" ht="19" customHeight="1" thickTop="1">
      <c r="A146" s="157" t="s">
        <v>31</v>
      </c>
      <c r="B146" s="100"/>
      <c r="C146" s="20"/>
      <c r="D146" s="20"/>
      <c r="E146" s="20"/>
      <c r="F146" s="20" t="s">
        <v>30</v>
      </c>
      <c r="G146" s="101">
        <f>B132+7</f>
        <v>46121</v>
      </c>
      <c r="H146" s="158"/>
    </row>
    <row r="147" spans="1:8" ht="19" customHeight="1">
      <c r="A147" s="120" t="s">
        <v>14</v>
      </c>
      <c r="B147" s="105" t="s">
        <v>15</v>
      </c>
      <c r="C147" s="6" t="s">
        <v>16</v>
      </c>
      <c r="D147" s="6" t="s">
        <v>17</v>
      </c>
      <c r="E147" s="6" t="s">
        <v>19</v>
      </c>
      <c r="F147" s="6" t="s">
        <v>6</v>
      </c>
      <c r="G147" s="105" t="s">
        <v>7</v>
      </c>
      <c r="H147" s="120" t="s">
        <v>20</v>
      </c>
    </row>
    <row r="148" spans="1:8" ht="19" customHeight="1">
      <c r="A148" s="159"/>
      <c r="B148" s="106"/>
      <c r="C148" s="11" t="s">
        <v>29</v>
      </c>
      <c r="D148" s="11" t="s">
        <v>18</v>
      </c>
      <c r="E148" s="11" t="s">
        <v>28</v>
      </c>
      <c r="F148" s="11" t="s">
        <v>28</v>
      </c>
      <c r="G148" s="106"/>
      <c r="H148" s="159"/>
    </row>
    <row r="149" spans="1:8" ht="19" customHeight="1">
      <c r="A149" s="120" t="s">
        <v>21</v>
      </c>
      <c r="B149" s="17"/>
      <c r="C149" s="7"/>
      <c r="D149" s="135">
        <v>78.5</v>
      </c>
      <c r="E149" s="135"/>
      <c r="F149" s="161" t="s">
        <v>42</v>
      </c>
      <c r="G149" s="162"/>
      <c r="H149" s="162"/>
    </row>
    <row r="150" spans="1:8" ht="19" customHeight="1">
      <c r="A150" s="121"/>
      <c r="B150" s="17"/>
      <c r="C150" s="7"/>
      <c r="D150" s="136"/>
      <c r="E150" s="136"/>
      <c r="F150" s="136"/>
      <c r="G150" s="163"/>
      <c r="H150" s="163"/>
    </row>
    <row r="151" spans="1:8" ht="19" customHeight="1" thickBot="1">
      <c r="A151" s="122"/>
      <c r="B151" s="17"/>
      <c r="C151" s="9"/>
      <c r="D151" s="137"/>
      <c r="E151" s="137"/>
      <c r="F151" s="137"/>
      <c r="G151" s="164"/>
      <c r="H151" s="164"/>
    </row>
    <row r="152" spans="1:8" s="14" customFormat="1" ht="19" customHeight="1" thickTop="1">
      <c r="A152" s="157" t="s">
        <v>32</v>
      </c>
      <c r="B152" s="100"/>
      <c r="C152" s="20"/>
      <c r="D152" s="20"/>
      <c r="E152" s="20"/>
      <c r="F152" s="20" t="s">
        <v>30</v>
      </c>
      <c r="G152" s="101">
        <f>B132+28</f>
        <v>46142</v>
      </c>
      <c r="H152" s="160"/>
    </row>
    <row r="153" spans="1:8" ht="19" customHeight="1">
      <c r="A153" s="120" t="s">
        <v>14</v>
      </c>
      <c r="B153" s="105" t="s">
        <v>15</v>
      </c>
      <c r="C153" s="10" t="s">
        <v>16</v>
      </c>
      <c r="D153" s="6" t="s">
        <v>17</v>
      </c>
      <c r="E153" s="6" t="s">
        <v>19</v>
      </c>
      <c r="F153" s="10" t="s">
        <v>6</v>
      </c>
      <c r="G153" s="105" t="s">
        <v>7</v>
      </c>
      <c r="H153" s="120" t="s">
        <v>20</v>
      </c>
    </row>
    <row r="154" spans="1:8" ht="19" customHeight="1">
      <c r="A154" s="159"/>
      <c r="B154" s="106"/>
      <c r="C154" s="11" t="s">
        <v>29</v>
      </c>
      <c r="D154" s="11" t="s">
        <v>18</v>
      </c>
      <c r="E154" s="11" t="s">
        <v>28</v>
      </c>
      <c r="F154" s="11" t="s">
        <v>28</v>
      </c>
      <c r="G154" s="106"/>
      <c r="H154" s="159"/>
    </row>
    <row r="155" spans="1:8" ht="19" customHeight="1">
      <c r="A155" s="120" t="s">
        <v>21</v>
      </c>
      <c r="B155" s="17" t="s">
        <v>63</v>
      </c>
      <c r="C155" s="13"/>
      <c r="D155" s="135">
        <v>78.5</v>
      </c>
      <c r="E155" s="135"/>
      <c r="F155" s="138">
        <v>24</v>
      </c>
      <c r="G155" s="165"/>
      <c r="H155" s="135"/>
    </row>
    <row r="156" spans="1:8" ht="19" customHeight="1">
      <c r="A156" s="121"/>
      <c r="B156" s="17" t="s">
        <v>64</v>
      </c>
      <c r="C156" s="13"/>
      <c r="D156" s="136"/>
      <c r="E156" s="136"/>
      <c r="F156" s="139"/>
      <c r="G156" s="166"/>
      <c r="H156" s="136"/>
    </row>
    <row r="157" spans="1:8" ht="19" customHeight="1">
      <c r="A157" s="159"/>
      <c r="B157" s="17" t="s">
        <v>65</v>
      </c>
      <c r="C157" s="13"/>
      <c r="D157" s="144"/>
      <c r="E157" s="144"/>
      <c r="F157" s="145"/>
      <c r="G157" s="167"/>
      <c r="H157" s="144"/>
    </row>
    <row r="158" spans="1:8" ht="19" customHeight="1">
      <c r="A158" s="120" t="s">
        <v>22</v>
      </c>
      <c r="B158" s="17" t="s">
        <v>66</v>
      </c>
      <c r="C158" s="13"/>
      <c r="D158" s="135">
        <v>78.5</v>
      </c>
      <c r="E158" s="135"/>
      <c r="F158" s="138">
        <v>24</v>
      </c>
      <c r="G158" s="165"/>
      <c r="H158" s="135"/>
    </row>
    <row r="159" spans="1:8" ht="19" customHeight="1">
      <c r="A159" s="121"/>
      <c r="B159" s="17" t="s">
        <v>67</v>
      </c>
      <c r="C159" s="13"/>
      <c r="D159" s="136"/>
      <c r="E159" s="136"/>
      <c r="F159" s="139"/>
      <c r="G159" s="166"/>
      <c r="H159" s="136"/>
    </row>
    <row r="160" spans="1:8" ht="19" customHeight="1">
      <c r="A160" s="159"/>
      <c r="B160" s="17" t="s">
        <v>68</v>
      </c>
      <c r="C160" s="13"/>
      <c r="D160" s="144"/>
      <c r="E160" s="144"/>
      <c r="F160" s="145"/>
      <c r="G160" s="167"/>
      <c r="H160" s="144"/>
    </row>
    <row r="161" spans="1:8" ht="19" customHeight="1">
      <c r="A161" s="120" t="s">
        <v>23</v>
      </c>
      <c r="B161" s="17" t="s">
        <v>69</v>
      </c>
      <c r="C161" s="13"/>
      <c r="D161" s="135">
        <v>78.5</v>
      </c>
      <c r="E161" s="135"/>
      <c r="F161" s="138">
        <v>24</v>
      </c>
      <c r="G161" s="165"/>
      <c r="H161" s="135"/>
    </row>
    <row r="162" spans="1:8" ht="19" customHeight="1">
      <c r="A162" s="121"/>
      <c r="B162" s="17" t="s">
        <v>70</v>
      </c>
      <c r="C162" s="13"/>
      <c r="D162" s="136"/>
      <c r="E162" s="136"/>
      <c r="F162" s="139"/>
      <c r="G162" s="166"/>
      <c r="H162" s="136"/>
    </row>
    <row r="163" spans="1:8" ht="19" customHeight="1">
      <c r="A163" s="159"/>
      <c r="B163" s="17" t="s">
        <v>71</v>
      </c>
      <c r="C163" s="13"/>
      <c r="D163" s="144"/>
      <c r="E163" s="144"/>
      <c r="F163" s="145"/>
      <c r="G163" s="167"/>
      <c r="H163" s="144"/>
    </row>
    <row r="164" spans="1:8" ht="5" customHeight="1">
      <c r="A164" s="8"/>
      <c r="B164" s="18"/>
      <c r="C164" s="19"/>
      <c r="D164" s="18"/>
      <c r="E164" s="18"/>
      <c r="F164" s="18"/>
      <c r="G164" s="18"/>
      <c r="H164" s="18"/>
    </row>
    <row r="165" spans="1:8" ht="19" customHeight="1">
      <c r="A165" s="12"/>
      <c r="H165" s="16" t="str">
        <f>+H127</f>
        <v>시 험 자 :  조  희  성     (인)</v>
      </c>
    </row>
    <row r="166" spans="1:8" ht="19" customHeight="1">
      <c r="A166" s="12"/>
      <c r="H166" s="16" t="str">
        <f>+H128</f>
        <v>감 리 원 :  이  은  기     (인)</v>
      </c>
    </row>
  </sheetData>
  <mergeCells count="214">
    <mergeCell ref="A161:A163"/>
    <mergeCell ref="D161:D163"/>
    <mergeCell ref="E161:E163"/>
    <mergeCell ref="F161:F163"/>
    <mergeCell ref="G161:G163"/>
    <mergeCell ref="H161:H163"/>
    <mergeCell ref="A158:A160"/>
    <mergeCell ref="D158:D160"/>
    <mergeCell ref="E158:E160"/>
    <mergeCell ref="F158:F160"/>
    <mergeCell ref="G158:G160"/>
    <mergeCell ref="H158:H160"/>
    <mergeCell ref="A155:A157"/>
    <mergeCell ref="D155:D157"/>
    <mergeCell ref="E155:E157"/>
    <mergeCell ref="F155:F157"/>
    <mergeCell ref="G155:G157"/>
    <mergeCell ref="H155:H157"/>
    <mergeCell ref="A152:B152"/>
    <mergeCell ref="G152:H152"/>
    <mergeCell ref="A153:A154"/>
    <mergeCell ref="B153:B154"/>
    <mergeCell ref="G153:G154"/>
    <mergeCell ref="H153:H154"/>
    <mergeCell ref="A149:A151"/>
    <mergeCell ref="D149:D151"/>
    <mergeCell ref="E149:E151"/>
    <mergeCell ref="F149:F151"/>
    <mergeCell ref="G149:G151"/>
    <mergeCell ref="H149:H151"/>
    <mergeCell ref="A143:A145"/>
    <mergeCell ref="D143:D145"/>
    <mergeCell ref="E143:E145"/>
    <mergeCell ref="A146:B146"/>
    <mergeCell ref="G146:H146"/>
    <mergeCell ref="A147:A148"/>
    <mergeCell ref="B147:B148"/>
    <mergeCell ref="G147:G148"/>
    <mergeCell ref="H147:H148"/>
    <mergeCell ref="A134:C134"/>
    <mergeCell ref="F134:H145"/>
    <mergeCell ref="A135:A137"/>
    <mergeCell ref="D135:D137"/>
    <mergeCell ref="E135:E137"/>
    <mergeCell ref="A138:C138"/>
    <mergeCell ref="A139:A141"/>
    <mergeCell ref="D139:D141"/>
    <mergeCell ref="E139:E141"/>
    <mergeCell ref="A142:C142"/>
    <mergeCell ref="A129:H129"/>
    <mergeCell ref="B131:D131"/>
    <mergeCell ref="F131:H131"/>
    <mergeCell ref="B132:D132"/>
    <mergeCell ref="F132:H132"/>
    <mergeCell ref="B133:D133"/>
    <mergeCell ref="F133:H133"/>
    <mergeCell ref="A123:A125"/>
    <mergeCell ref="D123:D125"/>
    <mergeCell ref="E123:E125"/>
    <mergeCell ref="F123:F125"/>
    <mergeCell ref="G123:G125"/>
    <mergeCell ref="H123:H125"/>
    <mergeCell ref="A120:A122"/>
    <mergeCell ref="D120:D122"/>
    <mergeCell ref="E120:E122"/>
    <mergeCell ref="F120:F122"/>
    <mergeCell ref="G120:G122"/>
    <mergeCell ref="H120:H122"/>
    <mergeCell ref="A117:A119"/>
    <mergeCell ref="D117:D119"/>
    <mergeCell ref="E117:E119"/>
    <mergeCell ref="F117:F119"/>
    <mergeCell ref="G117:G119"/>
    <mergeCell ref="H117:H119"/>
    <mergeCell ref="A108:B108"/>
    <mergeCell ref="G108:H108"/>
    <mergeCell ref="A109:A110"/>
    <mergeCell ref="B109:B110"/>
    <mergeCell ref="G109:G110"/>
    <mergeCell ref="H109:H110"/>
    <mergeCell ref="A114:B114"/>
    <mergeCell ref="G114:H114"/>
    <mergeCell ref="A115:A116"/>
    <mergeCell ref="B115:B116"/>
    <mergeCell ref="G115:G116"/>
    <mergeCell ref="H115:H116"/>
    <mergeCell ref="A111:A113"/>
    <mergeCell ref="D111:D113"/>
    <mergeCell ref="E111:E113"/>
    <mergeCell ref="F111:F113"/>
    <mergeCell ref="G111:G113"/>
    <mergeCell ref="H111:H113"/>
    <mergeCell ref="A96:C96"/>
    <mergeCell ref="F96:H107"/>
    <mergeCell ref="A97:A99"/>
    <mergeCell ref="D97:D99"/>
    <mergeCell ref="E97:E99"/>
    <mergeCell ref="A100:C100"/>
    <mergeCell ref="A101:A103"/>
    <mergeCell ref="D101:D103"/>
    <mergeCell ref="E101:E103"/>
    <mergeCell ref="A104:C104"/>
    <mergeCell ref="A105:A107"/>
    <mergeCell ref="D105:D107"/>
    <mergeCell ref="E105:E107"/>
    <mergeCell ref="A91:H91"/>
    <mergeCell ref="B93:D93"/>
    <mergeCell ref="F93:H93"/>
    <mergeCell ref="B94:D94"/>
    <mergeCell ref="F94:H94"/>
    <mergeCell ref="B95:D95"/>
    <mergeCell ref="F95:H95"/>
    <mergeCell ref="A85:A87"/>
    <mergeCell ref="D85:D87"/>
    <mergeCell ref="E85:E87"/>
    <mergeCell ref="F85:F87"/>
    <mergeCell ref="G85:G87"/>
    <mergeCell ref="H85:H87"/>
    <mergeCell ref="A82:A84"/>
    <mergeCell ref="D82:D84"/>
    <mergeCell ref="E82:E84"/>
    <mergeCell ref="F82:F84"/>
    <mergeCell ref="G82:G84"/>
    <mergeCell ref="H82:H84"/>
    <mergeCell ref="A79:A81"/>
    <mergeCell ref="D79:D81"/>
    <mergeCell ref="E79:E81"/>
    <mergeCell ref="F79:F81"/>
    <mergeCell ref="G79:G81"/>
    <mergeCell ref="H79:H81"/>
    <mergeCell ref="A76:B76"/>
    <mergeCell ref="G76:H76"/>
    <mergeCell ref="A77:A78"/>
    <mergeCell ref="B77:B78"/>
    <mergeCell ref="G77:G78"/>
    <mergeCell ref="H77:H78"/>
    <mergeCell ref="A73:A75"/>
    <mergeCell ref="D73:D75"/>
    <mergeCell ref="E73:E75"/>
    <mergeCell ref="F73:F75"/>
    <mergeCell ref="G73:G75"/>
    <mergeCell ref="H73:H75"/>
    <mergeCell ref="A70:B70"/>
    <mergeCell ref="G70:H70"/>
    <mergeCell ref="A71:A72"/>
    <mergeCell ref="B71:B72"/>
    <mergeCell ref="G71:G72"/>
    <mergeCell ref="H71:H72"/>
    <mergeCell ref="A63:A65"/>
    <mergeCell ref="D63:D65"/>
    <mergeCell ref="E63:E65"/>
    <mergeCell ref="A66:C66"/>
    <mergeCell ref="A67:A69"/>
    <mergeCell ref="D67:D69"/>
    <mergeCell ref="E67:E69"/>
    <mergeCell ref="B56:D56"/>
    <mergeCell ref="F56:H56"/>
    <mergeCell ref="B57:D57"/>
    <mergeCell ref="F57:H57"/>
    <mergeCell ref="A58:C58"/>
    <mergeCell ref="F58:H69"/>
    <mergeCell ref="A59:A61"/>
    <mergeCell ref="D59:D61"/>
    <mergeCell ref="E59:E61"/>
    <mergeCell ref="A62:C62"/>
    <mergeCell ref="A47:A49"/>
    <mergeCell ref="D47:D49"/>
    <mergeCell ref="F47:F49"/>
    <mergeCell ref="H47:H49"/>
    <mergeCell ref="A53:H53"/>
    <mergeCell ref="B55:D55"/>
    <mergeCell ref="F55:H55"/>
    <mergeCell ref="A41:A43"/>
    <mergeCell ref="D41:D43"/>
    <mergeCell ref="F41:F43"/>
    <mergeCell ref="H41:H43"/>
    <mergeCell ref="E41:E49"/>
    <mergeCell ref="G41:G49"/>
    <mergeCell ref="A44:A46"/>
    <mergeCell ref="D44:D46"/>
    <mergeCell ref="F44:F46"/>
    <mergeCell ref="H44:H46"/>
    <mergeCell ref="A39:A40"/>
    <mergeCell ref="B39:B40"/>
    <mergeCell ref="G39:G40"/>
    <mergeCell ref="H39:H40"/>
    <mergeCell ref="A6:C6"/>
    <mergeCell ref="F6:H25"/>
    <mergeCell ref="A7:A10"/>
    <mergeCell ref="D7:D10"/>
    <mergeCell ref="E7:E10"/>
    <mergeCell ref="A11:C11"/>
    <mergeCell ref="A12:A15"/>
    <mergeCell ref="D12:D15"/>
    <mergeCell ref="E12:E15"/>
    <mergeCell ref="A21:C21"/>
    <mergeCell ref="A16:C16"/>
    <mergeCell ref="A17:A20"/>
    <mergeCell ref="D17:D20"/>
    <mergeCell ref="E17:E20"/>
    <mergeCell ref="A26:H26"/>
    <mergeCell ref="A27:H37"/>
    <mergeCell ref="D22:D25"/>
    <mergeCell ref="A22:A25"/>
    <mergeCell ref="E22:E25"/>
    <mergeCell ref="A1:H1"/>
    <mergeCell ref="B3:D3"/>
    <mergeCell ref="F3:H3"/>
    <mergeCell ref="B4:D4"/>
    <mergeCell ref="B5:D5"/>
    <mergeCell ref="F5:H5"/>
    <mergeCell ref="F4:G4"/>
    <mergeCell ref="A38:B38"/>
    <mergeCell ref="G38:H38"/>
  </mergeCells>
  <phoneticPr fontId="1" type="noConversion"/>
  <printOptions horizontalCentered="1" verticalCentered="1"/>
  <pageMargins left="0.55118110236220474" right="0.55118110236220474" top="0.98425196850393704" bottom="0.59055118110236227" header="0.51181102362204722" footer="0.31496062992125984"/>
  <pageSetup paperSize="9" scale="73" orientation="portrait" r:id="rId1"/>
  <headerFooter alignWithMargins="0"/>
  <colBreaks count="1" manualBreakCount="1">
    <brk id="8" max="4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22BD-84D4-B248-9C82-67143E0E8276}">
  <dimension ref="A1:O150"/>
  <sheetViews>
    <sheetView view="pageBreakPreview" zoomScale="62" zoomScaleNormal="85" zoomScaleSheetLayoutView="62" workbookViewId="0">
      <selection activeCell="L29" sqref="L29"/>
    </sheetView>
  </sheetViews>
  <sheetFormatPr baseColWidth="10"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5" s="24" customFormat="1" ht="48" customHeight="1">
      <c r="A1" s="178" t="s">
        <v>72</v>
      </c>
      <c r="B1" s="179"/>
      <c r="C1" s="179"/>
      <c r="D1" s="179"/>
      <c r="E1" s="179"/>
      <c r="F1" s="179"/>
      <c r="G1" s="179"/>
      <c r="H1" s="179"/>
      <c r="I1" s="180"/>
    </row>
    <row r="2" spans="1:15" s="27" customFormat="1" ht="26.25" customHeight="1">
      <c r="A2" s="181" t="s">
        <v>107</v>
      </c>
      <c r="B2" s="182"/>
      <c r="C2" s="182"/>
      <c r="D2" s="25"/>
      <c r="E2" s="25"/>
      <c r="F2" s="25"/>
      <c r="G2" s="25"/>
      <c r="H2" s="25"/>
      <c r="I2" s="26"/>
    </row>
    <row r="3" spans="1:15" s="24" customFormat="1" ht="10" customHeight="1">
      <c r="B3" s="28"/>
    </row>
    <row r="4" spans="1:15" s="24" customFormat="1" ht="25" customHeight="1">
      <c r="A4" s="58" t="s">
        <v>73</v>
      </c>
      <c r="B4" s="59" t="s">
        <v>74</v>
      </c>
      <c r="C4" s="31"/>
      <c r="D4" s="31"/>
      <c r="E4" s="31"/>
      <c r="F4" s="31"/>
      <c r="G4" s="31"/>
      <c r="H4" s="31"/>
      <c r="I4" s="32"/>
      <c r="K4"/>
    </row>
    <row r="5" spans="1:15" s="37" customFormat="1" ht="25" customHeight="1">
      <c r="A5" s="60" t="s">
        <v>87</v>
      </c>
      <c r="B5" s="61" t="s">
        <v>91</v>
      </c>
      <c r="C5" s="35"/>
      <c r="D5" s="35"/>
      <c r="E5" s="35"/>
      <c r="F5" s="35"/>
      <c r="G5" s="35"/>
      <c r="H5" s="35"/>
      <c r="I5" s="36"/>
      <c r="M5"/>
    </row>
    <row r="6" spans="1:15" s="37" customFormat="1" ht="25" customHeight="1">
      <c r="A6" s="60" t="s">
        <v>76</v>
      </c>
      <c r="B6" s="61" t="s">
        <v>171</v>
      </c>
      <c r="C6" s="35"/>
      <c r="D6" s="35"/>
      <c r="E6" s="35"/>
      <c r="F6" s="35"/>
      <c r="G6" s="35"/>
      <c r="H6" s="35"/>
      <c r="I6" s="36"/>
      <c r="L6"/>
    </row>
    <row r="7" spans="1:15" s="37" customFormat="1" ht="25" customHeight="1">
      <c r="A7" s="60" t="s">
        <v>77</v>
      </c>
      <c r="B7" s="62">
        <v>46114</v>
      </c>
      <c r="C7" s="35"/>
      <c r="D7" s="35"/>
      <c r="E7" s="35"/>
      <c r="F7" s="40"/>
      <c r="G7" s="35"/>
      <c r="H7" s="35"/>
      <c r="I7" s="36"/>
      <c r="K7" s="41"/>
    </row>
    <row r="8" spans="1:15" s="37" customFormat="1" ht="25" customHeight="1">
      <c r="A8" s="184" t="s">
        <v>94</v>
      </c>
      <c r="B8" s="185"/>
      <c r="C8" s="35"/>
      <c r="D8" s="35"/>
      <c r="E8" s="40"/>
      <c r="F8" s="40"/>
      <c r="G8" s="35"/>
      <c r="H8" s="35"/>
      <c r="I8" s="36"/>
      <c r="K8" s="44"/>
    </row>
    <row r="9" spans="1:15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5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5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5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  <c r="O12"/>
    </row>
    <row r="13" spans="1:15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5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  <c r="K14"/>
    </row>
    <row r="15" spans="1:15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5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4" s="24" customFormat="1" ht="25" customHeight="1">
      <c r="A17" s="58" t="s">
        <v>73</v>
      </c>
      <c r="B17" s="59" t="s">
        <v>97</v>
      </c>
      <c r="C17" s="31"/>
      <c r="D17" s="31"/>
      <c r="E17" s="31"/>
      <c r="F17" s="31"/>
      <c r="G17" s="31"/>
      <c r="H17" s="31"/>
      <c r="I17" s="32"/>
      <c r="J17" s="37">
        <v>1</v>
      </c>
      <c r="L17"/>
    </row>
    <row r="18" spans="1:14" s="37" customFormat="1" ht="25" customHeight="1">
      <c r="A18" s="60" t="s">
        <v>87</v>
      </c>
      <c r="B18" s="61" t="s">
        <v>91</v>
      </c>
      <c r="C18" s="35"/>
      <c r="D18" s="35"/>
      <c r="E18" s="35"/>
      <c r="F18" s="35"/>
      <c r="G18" s="35"/>
      <c r="H18" s="35"/>
      <c r="I18" s="36"/>
    </row>
    <row r="19" spans="1:14" s="37" customFormat="1" ht="25" customHeight="1">
      <c r="A19" s="60" t="s">
        <v>76</v>
      </c>
      <c r="B19" s="61" t="str">
        <f>B6</f>
        <v xml:space="preserve">지상2층 벽체 </v>
      </c>
      <c r="C19" s="35"/>
      <c r="D19" s="35"/>
      <c r="E19" s="35"/>
      <c r="F19" s="35"/>
      <c r="G19" s="35"/>
      <c r="H19" s="35"/>
      <c r="I19" s="36"/>
    </row>
    <row r="20" spans="1:14" s="37" customFormat="1" ht="25" customHeight="1">
      <c r="A20" s="60" t="s">
        <v>77</v>
      </c>
      <c r="B20" s="62">
        <f>B7</f>
        <v>46114</v>
      </c>
      <c r="C20" s="35"/>
      <c r="D20" s="35"/>
      <c r="E20" s="35"/>
      <c r="F20" s="40"/>
      <c r="G20" s="35"/>
      <c r="H20" s="35"/>
      <c r="I20" s="36"/>
      <c r="K20" s="41"/>
    </row>
    <row r="21" spans="1:14" s="37" customFormat="1" ht="25" customHeight="1">
      <c r="A21" s="184"/>
      <c r="B21" s="185"/>
      <c r="C21" s="35"/>
      <c r="D21" s="35"/>
      <c r="E21" s="35"/>
      <c r="F21" s="40"/>
      <c r="G21" s="35"/>
      <c r="H21" s="35"/>
      <c r="I21" s="36"/>
      <c r="K21" s="44"/>
    </row>
    <row r="22" spans="1:14" s="37" customFormat="1" ht="25" customHeight="1">
      <c r="A22" s="42"/>
      <c r="B22" s="45"/>
      <c r="C22" s="35"/>
      <c r="D22" s="35"/>
      <c r="E22" s="35"/>
      <c r="F22" s="40" t="s">
        <v>79</v>
      </c>
      <c r="G22" s="35"/>
      <c r="H22" s="35"/>
      <c r="I22" s="36"/>
      <c r="L22"/>
    </row>
    <row r="23" spans="1:14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4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4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  <c r="L25" s="37" t="s">
        <v>82</v>
      </c>
    </row>
    <row r="26" spans="1:14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4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4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4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4" s="37" customFormat="1" ht="27" customHeight="1" thickTop="1">
      <c r="A30" s="183" t="s">
        <v>84</v>
      </c>
      <c r="B30" s="183"/>
      <c r="C30" s="183"/>
      <c r="D30" s="183"/>
      <c r="E30" s="183"/>
      <c r="F30" s="183"/>
      <c r="G30" s="183"/>
      <c r="H30" s="183"/>
      <c r="I30" s="183"/>
    </row>
    <row r="31" spans="1:14" s="24" customFormat="1" ht="48" customHeight="1">
      <c r="A31" s="178" t="s">
        <v>72</v>
      </c>
      <c r="B31" s="179"/>
      <c r="C31" s="179"/>
      <c r="D31" s="179"/>
      <c r="E31" s="179"/>
      <c r="F31" s="179"/>
      <c r="G31" s="179"/>
      <c r="H31" s="179"/>
      <c r="I31" s="180"/>
      <c r="N31"/>
    </row>
    <row r="32" spans="1:14" s="27" customFormat="1" ht="26.25" customHeight="1">
      <c r="A32" s="181" t="str">
        <f>+A2</f>
        <v>공 사 명 : 청운교회 교육관 신축공사</v>
      </c>
      <c r="B32" s="182"/>
      <c r="C32" s="182"/>
      <c r="D32" s="25"/>
      <c r="E32" s="25"/>
      <c r="F32" s="25"/>
      <c r="G32" s="25"/>
      <c r="H32" s="25"/>
      <c r="I32" s="26"/>
    </row>
    <row r="33" spans="1:15" s="24" customFormat="1" ht="10" customHeight="1">
      <c r="B33" s="28"/>
    </row>
    <row r="34" spans="1:15" s="24" customFormat="1" ht="25" customHeight="1">
      <c r="A34" s="29" t="s">
        <v>73</v>
      </c>
      <c r="B34" s="30" t="s">
        <v>98</v>
      </c>
      <c r="C34" s="31"/>
      <c r="D34" s="31"/>
      <c r="E34" s="31"/>
      <c r="F34" s="31"/>
      <c r="G34" s="31"/>
      <c r="H34" s="31"/>
      <c r="I34" s="32"/>
    </row>
    <row r="35" spans="1:15" s="37" customFormat="1" ht="25" customHeight="1">
      <c r="A35" s="38" t="s">
        <v>87</v>
      </c>
      <c r="B35" s="34" t="s">
        <v>91</v>
      </c>
      <c r="C35" s="35"/>
      <c r="D35" s="35"/>
      <c r="E35" s="35"/>
      <c r="F35" s="35"/>
      <c r="G35" s="35"/>
      <c r="H35" s="35"/>
      <c r="I35" s="36"/>
    </row>
    <row r="36" spans="1:15" s="37" customFormat="1" ht="25" customHeight="1">
      <c r="A36" s="38" t="s">
        <v>86</v>
      </c>
      <c r="B36" s="34" t="str">
        <f>B6</f>
        <v xml:space="preserve">지상2층 벽체 </v>
      </c>
      <c r="C36" s="35"/>
      <c r="D36" s="35"/>
      <c r="E36" s="35"/>
      <c r="F36" s="35"/>
      <c r="G36" s="35"/>
      <c r="H36" s="35"/>
      <c r="I36" s="36"/>
      <c r="L36"/>
    </row>
    <row r="37" spans="1:15" s="37" customFormat="1" ht="25" customHeight="1">
      <c r="A37" s="38" t="s">
        <v>77</v>
      </c>
      <c r="B37" s="39">
        <f>+B7</f>
        <v>46114</v>
      </c>
      <c r="C37" s="35"/>
      <c r="D37" s="35"/>
      <c r="E37" s="35"/>
      <c r="F37" s="40"/>
      <c r="G37" s="35"/>
      <c r="H37" s="35"/>
      <c r="I37" s="36"/>
      <c r="K37" s="41"/>
    </row>
    <row r="38" spans="1:15" s="37" customFormat="1" ht="25" customHeight="1">
      <c r="A38" s="184"/>
      <c r="B38" s="185"/>
      <c r="C38" s="35"/>
      <c r="D38" s="35"/>
      <c r="E38" s="40"/>
      <c r="F38" s="40"/>
      <c r="G38" s="35"/>
      <c r="H38" s="35"/>
      <c r="I38" s="36"/>
      <c r="K38" s="44"/>
    </row>
    <row r="39" spans="1:15" s="37" customFormat="1" ht="25" customHeight="1">
      <c r="A39" s="42"/>
      <c r="B39" s="45"/>
      <c r="C39" s="35"/>
      <c r="D39" s="35"/>
      <c r="E39" s="35"/>
      <c r="F39" s="40"/>
      <c r="G39" s="35"/>
      <c r="H39" s="35"/>
      <c r="I39" s="36"/>
    </row>
    <row r="40" spans="1:15" s="37" customFormat="1" ht="25" customHeight="1">
      <c r="A40" s="42"/>
      <c r="B40" s="45"/>
      <c r="C40" s="35"/>
      <c r="D40" s="35"/>
      <c r="E40" s="35"/>
      <c r="F40" s="40"/>
      <c r="G40" s="35"/>
      <c r="H40" s="35"/>
      <c r="I40" s="36"/>
    </row>
    <row r="41" spans="1:15" s="37" customFormat="1" ht="25" customHeight="1">
      <c r="A41" s="42"/>
      <c r="B41" s="45"/>
      <c r="C41" s="35"/>
      <c r="D41" s="35"/>
      <c r="E41" s="35"/>
      <c r="F41" s="40"/>
      <c r="G41" s="35"/>
      <c r="H41" s="35"/>
      <c r="I41" s="36"/>
    </row>
    <row r="42" spans="1:15" s="37" customFormat="1" ht="25" customHeight="1">
      <c r="A42" s="42"/>
      <c r="B42" s="45"/>
      <c r="C42" s="35"/>
      <c r="D42" s="35"/>
      <c r="E42" s="35"/>
      <c r="F42" s="35"/>
      <c r="G42" s="35"/>
      <c r="H42" s="35"/>
      <c r="I42" s="36"/>
    </row>
    <row r="43" spans="1:15" s="37" customFormat="1" ht="25" customHeight="1">
      <c r="A43" s="42"/>
      <c r="B43" s="45"/>
      <c r="C43" s="35"/>
      <c r="D43" s="35"/>
      <c r="E43" s="35"/>
      <c r="F43" s="35"/>
      <c r="G43" s="35"/>
      <c r="H43" s="35"/>
      <c r="I43" s="36"/>
    </row>
    <row r="44" spans="1:15" s="37" customFormat="1" ht="25" customHeight="1">
      <c r="A44" s="42"/>
      <c r="B44" s="45"/>
      <c r="C44" s="35"/>
      <c r="D44" s="35"/>
      <c r="E44" s="35"/>
      <c r="F44" s="35"/>
      <c r="G44" s="35"/>
      <c r="H44" s="35"/>
      <c r="I44" s="36"/>
      <c r="N44"/>
    </row>
    <row r="45" spans="1:15" s="37" customFormat="1" ht="25" customHeight="1">
      <c r="A45" s="46"/>
      <c r="B45" s="47"/>
      <c r="C45" s="48"/>
      <c r="D45" s="48"/>
      <c r="E45" s="48"/>
      <c r="F45" s="48"/>
      <c r="G45" s="48"/>
      <c r="H45" s="48"/>
      <c r="I45" s="49"/>
      <c r="J45" s="37" t="s">
        <v>78</v>
      </c>
    </row>
    <row r="46" spans="1:15" s="37" customFormat="1" ht="10" customHeight="1">
      <c r="B46" s="50"/>
      <c r="C46" s="35"/>
      <c r="D46" s="35"/>
      <c r="E46" s="35"/>
      <c r="F46" s="35"/>
      <c r="G46" s="35"/>
      <c r="H46" s="35"/>
      <c r="I46" s="35"/>
      <c r="O46"/>
    </row>
    <row r="47" spans="1:15" s="24" customFormat="1" ht="25" customHeight="1">
      <c r="A47" s="29" t="s">
        <v>73</v>
      </c>
      <c r="B47" s="59" t="s">
        <v>99</v>
      </c>
      <c r="C47" s="31"/>
      <c r="D47" s="31"/>
      <c r="E47" s="31"/>
      <c r="F47" s="31"/>
      <c r="G47" s="31"/>
      <c r="H47" s="31"/>
      <c r="I47" s="32"/>
      <c r="J47" s="37">
        <v>1</v>
      </c>
    </row>
    <row r="48" spans="1:15" s="37" customFormat="1" ht="25" customHeight="1">
      <c r="A48" s="33" t="s">
        <v>75</v>
      </c>
      <c r="B48" s="34" t="s">
        <v>91</v>
      </c>
      <c r="C48" s="35"/>
      <c r="D48" s="35"/>
      <c r="E48" s="35"/>
      <c r="F48" s="35"/>
      <c r="G48" s="35"/>
      <c r="H48" s="35"/>
      <c r="I48" s="36"/>
    </row>
    <row r="49" spans="1:11" s="37" customFormat="1" ht="25" customHeight="1">
      <c r="A49" s="38" t="s">
        <v>76</v>
      </c>
      <c r="B49" s="34" t="str">
        <f>B36</f>
        <v xml:space="preserve">지상2층 벽체 </v>
      </c>
      <c r="C49" s="35"/>
      <c r="D49" s="35"/>
      <c r="E49" s="35"/>
      <c r="F49" s="35"/>
      <c r="G49" s="35"/>
      <c r="H49" s="35"/>
      <c r="I49" s="36"/>
    </row>
    <row r="50" spans="1:11" s="37" customFormat="1" ht="25" customHeight="1">
      <c r="A50" s="38" t="s">
        <v>77</v>
      </c>
      <c r="B50" s="39">
        <f>+B7</f>
        <v>46114</v>
      </c>
      <c r="C50" s="35"/>
      <c r="D50" s="35"/>
      <c r="E50" s="35"/>
      <c r="F50" s="40"/>
      <c r="G50" s="35"/>
      <c r="H50" s="35"/>
      <c r="I50" s="36"/>
      <c r="K50" s="41"/>
    </row>
    <row r="51" spans="1:11" s="37" customFormat="1" ht="25" customHeight="1">
      <c r="A51" s="184"/>
      <c r="B51" s="185"/>
      <c r="C51" s="35"/>
      <c r="D51" s="35"/>
      <c r="E51" s="35"/>
      <c r="F51" s="40"/>
      <c r="G51" s="35"/>
      <c r="H51" s="35"/>
      <c r="I51" s="36"/>
      <c r="K51" s="44"/>
    </row>
    <row r="52" spans="1:11" s="37" customFormat="1" ht="25" customHeight="1">
      <c r="A52" s="42"/>
      <c r="B52" s="45"/>
      <c r="C52" s="35"/>
      <c r="D52" s="35"/>
      <c r="E52" s="35"/>
      <c r="F52" s="40" t="s">
        <v>79</v>
      </c>
      <c r="G52" s="35"/>
      <c r="H52" s="35"/>
      <c r="I52" s="36"/>
    </row>
    <row r="53" spans="1:11" s="37" customFormat="1" ht="25" customHeight="1">
      <c r="A53" s="42"/>
      <c r="B53" s="45"/>
      <c r="C53" s="35"/>
      <c r="D53" s="35"/>
      <c r="E53" s="35"/>
      <c r="F53" s="40"/>
      <c r="G53" s="35"/>
      <c r="H53" s="35"/>
      <c r="I53" s="36"/>
    </row>
    <row r="54" spans="1:11" s="37" customFormat="1" ht="25" customHeight="1">
      <c r="A54" s="42"/>
      <c r="B54" s="45"/>
      <c r="C54" s="35"/>
      <c r="D54" s="35"/>
      <c r="E54" s="35"/>
      <c r="F54" s="40"/>
      <c r="G54" s="35"/>
      <c r="H54" s="35"/>
      <c r="I54" s="36"/>
    </row>
    <row r="55" spans="1:11" s="37" customFormat="1" ht="25" customHeight="1">
      <c r="A55" s="42"/>
      <c r="B55" s="45"/>
      <c r="C55" s="35"/>
      <c r="D55" s="35"/>
      <c r="E55" s="35"/>
      <c r="F55" s="35"/>
      <c r="G55" s="35"/>
      <c r="H55" s="35"/>
      <c r="I55" s="36"/>
    </row>
    <row r="56" spans="1:11" s="37" customFormat="1" ht="25" customHeight="1">
      <c r="A56" s="42"/>
      <c r="B56" s="45"/>
      <c r="C56" s="35"/>
      <c r="D56" s="35"/>
      <c r="E56" s="35"/>
      <c r="F56" s="35"/>
      <c r="G56" s="35"/>
      <c r="H56" s="35"/>
      <c r="I56" s="36"/>
    </row>
    <row r="57" spans="1:11" s="37" customFormat="1" ht="25" customHeight="1">
      <c r="A57" s="42"/>
      <c r="B57" s="45"/>
      <c r="C57" s="35"/>
      <c r="D57" s="35"/>
      <c r="E57" s="35"/>
      <c r="F57" s="35"/>
      <c r="G57" s="35"/>
      <c r="H57" s="35"/>
      <c r="I57" s="36"/>
    </row>
    <row r="58" spans="1:11" s="37" customFormat="1" ht="25" customHeight="1">
      <c r="A58" s="46"/>
      <c r="B58" s="47"/>
      <c r="C58" s="48"/>
      <c r="D58" s="48"/>
      <c r="E58" s="48"/>
      <c r="F58" s="48"/>
      <c r="G58" s="48"/>
      <c r="H58" s="48"/>
      <c r="I58" s="49"/>
    </row>
    <row r="59" spans="1:11" s="37" customFormat="1" ht="12.75" customHeight="1" thickBot="1">
      <c r="A59" s="51"/>
      <c r="B59" s="35"/>
      <c r="C59" s="35"/>
      <c r="D59" s="35"/>
      <c r="E59" s="35"/>
      <c r="F59" s="35"/>
      <c r="G59" s="35"/>
      <c r="H59" s="35"/>
      <c r="I59" s="35"/>
    </row>
    <row r="60" spans="1:11" s="37" customFormat="1" ht="27" customHeight="1" thickTop="1">
      <c r="A60" s="183" t="str">
        <f>+A30</f>
        <v>㈜ 이안알앤씨</v>
      </c>
      <c r="B60" s="183"/>
      <c r="C60" s="183"/>
      <c r="D60" s="183"/>
      <c r="E60" s="183"/>
      <c r="F60" s="183"/>
      <c r="G60" s="183"/>
      <c r="H60" s="183"/>
      <c r="I60" s="183"/>
    </row>
    <row r="61" spans="1:11" s="24" customFormat="1" ht="48" customHeight="1">
      <c r="A61" s="178" t="s">
        <v>72</v>
      </c>
      <c r="B61" s="179"/>
      <c r="C61" s="179"/>
      <c r="D61" s="179"/>
      <c r="E61" s="179"/>
      <c r="F61" s="179"/>
      <c r="G61" s="179"/>
      <c r="H61" s="179"/>
      <c r="I61" s="180"/>
    </row>
    <row r="62" spans="1:11" s="27" customFormat="1" ht="26.25" customHeight="1">
      <c r="A62" s="181" t="str">
        <f>+A32</f>
        <v>공 사 명 : 청운교회 교육관 신축공사</v>
      </c>
      <c r="B62" s="182"/>
      <c r="C62" s="182"/>
      <c r="D62" s="25"/>
      <c r="E62" s="25"/>
      <c r="F62" s="25"/>
      <c r="G62" s="25"/>
      <c r="H62" s="25"/>
      <c r="I62" s="26"/>
    </row>
    <row r="63" spans="1:11" s="24" customFormat="1" ht="10" customHeight="1">
      <c r="B63" s="28"/>
    </row>
    <row r="64" spans="1:11" s="24" customFormat="1" ht="25" customHeight="1">
      <c r="A64" s="29" t="s">
        <v>73</v>
      </c>
      <c r="B64" s="59" t="s">
        <v>97</v>
      </c>
      <c r="C64" s="31"/>
      <c r="D64" s="31"/>
      <c r="E64" s="31"/>
      <c r="F64" s="31"/>
      <c r="G64" s="31"/>
      <c r="H64" s="31"/>
      <c r="I64" s="32"/>
    </row>
    <row r="65" spans="1:11" s="37" customFormat="1" ht="25" customHeight="1">
      <c r="A65" s="38" t="s">
        <v>87</v>
      </c>
      <c r="B65" s="34" t="s">
        <v>91</v>
      </c>
      <c r="C65" s="35"/>
      <c r="D65" s="35"/>
      <c r="E65" s="35"/>
      <c r="F65" s="35"/>
      <c r="G65" s="35"/>
      <c r="H65" s="35"/>
      <c r="I65" s="36"/>
    </row>
    <row r="66" spans="1:11" s="37" customFormat="1" ht="25" customHeight="1">
      <c r="A66" s="38" t="s">
        <v>76</v>
      </c>
      <c r="B66" s="34" t="str">
        <f>B6</f>
        <v xml:space="preserve">지상2층 벽체 </v>
      </c>
      <c r="C66" s="35"/>
      <c r="D66" s="35"/>
      <c r="E66" s="35"/>
      <c r="F66" s="35"/>
      <c r="G66" s="35"/>
      <c r="H66" s="35"/>
      <c r="I66" s="36"/>
    </row>
    <row r="67" spans="1:11" s="37" customFormat="1" ht="25" customHeight="1">
      <c r="A67" s="38" t="s">
        <v>77</v>
      </c>
      <c r="B67" s="39">
        <f>+B37</f>
        <v>46114</v>
      </c>
      <c r="C67" s="35"/>
      <c r="D67" s="35"/>
      <c r="E67" s="35"/>
      <c r="F67" s="40"/>
      <c r="G67" s="35"/>
      <c r="H67" s="35"/>
      <c r="I67" s="36"/>
      <c r="K67" s="41"/>
    </row>
    <row r="68" spans="1:11" s="37" customFormat="1" ht="25" customHeight="1">
      <c r="A68" s="42"/>
      <c r="B68" s="43"/>
      <c r="C68" s="35"/>
      <c r="D68" s="35"/>
      <c r="E68" s="40"/>
      <c r="F68" s="40"/>
      <c r="G68" s="35"/>
      <c r="H68" s="35"/>
      <c r="I68" s="36"/>
      <c r="K68" s="44"/>
    </row>
    <row r="69" spans="1:11" s="37" customFormat="1" ht="25" customHeight="1">
      <c r="A69" s="42"/>
      <c r="B69" s="45"/>
      <c r="C69" s="35"/>
      <c r="D69" s="35"/>
      <c r="E69" s="35"/>
      <c r="F69" s="40"/>
      <c r="G69" s="35"/>
      <c r="H69" s="35"/>
      <c r="I69" s="36"/>
    </row>
    <row r="70" spans="1:11" s="37" customFormat="1" ht="25" customHeight="1">
      <c r="A70" s="42"/>
      <c r="B70" s="45"/>
      <c r="C70" s="35"/>
      <c r="D70" s="35"/>
      <c r="E70" s="35"/>
      <c r="F70" s="40"/>
      <c r="G70" s="35"/>
      <c r="H70" s="35"/>
      <c r="I70" s="36"/>
    </row>
    <row r="71" spans="1:11" s="37" customFormat="1" ht="25" customHeight="1">
      <c r="A71" s="42"/>
      <c r="B71" s="45"/>
      <c r="C71" s="35"/>
      <c r="D71" s="35"/>
      <c r="E71" s="35"/>
      <c r="F71" s="40"/>
      <c r="G71" s="35"/>
      <c r="H71" s="35"/>
      <c r="I71" s="36"/>
    </row>
    <row r="72" spans="1:11" s="37" customFormat="1" ht="25" customHeight="1">
      <c r="A72" s="42"/>
      <c r="B72" s="45"/>
      <c r="C72" s="35"/>
      <c r="D72" s="35"/>
      <c r="E72" s="35"/>
      <c r="F72" s="35"/>
      <c r="G72" s="35"/>
      <c r="H72" s="35"/>
      <c r="I72" s="36"/>
    </row>
    <row r="73" spans="1:11" s="37" customFormat="1" ht="25" customHeight="1">
      <c r="A73" s="42"/>
      <c r="B73" s="45"/>
      <c r="C73" s="35"/>
      <c r="D73" s="35"/>
      <c r="E73" s="35"/>
      <c r="F73" s="35"/>
      <c r="G73" s="35"/>
      <c r="H73" s="35"/>
      <c r="I73" s="36"/>
    </row>
    <row r="74" spans="1:11" s="37" customFormat="1" ht="25" customHeight="1">
      <c r="A74" s="42"/>
      <c r="B74" s="45"/>
      <c r="C74" s="35"/>
      <c r="D74" s="35"/>
      <c r="E74" s="35"/>
      <c r="F74" s="35"/>
      <c r="G74" s="35"/>
      <c r="H74" s="35"/>
      <c r="I74" s="36"/>
    </row>
    <row r="75" spans="1:11" s="37" customFormat="1" ht="25" customHeight="1">
      <c r="A75" s="46"/>
      <c r="B75" s="47"/>
      <c r="C75" s="48"/>
      <c r="D75" s="48"/>
      <c r="E75" s="48"/>
      <c r="F75" s="48"/>
      <c r="G75" s="48"/>
      <c r="H75" s="48"/>
      <c r="I75" s="49"/>
      <c r="J75" s="37" t="s">
        <v>78</v>
      </c>
    </row>
    <row r="76" spans="1:11" s="37" customFormat="1" ht="10" customHeight="1">
      <c r="B76" s="50"/>
      <c r="C76" s="35"/>
      <c r="D76" s="35"/>
      <c r="E76" s="35"/>
      <c r="F76" s="35"/>
      <c r="G76" s="35"/>
      <c r="H76" s="35"/>
      <c r="I76" s="35"/>
    </row>
    <row r="77" spans="1:11" s="24" customFormat="1" ht="25" customHeight="1">
      <c r="A77" s="29" t="s">
        <v>73</v>
      </c>
      <c r="B77" s="30" t="s">
        <v>98</v>
      </c>
      <c r="C77" s="31"/>
      <c r="D77" s="31"/>
      <c r="E77" s="31"/>
      <c r="F77" s="31"/>
      <c r="G77" s="31"/>
      <c r="H77" s="31"/>
      <c r="I77" s="32"/>
      <c r="J77" s="37">
        <v>1</v>
      </c>
    </row>
    <row r="78" spans="1:11" s="37" customFormat="1" ht="25" customHeight="1">
      <c r="A78" s="33" t="s">
        <v>75</v>
      </c>
      <c r="B78" s="59" t="s">
        <v>91</v>
      </c>
      <c r="C78" s="35"/>
      <c r="D78" s="35"/>
      <c r="E78" s="35"/>
      <c r="F78" s="35"/>
      <c r="G78" s="35"/>
      <c r="H78" s="35"/>
      <c r="I78" s="36"/>
    </row>
    <row r="79" spans="1:11" s="37" customFormat="1" ht="25" customHeight="1">
      <c r="A79" s="38" t="s">
        <v>76</v>
      </c>
      <c r="B79" s="34" t="str">
        <f>B66</f>
        <v xml:space="preserve">지상2층 벽체 </v>
      </c>
      <c r="C79" s="35"/>
      <c r="D79" s="35"/>
      <c r="E79" s="35"/>
      <c r="F79" s="35"/>
      <c r="G79" s="35"/>
      <c r="H79" s="35"/>
      <c r="I79" s="36"/>
    </row>
    <row r="80" spans="1:11" s="37" customFormat="1" ht="25" customHeight="1">
      <c r="A80" s="38" t="s">
        <v>77</v>
      </c>
      <c r="B80" s="39">
        <f>+B37</f>
        <v>46114</v>
      </c>
      <c r="C80" s="35"/>
      <c r="D80" s="35"/>
      <c r="E80" s="35"/>
      <c r="F80" s="40"/>
      <c r="G80" s="35"/>
      <c r="H80" s="35"/>
      <c r="I80" s="36"/>
      <c r="K80" s="41"/>
    </row>
    <row r="81" spans="1:11" s="37" customFormat="1" ht="25" customHeight="1">
      <c r="A81" s="42"/>
      <c r="B81" s="43"/>
      <c r="C81" s="35"/>
      <c r="D81" s="35"/>
      <c r="E81" s="35"/>
      <c r="F81" s="40"/>
      <c r="G81" s="35"/>
      <c r="H81" s="35"/>
      <c r="I81" s="36"/>
      <c r="K81" s="44"/>
    </row>
    <row r="82" spans="1:11" s="37" customFormat="1" ht="25" customHeight="1">
      <c r="A82" s="42"/>
      <c r="B82" s="45"/>
      <c r="C82" s="35"/>
      <c r="D82" s="35"/>
      <c r="E82" s="35"/>
      <c r="F82" s="40" t="s">
        <v>79</v>
      </c>
      <c r="G82" s="35"/>
      <c r="H82" s="35"/>
      <c r="I82" s="36"/>
    </row>
    <row r="83" spans="1:11" s="37" customFormat="1" ht="25" customHeight="1">
      <c r="A83" s="42"/>
      <c r="B83" s="45"/>
      <c r="C83" s="35"/>
      <c r="D83" s="35"/>
      <c r="E83" s="35"/>
      <c r="F83" s="40"/>
      <c r="G83" s="35"/>
      <c r="H83" s="35"/>
      <c r="I83" s="36"/>
    </row>
    <row r="84" spans="1:11" s="37" customFormat="1" ht="25" customHeight="1">
      <c r="A84" s="42"/>
      <c r="B84" s="45"/>
      <c r="C84" s="35"/>
      <c r="D84" s="35"/>
      <c r="E84" s="35"/>
      <c r="F84" s="40"/>
      <c r="G84" s="35"/>
      <c r="H84" s="35"/>
      <c r="I84" s="36"/>
    </row>
    <row r="85" spans="1:11" s="37" customFormat="1" ht="25" customHeight="1">
      <c r="A85" s="42"/>
      <c r="B85" s="45"/>
      <c r="C85" s="35"/>
      <c r="D85" s="35"/>
      <c r="E85" s="35"/>
      <c r="F85" s="35"/>
      <c r="G85" s="35"/>
      <c r="H85" s="35"/>
      <c r="I85" s="36"/>
    </row>
    <row r="86" spans="1:11" s="37" customFormat="1" ht="25" customHeight="1">
      <c r="A86" s="42"/>
      <c r="B86" s="45"/>
      <c r="C86" s="35"/>
      <c r="D86" s="35"/>
      <c r="E86" s="35"/>
      <c r="F86" s="35"/>
      <c r="G86" s="35"/>
      <c r="H86" s="35"/>
      <c r="I86" s="36"/>
    </row>
    <row r="87" spans="1:11" s="37" customFormat="1" ht="25" customHeight="1">
      <c r="A87" s="42"/>
      <c r="B87" s="45"/>
      <c r="C87" s="35"/>
      <c r="D87" s="35"/>
      <c r="E87" s="35"/>
      <c r="F87" s="35"/>
      <c r="G87" s="35"/>
      <c r="H87" s="35"/>
      <c r="I87" s="36"/>
    </row>
    <row r="88" spans="1:11" s="37" customFormat="1" ht="25" customHeight="1">
      <c r="A88" s="46"/>
      <c r="B88" s="47"/>
      <c r="C88" s="48"/>
      <c r="D88" s="48"/>
      <c r="E88" s="48"/>
      <c r="F88" s="48"/>
      <c r="G88" s="48"/>
      <c r="H88" s="48"/>
      <c r="I88" s="49"/>
    </row>
    <row r="89" spans="1:11" s="37" customFormat="1" ht="12.75" customHeight="1" thickBot="1">
      <c r="A89" s="51"/>
      <c r="B89" s="35"/>
      <c r="C89" s="35"/>
      <c r="D89" s="35"/>
      <c r="E89" s="35"/>
      <c r="F89" s="35"/>
      <c r="G89" s="35"/>
      <c r="H89" s="35"/>
      <c r="I89" s="35"/>
    </row>
    <row r="90" spans="1:11" s="37" customFormat="1" ht="27" customHeight="1" thickTop="1">
      <c r="A90" s="183" t="str">
        <f>+A60</f>
        <v>㈜ 이안알앤씨</v>
      </c>
      <c r="B90" s="183"/>
      <c r="C90" s="183"/>
      <c r="D90" s="183"/>
      <c r="E90" s="183"/>
      <c r="F90" s="183"/>
      <c r="G90" s="183"/>
      <c r="H90" s="183"/>
      <c r="I90" s="183"/>
    </row>
    <row r="91" spans="1:11" ht="30">
      <c r="A91" s="178" t="s">
        <v>72</v>
      </c>
      <c r="B91" s="179"/>
      <c r="C91" s="179"/>
      <c r="D91" s="179"/>
      <c r="E91" s="179"/>
      <c r="F91" s="179"/>
      <c r="G91" s="179"/>
      <c r="H91" s="179"/>
      <c r="I91" s="180"/>
    </row>
    <row r="92" spans="1:11">
      <c r="A92" s="181" t="str">
        <f>+A62</f>
        <v>공 사 명 : 청운교회 교육관 신축공사</v>
      </c>
      <c r="B92" s="182"/>
      <c r="C92" s="182"/>
      <c r="D92" s="25"/>
      <c r="E92" s="25"/>
      <c r="F92" s="25"/>
      <c r="G92" s="25"/>
      <c r="H92" s="25"/>
      <c r="I92" s="26"/>
    </row>
    <row r="93" spans="1:11" ht="17">
      <c r="A93" s="24"/>
      <c r="B93" s="28"/>
      <c r="C93" s="24"/>
      <c r="D93" s="24"/>
      <c r="E93" s="24"/>
      <c r="F93" s="24"/>
      <c r="G93" s="24"/>
      <c r="H93" s="24"/>
      <c r="I93" s="24"/>
    </row>
    <row r="94" spans="1:11" ht="25" customHeight="1">
      <c r="A94" s="29" t="s">
        <v>73</v>
      </c>
      <c r="B94" s="59" t="s">
        <v>99</v>
      </c>
      <c r="C94" s="31"/>
      <c r="D94" s="31"/>
      <c r="E94" s="31"/>
      <c r="F94" s="31"/>
      <c r="G94" s="31"/>
      <c r="H94" s="31"/>
      <c r="I94" s="32"/>
    </row>
    <row r="95" spans="1:11" ht="25" customHeight="1">
      <c r="A95" s="38" t="s">
        <v>87</v>
      </c>
      <c r="B95" s="34" t="s">
        <v>91</v>
      </c>
      <c r="C95" s="35"/>
      <c r="D95" s="35"/>
      <c r="E95" s="35"/>
      <c r="F95" s="35"/>
      <c r="G95" s="35"/>
      <c r="H95" s="35"/>
      <c r="I95" s="36"/>
    </row>
    <row r="96" spans="1:11" ht="25" customHeight="1">
      <c r="A96" s="38" t="s">
        <v>76</v>
      </c>
      <c r="B96" s="34" t="str">
        <f>B36</f>
        <v xml:space="preserve">지상2층 벽체 </v>
      </c>
      <c r="C96" s="35"/>
      <c r="D96" s="35"/>
      <c r="E96" s="35"/>
      <c r="F96" s="35"/>
      <c r="G96" s="35"/>
      <c r="H96" s="35"/>
      <c r="I96" s="36"/>
    </row>
    <row r="97" spans="1:9" ht="25" customHeight="1">
      <c r="A97" s="38" t="s">
        <v>77</v>
      </c>
      <c r="B97" s="39">
        <f>+B67</f>
        <v>46114</v>
      </c>
      <c r="C97" s="35"/>
      <c r="D97" s="35"/>
      <c r="E97" s="35"/>
      <c r="F97" s="40"/>
      <c r="G97" s="35"/>
      <c r="H97" s="35"/>
      <c r="I97" s="36"/>
    </row>
    <row r="98" spans="1:9" ht="25" customHeight="1">
      <c r="A98" s="42"/>
      <c r="B98" s="43"/>
      <c r="C98" s="35"/>
      <c r="D98" s="35"/>
      <c r="E98" s="40"/>
      <c r="F98" s="40"/>
      <c r="G98" s="35"/>
      <c r="H98" s="35"/>
      <c r="I98" s="36"/>
    </row>
    <row r="99" spans="1:9" ht="25" customHeight="1">
      <c r="A99" s="42"/>
      <c r="B99" s="45"/>
      <c r="C99" s="35"/>
      <c r="D99" s="35"/>
      <c r="E99" s="35"/>
      <c r="F99" s="40"/>
      <c r="G99" s="35"/>
      <c r="H99" s="35"/>
      <c r="I99" s="36"/>
    </row>
    <row r="100" spans="1:9" ht="25" customHeight="1">
      <c r="A100" s="42"/>
      <c r="B100" s="45"/>
      <c r="C100" s="35"/>
      <c r="D100" s="35"/>
      <c r="E100" s="35"/>
      <c r="F100" s="40"/>
      <c r="G100" s="35"/>
      <c r="H100" s="35"/>
      <c r="I100" s="36"/>
    </row>
    <row r="101" spans="1:9" ht="25" customHeight="1">
      <c r="A101" s="42"/>
      <c r="B101" s="45"/>
      <c r="C101" s="35"/>
      <c r="D101" s="35"/>
      <c r="E101" s="35"/>
      <c r="F101" s="40"/>
      <c r="G101" s="35"/>
      <c r="H101" s="35"/>
      <c r="I101" s="36"/>
    </row>
    <row r="102" spans="1:9" ht="25" customHeight="1">
      <c r="A102" s="42"/>
      <c r="B102" s="45"/>
      <c r="C102" s="35"/>
      <c r="D102" s="35"/>
      <c r="E102" s="35"/>
      <c r="F102" s="35"/>
      <c r="G102" s="35"/>
      <c r="H102" s="35"/>
      <c r="I102" s="36"/>
    </row>
    <row r="103" spans="1:9" ht="25" customHeight="1">
      <c r="A103" s="42"/>
      <c r="B103" s="45"/>
      <c r="C103" s="35"/>
      <c r="D103" s="35"/>
      <c r="E103" s="35"/>
      <c r="F103" s="35"/>
      <c r="G103" s="35"/>
      <c r="H103" s="35"/>
      <c r="I103" s="36"/>
    </row>
    <row r="104" spans="1:9" ht="25" customHeight="1">
      <c r="A104" s="42"/>
      <c r="B104" s="45"/>
      <c r="C104" s="35"/>
      <c r="D104" s="35"/>
      <c r="E104" s="35"/>
      <c r="F104" s="35"/>
      <c r="G104" s="35"/>
      <c r="H104" s="35"/>
      <c r="I104" s="36"/>
    </row>
    <row r="105" spans="1:9" ht="25" customHeight="1">
      <c r="A105" s="46"/>
      <c r="B105" s="47"/>
      <c r="C105" s="48"/>
      <c r="D105" s="48"/>
      <c r="E105" s="48"/>
      <c r="F105" s="48"/>
      <c r="G105" s="48"/>
      <c r="H105" s="48"/>
      <c r="I105" s="49"/>
    </row>
    <row r="106" spans="1:9" ht="10" customHeight="1">
      <c r="A106" s="37"/>
      <c r="B106" s="50"/>
      <c r="C106" s="35"/>
      <c r="D106" s="35"/>
      <c r="E106" s="35"/>
      <c r="F106" s="35"/>
      <c r="G106" s="35"/>
      <c r="H106" s="35"/>
      <c r="I106" s="35"/>
    </row>
    <row r="107" spans="1:9" ht="25" customHeight="1">
      <c r="A107" s="29" t="s">
        <v>73</v>
      </c>
      <c r="B107" s="30" t="s">
        <v>98</v>
      </c>
      <c r="C107" s="31"/>
      <c r="D107" s="31"/>
      <c r="E107" s="31"/>
      <c r="F107" s="31"/>
      <c r="G107" s="31"/>
      <c r="H107" s="31"/>
      <c r="I107" s="32"/>
    </row>
    <row r="108" spans="1:9" ht="25" customHeight="1">
      <c r="A108" s="33" t="s">
        <v>75</v>
      </c>
      <c r="B108" s="59" t="s">
        <v>91</v>
      </c>
      <c r="C108" s="35"/>
      <c r="D108" s="35"/>
      <c r="E108" s="35"/>
      <c r="F108" s="35"/>
      <c r="G108" s="35"/>
      <c r="H108" s="35"/>
      <c r="I108" s="36"/>
    </row>
    <row r="109" spans="1:9" ht="25" customHeight="1">
      <c r="A109" s="38" t="s">
        <v>76</v>
      </c>
      <c r="B109" s="34" t="str">
        <f>B96</f>
        <v xml:space="preserve">지상2층 벽체 </v>
      </c>
      <c r="C109" s="35"/>
      <c r="D109" s="35"/>
      <c r="E109" s="35"/>
      <c r="F109" s="35"/>
      <c r="G109" s="35"/>
      <c r="H109" s="35"/>
      <c r="I109" s="36"/>
    </row>
    <row r="110" spans="1:9" ht="25" customHeight="1">
      <c r="A110" s="38" t="s">
        <v>77</v>
      </c>
      <c r="B110" s="39">
        <f>+B67</f>
        <v>46114</v>
      </c>
      <c r="C110" s="35"/>
      <c r="D110" s="35"/>
      <c r="E110" s="35"/>
      <c r="F110" s="40"/>
      <c r="G110" s="35"/>
      <c r="H110" s="35"/>
      <c r="I110" s="36"/>
    </row>
    <row r="111" spans="1:9" ht="17">
      <c r="A111" s="42"/>
      <c r="B111" s="43"/>
      <c r="C111" s="35"/>
      <c r="D111" s="35"/>
      <c r="E111" s="35"/>
      <c r="F111" s="40"/>
      <c r="G111" s="35"/>
      <c r="H111" s="35"/>
      <c r="I111" s="36"/>
    </row>
    <row r="112" spans="1:9" ht="17">
      <c r="A112" s="42"/>
      <c r="B112" s="45"/>
      <c r="C112" s="35"/>
      <c r="D112" s="35"/>
      <c r="E112" s="35"/>
      <c r="F112" s="40" t="s">
        <v>79</v>
      </c>
      <c r="G112" s="35"/>
      <c r="H112" s="35"/>
      <c r="I112" s="36"/>
    </row>
    <row r="113" spans="1:9" ht="17">
      <c r="A113" s="42"/>
      <c r="B113" s="45"/>
      <c r="C113" s="35"/>
      <c r="D113" s="35"/>
      <c r="E113" s="35"/>
      <c r="F113" s="40"/>
      <c r="G113" s="35"/>
      <c r="H113" s="35"/>
      <c r="I113" s="36"/>
    </row>
    <row r="114" spans="1:9" ht="17">
      <c r="A114" s="42"/>
      <c r="B114" s="45"/>
      <c r="C114" s="35"/>
      <c r="D114" s="35"/>
      <c r="E114" s="35"/>
      <c r="F114" s="40"/>
      <c r="G114" s="35"/>
      <c r="H114" s="35"/>
      <c r="I114" s="36"/>
    </row>
    <row r="115" spans="1:9" ht="17">
      <c r="A115" s="42"/>
      <c r="B115" s="45"/>
      <c r="C115" s="35"/>
      <c r="D115" s="35"/>
      <c r="E115" s="35"/>
      <c r="F115" s="35"/>
      <c r="G115" s="35"/>
      <c r="H115" s="35"/>
      <c r="I115" s="36"/>
    </row>
    <row r="116" spans="1:9" ht="17">
      <c r="A116" s="42"/>
      <c r="B116" s="45"/>
      <c r="C116" s="35"/>
      <c r="D116" s="35"/>
      <c r="E116" s="35"/>
      <c r="F116" s="35"/>
      <c r="G116" s="35"/>
      <c r="H116" s="35"/>
      <c r="I116" s="36"/>
    </row>
    <row r="117" spans="1:9" ht="17">
      <c r="A117" s="42"/>
      <c r="B117" s="45"/>
      <c r="C117" s="35"/>
      <c r="D117" s="35"/>
      <c r="E117" s="35"/>
      <c r="F117" s="35"/>
      <c r="G117" s="35"/>
      <c r="H117" s="35"/>
      <c r="I117" s="36"/>
    </row>
    <row r="118" spans="1:9" ht="17">
      <c r="A118" s="46"/>
      <c r="B118" s="47"/>
      <c r="C118" s="48"/>
      <c r="D118" s="48"/>
      <c r="E118" s="48"/>
      <c r="F118" s="48"/>
      <c r="G118" s="48"/>
      <c r="H118" s="48"/>
      <c r="I118" s="49"/>
    </row>
    <row r="119" spans="1:9" ht="15" thickBot="1">
      <c r="A119" s="51"/>
      <c r="B119" s="35"/>
      <c r="C119" s="35"/>
      <c r="D119" s="35"/>
      <c r="E119" s="35"/>
      <c r="F119" s="35"/>
      <c r="G119" s="35"/>
      <c r="H119" s="35"/>
      <c r="I119" s="35"/>
    </row>
    <row r="120" spans="1:9" ht="15" thickTop="1">
      <c r="A120" s="183" t="str">
        <f>+A90</f>
        <v>㈜ 이안알앤씨</v>
      </c>
      <c r="B120" s="183"/>
      <c r="C120" s="183"/>
      <c r="D120" s="183"/>
      <c r="E120" s="183"/>
      <c r="F120" s="183"/>
      <c r="G120" s="183"/>
      <c r="H120" s="183"/>
      <c r="I120" s="183"/>
    </row>
    <row r="121" spans="1:9" ht="30">
      <c r="A121" s="178" t="s">
        <v>72</v>
      </c>
      <c r="B121" s="179"/>
      <c r="C121" s="179"/>
      <c r="D121" s="179"/>
      <c r="E121" s="179"/>
      <c r="F121" s="179"/>
      <c r="G121" s="179"/>
      <c r="H121" s="179"/>
      <c r="I121" s="180"/>
    </row>
    <row r="122" spans="1:9">
      <c r="A122" s="181" t="str">
        <f>+A92</f>
        <v>공 사 명 : 청운교회 교육관 신축공사</v>
      </c>
      <c r="B122" s="182"/>
      <c r="C122" s="182"/>
      <c r="D122" s="25"/>
      <c r="E122" s="25"/>
      <c r="F122" s="25"/>
      <c r="G122" s="25"/>
      <c r="H122" s="25"/>
      <c r="I122" s="26"/>
    </row>
    <row r="123" spans="1:9" ht="17">
      <c r="A123" s="24"/>
      <c r="B123" s="28"/>
      <c r="C123" s="24"/>
      <c r="D123" s="24"/>
      <c r="E123" s="24"/>
      <c r="F123" s="24"/>
      <c r="G123" s="24"/>
      <c r="H123" s="24"/>
      <c r="I123" s="24"/>
    </row>
    <row r="124" spans="1:9">
      <c r="A124" s="29" t="s">
        <v>73</v>
      </c>
      <c r="B124" s="59" t="s">
        <v>97</v>
      </c>
      <c r="C124" s="31"/>
      <c r="D124" s="31"/>
      <c r="E124" s="31"/>
      <c r="F124" s="31"/>
      <c r="G124" s="31"/>
      <c r="H124" s="31"/>
      <c r="I124" s="32"/>
    </row>
    <row r="125" spans="1:9">
      <c r="A125" s="38" t="s">
        <v>87</v>
      </c>
      <c r="B125" s="34" t="s">
        <v>91</v>
      </c>
      <c r="C125" s="35"/>
      <c r="D125" s="35"/>
      <c r="E125" s="35"/>
      <c r="F125" s="35"/>
      <c r="G125" s="35"/>
      <c r="H125" s="35"/>
      <c r="I125" s="36"/>
    </row>
    <row r="126" spans="1:9">
      <c r="A126" s="38" t="s">
        <v>76</v>
      </c>
      <c r="B126" s="34" t="str">
        <f>B66</f>
        <v xml:space="preserve">지상2층 벽체 </v>
      </c>
      <c r="C126" s="35"/>
      <c r="D126" s="35"/>
      <c r="E126" s="35"/>
      <c r="F126" s="35"/>
      <c r="G126" s="35"/>
      <c r="H126" s="35"/>
      <c r="I126" s="36"/>
    </row>
    <row r="127" spans="1:9">
      <c r="A127" s="38" t="s">
        <v>77</v>
      </c>
      <c r="B127" s="39">
        <f>+B97</f>
        <v>46114</v>
      </c>
      <c r="C127" s="35"/>
      <c r="D127" s="35"/>
      <c r="E127" s="35"/>
      <c r="F127" s="40"/>
      <c r="G127" s="35"/>
      <c r="H127" s="35"/>
      <c r="I127" s="36"/>
    </row>
    <row r="128" spans="1:9" ht="17">
      <c r="A128" s="42"/>
      <c r="B128" s="43"/>
      <c r="C128" s="35"/>
      <c r="D128" s="35"/>
      <c r="E128" s="40"/>
      <c r="F128" s="40"/>
      <c r="G128" s="35"/>
      <c r="H128" s="35"/>
      <c r="I128" s="36"/>
    </row>
    <row r="129" spans="1:9" ht="17">
      <c r="A129" s="42"/>
      <c r="B129" s="45"/>
      <c r="C129" s="35"/>
      <c r="D129" s="35"/>
      <c r="E129" s="35"/>
      <c r="F129" s="40"/>
      <c r="G129" s="35"/>
      <c r="H129" s="35"/>
      <c r="I129" s="36"/>
    </row>
    <row r="130" spans="1:9" ht="17">
      <c r="A130" s="42"/>
      <c r="B130" s="45"/>
      <c r="C130" s="35"/>
      <c r="D130" s="35"/>
      <c r="E130" s="35"/>
      <c r="F130" s="40"/>
      <c r="G130" s="35"/>
      <c r="H130" s="35"/>
      <c r="I130" s="36"/>
    </row>
    <row r="131" spans="1:9" ht="17">
      <c r="A131" s="42"/>
      <c r="B131" s="45"/>
      <c r="C131" s="35"/>
      <c r="D131" s="35"/>
      <c r="E131" s="35"/>
      <c r="F131" s="40"/>
      <c r="G131" s="35"/>
      <c r="H131" s="35"/>
      <c r="I131" s="36"/>
    </row>
    <row r="132" spans="1:9" ht="17">
      <c r="A132" s="42"/>
      <c r="B132" s="45"/>
      <c r="C132" s="35"/>
      <c r="D132" s="35"/>
      <c r="E132" s="35"/>
      <c r="F132" s="35"/>
      <c r="G132" s="35"/>
      <c r="H132" s="35"/>
      <c r="I132" s="36"/>
    </row>
    <row r="133" spans="1:9" ht="17">
      <c r="A133" s="42"/>
      <c r="B133" s="45"/>
      <c r="C133" s="35"/>
      <c r="D133" s="35"/>
      <c r="E133" s="35"/>
      <c r="F133" s="35"/>
      <c r="G133" s="35"/>
      <c r="H133" s="35"/>
      <c r="I133" s="36"/>
    </row>
    <row r="134" spans="1:9" ht="17">
      <c r="A134" s="42"/>
      <c r="B134" s="45"/>
      <c r="C134" s="35"/>
      <c r="D134" s="35"/>
      <c r="E134" s="35"/>
      <c r="F134" s="35"/>
      <c r="G134" s="35"/>
      <c r="H134" s="35"/>
      <c r="I134" s="36"/>
    </row>
    <row r="135" spans="1:9" ht="17">
      <c r="A135" s="46"/>
      <c r="B135" s="47"/>
      <c r="C135" s="48"/>
      <c r="D135" s="48"/>
      <c r="E135" s="48"/>
      <c r="F135" s="48"/>
      <c r="G135" s="48"/>
      <c r="H135" s="48"/>
      <c r="I135" s="49"/>
    </row>
    <row r="136" spans="1:9" ht="17">
      <c r="A136" s="37"/>
      <c r="B136" s="50"/>
      <c r="C136" s="35"/>
      <c r="D136" s="35"/>
      <c r="E136" s="35"/>
      <c r="F136" s="35"/>
      <c r="G136" s="35"/>
      <c r="H136" s="35"/>
      <c r="I136" s="35"/>
    </row>
    <row r="137" spans="1:9">
      <c r="A137" s="29" t="s">
        <v>73</v>
      </c>
      <c r="B137" s="30" t="s">
        <v>98</v>
      </c>
      <c r="C137" s="31"/>
      <c r="D137" s="31"/>
      <c r="E137" s="31"/>
      <c r="F137" s="31"/>
      <c r="G137" s="31"/>
      <c r="H137" s="31"/>
      <c r="I137" s="32"/>
    </row>
    <row r="138" spans="1:9" ht="28">
      <c r="A138" s="33" t="s">
        <v>75</v>
      </c>
      <c r="B138" s="59" t="s">
        <v>91</v>
      </c>
      <c r="C138" s="35"/>
      <c r="D138" s="35"/>
      <c r="E138" s="35"/>
      <c r="F138" s="35"/>
      <c r="G138" s="35"/>
      <c r="H138" s="35"/>
      <c r="I138" s="36"/>
    </row>
    <row r="139" spans="1:9">
      <c r="A139" s="38" t="s">
        <v>76</v>
      </c>
      <c r="B139" s="34" t="str">
        <f>B126</f>
        <v xml:space="preserve">지상2층 벽체 </v>
      </c>
      <c r="C139" s="35"/>
      <c r="D139" s="35"/>
      <c r="E139" s="35"/>
      <c r="F139" s="35"/>
      <c r="G139" s="35"/>
      <c r="H139" s="35"/>
      <c r="I139" s="36"/>
    </row>
    <row r="140" spans="1:9">
      <c r="A140" s="38" t="s">
        <v>77</v>
      </c>
      <c r="B140" s="39">
        <f>+B97</f>
        <v>46114</v>
      </c>
      <c r="C140" s="35"/>
      <c r="D140" s="35"/>
      <c r="E140" s="35"/>
      <c r="F140" s="40"/>
      <c r="G140" s="35"/>
      <c r="H140" s="35"/>
      <c r="I140" s="36"/>
    </row>
    <row r="141" spans="1:9" ht="17">
      <c r="A141" s="42"/>
      <c r="B141" s="43"/>
      <c r="C141" s="35"/>
      <c r="D141" s="35"/>
      <c r="E141" s="35"/>
      <c r="F141" s="40"/>
      <c r="G141" s="35"/>
      <c r="H141" s="35"/>
      <c r="I141" s="36"/>
    </row>
    <row r="142" spans="1:9" ht="17">
      <c r="A142" s="42"/>
      <c r="B142" s="45"/>
      <c r="C142" s="35"/>
      <c r="D142" s="35"/>
      <c r="E142" s="35"/>
      <c r="F142" s="40" t="s">
        <v>79</v>
      </c>
      <c r="G142" s="35"/>
      <c r="H142" s="35"/>
      <c r="I142" s="36"/>
    </row>
    <row r="143" spans="1:9" ht="17">
      <c r="A143" s="42"/>
      <c r="B143" s="45"/>
      <c r="C143" s="35"/>
      <c r="D143" s="35"/>
      <c r="E143" s="35"/>
      <c r="F143" s="40"/>
      <c r="G143" s="35"/>
      <c r="H143" s="35"/>
      <c r="I143" s="36"/>
    </row>
    <row r="144" spans="1:9" ht="17">
      <c r="A144" s="42"/>
      <c r="B144" s="45"/>
      <c r="C144" s="35"/>
      <c r="D144" s="35"/>
      <c r="E144" s="35"/>
      <c r="F144" s="40"/>
      <c r="G144" s="35"/>
      <c r="H144" s="35"/>
      <c r="I144" s="36"/>
    </row>
    <row r="145" spans="1:9" ht="17">
      <c r="A145" s="42"/>
      <c r="B145" s="45"/>
      <c r="C145" s="35"/>
      <c r="D145" s="35"/>
      <c r="E145" s="35"/>
      <c r="F145" s="35"/>
      <c r="G145" s="35"/>
      <c r="H145" s="35"/>
      <c r="I145" s="36"/>
    </row>
    <row r="146" spans="1:9" ht="17">
      <c r="A146" s="42"/>
      <c r="B146" s="45"/>
      <c r="C146" s="35"/>
      <c r="D146" s="35"/>
      <c r="E146" s="35"/>
      <c r="F146" s="35"/>
      <c r="G146" s="35"/>
      <c r="H146" s="35"/>
      <c r="I146" s="36"/>
    </row>
    <row r="147" spans="1:9" ht="17">
      <c r="A147" s="42"/>
      <c r="B147" s="45"/>
      <c r="C147" s="35"/>
      <c r="D147" s="35"/>
      <c r="E147" s="35"/>
      <c r="F147" s="35"/>
      <c r="G147" s="35"/>
      <c r="H147" s="35"/>
      <c r="I147" s="36"/>
    </row>
    <row r="148" spans="1:9" ht="17">
      <c r="A148" s="46"/>
      <c r="B148" s="47"/>
      <c r="C148" s="48"/>
      <c r="D148" s="48"/>
      <c r="E148" s="48"/>
      <c r="F148" s="48"/>
      <c r="G148" s="48"/>
      <c r="H148" s="48"/>
      <c r="I148" s="49"/>
    </row>
    <row r="149" spans="1:9" ht="15" thickBot="1">
      <c r="A149" s="51"/>
      <c r="B149" s="35"/>
      <c r="C149" s="35"/>
      <c r="D149" s="35"/>
      <c r="E149" s="35"/>
      <c r="F149" s="35"/>
      <c r="G149" s="35"/>
      <c r="H149" s="35"/>
      <c r="I149" s="35"/>
    </row>
    <row r="150" spans="1:9" ht="15" thickTop="1">
      <c r="A150" s="183" t="str">
        <f>+A120</f>
        <v>㈜ 이안알앤씨</v>
      </c>
      <c r="B150" s="183"/>
      <c r="C150" s="183"/>
      <c r="D150" s="183"/>
      <c r="E150" s="183"/>
      <c r="F150" s="183"/>
      <c r="G150" s="183"/>
      <c r="H150" s="183"/>
      <c r="I150" s="183"/>
    </row>
  </sheetData>
  <mergeCells count="19">
    <mergeCell ref="A8:B8"/>
    <mergeCell ref="A61:I61"/>
    <mergeCell ref="A62:C62"/>
    <mergeCell ref="A90:I90"/>
    <mergeCell ref="A1:I1"/>
    <mergeCell ref="A2:C2"/>
    <mergeCell ref="A30:I30"/>
    <mergeCell ref="A31:I31"/>
    <mergeCell ref="A32:C32"/>
    <mergeCell ref="A60:I60"/>
    <mergeCell ref="A121:I121"/>
    <mergeCell ref="A122:C122"/>
    <mergeCell ref="A150:I150"/>
    <mergeCell ref="A21:B21"/>
    <mergeCell ref="A38:B38"/>
    <mergeCell ref="A51:B51"/>
    <mergeCell ref="A91:I91"/>
    <mergeCell ref="A92:C92"/>
    <mergeCell ref="A120:I120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  <rowBreaks count="3" manualBreakCount="3">
    <brk id="30" max="8" man="1"/>
    <brk id="60" max="8" man="1"/>
    <brk id="105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BAD9-519F-444B-B53F-B59FFC64FAF0}">
  <dimension ref="A1:K30"/>
  <sheetViews>
    <sheetView view="pageBreakPreview" zoomScaleNormal="85" zoomScaleSheetLayoutView="100" workbookViewId="0">
      <selection activeCell="B23" sqref="B23"/>
    </sheetView>
  </sheetViews>
  <sheetFormatPr baseColWidth="10"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1" s="24" customFormat="1" ht="48" customHeight="1">
      <c r="A1" s="178" t="s">
        <v>72</v>
      </c>
      <c r="B1" s="179"/>
      <c r="C1" s="179"/>
      <c r="D1" s="179"/>
      <c r="E1" s="179"/>
      <c r="F1" s="179"/>
      <c r="G1" s="179"/>
      <c r="H1" s="179"/>
      <c r="I1" s="180"/>
    </row>
    <row r="2" spans="1:11" s="27" customFormat="1" ht="26.25" customHeight="1">
      <c r="A2" s="181" t="s">
        <v>107</v>
      </c>
      <c r="B2" s="182"/>
      <c r="C2" s="182"/>
      <c r="D2" s="182"/>
      <c r="E2" s="25"/>
      <c r="F2" s="25"/>
      <c r="G2" s="25"/>
      <c r="H2" s="25"/>
      <c r="I2" s="26"/>
    </row>
    <row r="3" spans="1:11" s="24" customFormat="1" ht="10" customHeight="1">
      <c r="B3" s="28"/>
    </row>
    <row r="4" spans="1:11" s="24" customFormat="1" ht="25" customHeight="1">
      <c r="A4" s="29" t="s">
        <v>73</v>
      </c>
      <c r="B4" s="30" t="s">
        <v>80</v>
      </c>
      <c r="C4" s="31"/>
      <c r="D4" s="31"/>
      <c r="E4" s="31"/>
      <c r="F4" s="31"/>
      <c r="G4" s="31"/>
      <c r="H4" s="31"/>
      <c r="I4" s="32"/>
    </row>
    <row r="5" spans="1:11" s="37" customFormat="1" ht="25" customHeight="1">
      <c r="A5" s="38" t="s">
        <v>75</v>
      </c>
      <c r="B5" s="34" t="s">
        <v>91</v>
      </c>
      <c r="C5" s="35"/>
      <c r="D5" s="35"/>
      <c r="E5" s="35"/>
      <c r="F5" s="35"/>
      <c r="G5" s="35"/>
      <c r="H5" s="35"/>
      <c r="I5" s="36"/>
    </row>
    <row r="6" spans="1:11" s="37" customFormat="1" ht="25" customHeight="1">
      <c r="A6" s="38" t="s">
        <v>76</v>
      </c>
      <c r="B6" s="34" t="s">
        <v>108</v>
      </c>
      <c r="C6" s="35"/>
      <c r="D6" s="35"/>
      <c r="E6" s="35"/>
      <c r="F6" s="35"/>
      <c r="G6" s="35"/>
      <c r="H6" s="35"/>
      <c r="I6" s="36"/>
    </row>
    <row r="7" spans="1:11" s="37" customFormat="1" ht="25" customHeight="1">
      <c r="A7" s="38" t="s">
        <v>77</v>
      </c>
      <c r="B7" s="39" t="e">
        <v>#REF!</v>
      </c>
      <c r="C7" s="35"/>
      <c r="D7" s="35"/>
      <c r="E7" s="35"/>
      <c r="F7" s="40"/>
      <c r="G7" s="35"/>
      <c r="H7" s="35"/>
      <c r="I7" s="36"/>
      <c r="K7" s="41"/>
    </row>
    <row r="8" spans="1:11" s="37" customFormat="1" ht="25" customHeight="1">
      <c r="A8" s="42"/>
      <c r="B8" s="43"/>
      <c r="C8" s="35"/>
      <c r="D8" s="35"/>
      <c r="E8" s="40"/>
      <c r="F8" s="40"/>
      <c r="G8" s="35"/>
      <c r="H8" s="35"/>
      <c r="I8" s="36"/>
      <c r="K8" s="44"/>
    </row>
    <row r="9" spans="1:11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1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1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1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</row>
    <row r="13" spans="1:11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1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</row>
    <row r="15" spans="1:11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1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1" s="24" customFormat="1" ht="25" customHeight="1">
      <c r="A17" s="29" t="s">
        <v>73</v>
      </c>
      <c r="B17" s="30" t="s">
        <v>80</v>
      </c>
      <c r="C17" s="31"/>
      <c r="D17" s="31"/>
      <c r="E17" s="31"/>
      <c r="F17" s="31"/>
      <c r="G17" s="31"/>
      <c r="H17" s="31"/>
      <c r="I17" s="32"/>
      <c r="J17" s="37">
        <v>1</v>
      </c>
    </row>
    <row r="18" spans="1:11" s="37" customFormat="1" ht="25" customHeight="1">
      <c r="A18" s="38" t="s">
        <v>75</v>
      </c>
      <c r="B18" s="34"/>
      <c r="C18" s="35"/>
      <c r="D18" s="35"/>
      <c r="E18" s="35"/>
      <c r="F18" s="35"/>
      <c r="G18" s="35"/>
      <c r="H18" s="35"/>
      <c r="I18" s="36"/>
    </row>
    <row r="19" spans="1:11" s="37" customFormat="1" ht="25" customHeight="1">
      <c r="A19" s="38" t="s">
        <v>76</v>
      </c>
      <c r="B19" s="34" t="s">
        <v>108</v>
      </c>
      <c r="C19" s="35"/>
      <c r="D19" s="35"/>
      <c r="E19" s="35"/>
      <c r="F19" s="35"/>
      <c r="G19" s="35"/>
      <c r="H19" s="35"/>
      <c r="I19" s="36"/>
    </row>
    <row r="20" spans="1:11" s="37" customFormat="1" ht="25" customHeight="1">
      <c r="A20" s="38" t="s">
        <v>77</v>
      </c>
      <c r="B20" s="39" t="e">
        <f>B7</f>
        <v>#REF!</v>
      </c>
      <c r="C20" s="35"/>
      <c r="D20" s="35"/>
      <c r="E20" s="35"/>
      <c r="F20" s="40"/>
      <c r="G20" s="35"/>
      <c r="H20" s="35"/>
      <c r="I20" s="36"/>
      <c r="K20" s="41"/>
    </row>
    <row r="21" spans="1:11" s="37" customFormat="1" ht="25" customHeight="1">
      <c r="A21" s="42"/>
      <c r="B21" s="43"/>
      <c r="C21" s="35"/>
      <c r="D21" s="35"/>
      <c r="E21" s="35"/>
      <c r="F21" s="40"/>
      <c r="G21" s="35"/>
      <c r="H21" s="35"/>
      <c r="I21" s="36"/>
      <c r="K21" s="44"/>
    </row>
    <row r="22" spans="1:11" s="37" customFormat="1" ht="25" customHeight="1">
      <c r="A22" s="42"/>
      <c r="B22" s="45"/>
      <c r="C22" s="35"/>
      <c r="D22" s="35"/>
      <c r="E22" s="35"/>
      <c r="F22" s="40" t="s">
        <v>79</v>
      </c>
      <c r="G22" s="35"/>
      <c r="H22" s="35"/>
      <c r="I22" s="36"/>
    </row>
    <row r="23" spans="1:11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1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1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</row>
    <row r="26" spans="1:11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1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1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1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1" s="37" customFormat="1" ht="27" customHeight="1" thickTop="1">
      <c r="A30" s="183" t="s">
        <v>109</v>
      </c>
      <c r="B30" s="183"/>
      <c r="C30" s="183"/>
      <c r="D30" s="183"/>
      <c r="E30" s="183"/>
      <c r="F30" s="183"/>
      <c r="G30" s="183"/>
      <c r="H30" s="183"/>
      <c r="I30" s="183"/>
    </row>
  </sheetData>
  <mergeCells count="3">
    <mergeCell ref="A1:I1"/>
    <mergeCell ref="A30:I30"/>
    <mergeCell ref="A2:D2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2B53-04E6-C742-BF1B-3389FACDBE76}">
  <dimension ref="A1:P30"/>
  <sheetViews>
    <sheetView view="pageBreakPreview" zoomScaleNormal="85" zoomScaleSheetLayoutView="100" workbookViewId="0">
      <selection activeCell="L7" sqref="L7"/>
    </sheetView>
  </sheetViews>
  <sheetFormatPr baseColWidth="10"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6" s="24" customFormat="1" ht="48" customHeight="1">
      <c r="A1" s="178" t="s">
        <v>72</v>
      </c>
      <c r="B1" s="179"/>
      <c r="C1" s="179"/>
      <c r="D1" s="179"/>
      <c r="E1" s="179"/>
      <c r="F1" s="179"/>
      <c r="G1" s="179"/>
      <c r="H1" s="179"/>
      <c r="I1" s="180"/>
    </row>
    <row r="2" spans="1:16" s="27" customFormat="1" ht="26.25" customHeight="1">
      <c r="A2" s="181" t="s">
        <v>107</v>
      </c>
      <c r="B2" s="182"/>
      <c r="C2" s="182"/>
      <c r="D2" s="182"/>
      <c r="E2" s="25"/>
      <c r="F2" s="25"/>
      <c r="G2" s="25"/>
      <c r="H2" s="25"/>
      <c r="I2" s="26"/>
    </row>
    <row r="3" spans="1:16" s="24" customFormat="1" ht="10" customHeight="1">
      <c r="B3" s="28"/>
    </row>
    <row r="4" spans="1:16" s="24" customFormat="1" ht="25" customHeight="1">
      <c r="A4" s="29" t="s">
        <v>73</v>
      </c>
      <c r="B4" s="30" t="s">
        <v>81</v>
      </c>
      <c r="C4" s="31"/>
      <c r="D4" s="31"/>
      <c r="E4" s="31"/>
      <c r="F4" s="31"/>
      <c r="G4" s="31"/>
      <c r="H4" s="31"/>
      <c r="I4" s="32"/>
    </row>
    <row r="5" spans="1:16" s="37" customFormat="1" ht="25" customHeight="1">
      <c r="A5" s="38" t="s">
        <v>75</v>
      </c>
      <c r="B5" s="34" t="s">
        <v>91</v>
      </c>
      <c r="C5" s="35"/>
      <c r="D5" s="35"/>
      <c r="E5" s="35"/>
      <c r="F5" s="35"/>
      <c r="G5" s="35"/>
      <c r="H5" s="35"/>
      <c r="I5" s="36"/>
    </row>
    <row r="6" spans="1:16" s="37" customFormat="1" ht="25" customHeight="1">
      <c r="A6" s="38" t="s">
        <v>76</v>
      </c>
      <c r="B6" s="34" t="s">
        <v>108</v>
      </c>
      <c r="C6" s="35"/>
      <c r="D6" s="35"/>
      <c r="E6" s="35"/>
      <c r="F6" s="35"/>
      <c r="G6" s="35"/>
      <c r="H6" s="35"/>
      <c r="I6" s="36"/>
    </row>
    <row r="7" spans="1:16" s="37" customFormat="1" ht="25" customHeight="1">
      <c r="A7" s="38" t="s">
        <v>77</v>
      </c>
      <c r="B7" s="39">
        <v>46108</v>
      </c>
      <c r="C7" s="35"/>
      <c r="D7" s="35"/>
      <c r="E7" s="35"/>
      <c r="F7" s="40"/>
      <c r="G7" s="35"/>
      <c r="H7" s="35"/>
      <c r="I7" s="36"/>
      <c r="K7" s="41"/>
      <c r="L7"/>
    </row>
    <row r="8" spans="1:16" s="37" customFormat="1" ht="25" customHeight="1">
      <c r="A8" s="42"/>
      <c r="B8" s="43"/>
      <c r="C8" s="35"/>
      <c r="D8" s="35"/>
      <c r="E8" s="40"/>
      <c r="F8" s="40"/>
      <c r="G8" s="35"/>
      <c r="H8" s="35"/>
      <c r="I8" s="36"/>
      <c r="K8" s="44"/>
      <c r="P8"/>
    </row>
    <row r="9" spans="1:16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6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6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6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</row>
    <row r="13" spans="1:16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6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</row>
    <row r="15" spans="1:16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6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1" s="24" customFormat="1" ht="25" customHeight="1">
      <c r="A17" s="29" t="s">
        <v>73</v>
      </c>
      <c r="B17" s="30" t="s">
        <v>81</v>
      </c>
      <c r="C17" s="31"/>
      <c r="D17" s="31"/>
      <c r="E17" s="31"/>
      <c r="F17" s="31"/>
      <c r="G17" s="31"/>
      <c r="H17" s="31"/>
      <c r="I17" s="32"/>
      <c r="J17" s="37">
        <v>1</v>
      </c>
    </row>
    <row r="18" spans="1:11" s="37" customFormat="1" ht="25" customHeight="1">
      <c r="A18" s="38" t="s">
        <v>75</v>
      </c>
      <c r="B18" s="34" t="s">
        <v>91</v>
      </c>
      <c r="C18" s="35"/>
      <c r="D18" s="35"/>
      <c r="E18" s="35"/>
      <c r="F18" s="35"/>
      <c r="G18" s="35"/>
      <c r="H18" s="35"/>
      <c r="I18" s="36"/>
      <c r="K18"/>
    </row>
    <row r="19" spans="1:11" s="37" customFormat="1" ht="25" customHeight="1">
      <c r="A19" s="38" t="s">
        <v>76</v>
      </c>
      <c r="B19" s="34" t="s">
        <v>108</v>
      </c>
      <c r="C19" s="35"/>
      <c r="D19" s="35"/>
      <c r="E19" s="35"/>
      <c r="F19" s="35"/>
      <c r="G19" s="35"/>
      <c r="H19" s="35"/>
      <c r="I19" s="36"/>
    </row>
    <row r="20" spans="1:11" s="37" customFormat="1" ht="25" customHeight="1">
      <c r="A20" s="38" t="s">
        <v>77</v>
      </c>
      <c r="B20" s="39">
        <f>B7</f>
        <v>46108</v>
      </c>
      <c r="C20" s="35"/>
      <c r="D20" s="35"/>
      <c r="E20" s="35"/>
      <c r="F20" s="40"/>
      <c r="G20" s="35"/>
      <c r="H20" s="35"/>
      <c r="I20" s="36"/>
      <c r="K20" s="41"/>
    </row>
    <row r="21" spans="1:11" s="37" customFormat="1" ht="25" customHeight="1">
      <c r="A21" s="42"/>
      <c r="B21" s="43"/>
      <c r="C21" s="35"/>
      <c r="D21" s="35"/>
      <c r="E21" s="35"/>
      <c r="F21" s="40"/>
      <c r="G21" s="35"/>
      <c r="H21" s="35"/>
      <c r="I21" s="36"/>
      <c r="K21" s="44"/>
    </row>
    <row r="22" spans="1:11" s="37" customFormat="1" ht="25" customHeight="1">
      <c r="A22" s="42"/>
      <c r="B22" s="45"/>
      <c r="C22" s="35"/>
      <c r="D22" s="35"/>
      <c r="E22" s="35"/>
      <c r="F22" s="40"/>
      <c r="G22" s="35"/>
      <c r="H22" s="35"/>
      <c r="I22" s="36"/>
    </row>
    <row r="23" spans="1:11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1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1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</row>
    <row r="26" spans="1:11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1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1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1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1" s="37" customFormat="1" ht="27" customHeight="1" thickTop="1">
      <c r="A30" s="183" t="s">
        <v>109</v>
      </c>
      <c r="B30" s="183"/>
      <c r="C30" s="183"/>
      <c r="D30" s="183"/>
      <c r="E30" s="183"/>
      <c r="F30" s="183"/>
      <c r="G30" s="183"/>
      <c r="H30" s="183"/>
      <c r="I30" s="183"/>
    </row>
  </sheetData>
  <mergeCells count="3">
    <mergeCell ref="A1:I1"/>
    <mergeCell ref="A30:I30"/>
    <mergeCell ref="A2:D2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점검표</vt:lpstr>
      <vt:lpstr>시험일지</vt:lpstr>
      <vt:lpstr>슬럼프시험</vt:lpstr>
      <vt:lpstr>7일 강도</vt:lpstr>
      <vt:lpstr>28일 강도</vt:lpstr>
      <vt:lpstr>'28일 강도'!Print_Area</vt:lpstr>
      <vt:lpstr>'7일 강도'!Print_Area</vt:lpstr>
      <vt:lpstr>슬럼프시험!Print_Area</vt:lpstr>
      <vt:lpstr>시험일지!Print_Area</vt:lpstr>
      <vt:lpstr>점검표!Print_Area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류택관</dc:creator>
  <cp:lastModifiedBy>Donghyun Kim</cp:lastModifiedBy>
  <cp:lastPrinted>2026-03-27T07:56:51Z</cp:lastPrinted>
  <dcterms:created xsi:type="dcterms:W3CDTF">1997-01-10T04:21:27Z</dcterms:created>
  <dcterms:modified xsi:type="dcterms:W3CDTF">2026-05-12T07:47:28Z</dcterms:modified>
</cp:coreProperties>
</file>