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ício" sheetId="1" r:id="rId3"/>
    <sheet state="visible" name="Dashboard" sheetId="2" r:id="rId4"/>
    <sheet state="visible" name="Dados tratados" sheetId="3" r:id="rId5"/>
    <sheet state="visible" name="Facebook Data" sheetId="4" r:id="rId6"/>
    <sheet state="hidden" name="Tipo de post - Engajamento" sheetId="5" r:id="rId7"/>
    <sheet state="hidden" name="Tipo de post - % Engajamento" sheetId="6" r:id="rId8"/>
    <sheet state="hidden" name="Palavras - Alcance" sheetId="7" r:id="rId9"/>
    <sheet state="hidden" name="Palavras - Engajamento" sheetId="8" r:id="rId10"/>
    <sheet state="hidden" name="Palavras - % Engajamento" sheetId="9" r:id="rId11"/>
    <sheet state="hidden" name="Dia da semana - Alcance" sheetId="10" r:id="rId12"/>
    <sheet state="hidden" name="Dia da semana - Engajamento" sheetId="11" r:id="rId13"/>
    <sheet state="hidden" name="Dia da semana - % Engajamento" sheetId="12" r:id="rId14"/>
    <sheet state="hidden" name="Hora do dia - Alcance" sheetId="13" r:id="rId15"/>
    <sheet state="hidden" name="Hora do dia - Engajamento" sheetId="14" r:id="rId16"/>
    <sheet state="hidden" name="Hora do dia - % Engajamento" sheetId="15" r:id="rId17"/>
  </sheets>
  <definedNames>
    <definedName hidden="1" localSheetId="2" name="_xlnm._FilterDatabase">'Dados tratados'!$A$1:$R$500</definedName>
  </definedNames>
  <calcPr/>
  <pivotCaches>
    <pivotCache cacheId="0" r:id="rId18"/>
  </pivotCaches>
</workbook>
</file>

<file path=xl/sharedStrings.xml><?xml version="1.0" encoding="utf-8"?>
<sst xmlns="http://schemas.openxmlformats.org/spreadsheetml/2006/main" count="645" uniqueCount="456">
  <si>
    <t>Acompanhamento de Métricas no Facebook</t>
  </si>
  <si>
    <t>Instruções</t>
  </si>
  <si>
    <t>Exporte os dados do Facebook</t>
  </si>
  <si>
    <t>Acesse a página da sua empresa, vá em insights (Informações) e, no canto superior direito, clique em Exportar Dados. Selecione Dados de publicações, o período que você quer analisar e exporte no formato XLS.</t>
  </si>
  <si>
    <t>Aba Facebook Data</t>
  </si>
  <si>
    <r>
      <t xml:space="preserve">Com o XLS em mãos, selecione e copie todos os dados a partir da linha 3 e abra a aba </t>
    </r>
    <r>
      <rPr>
        <i/>
      </rPr>
      <t xml:space="preserve">Facebook Data. </t>
    </r>
    <r>
      <t xml:space="preserve">Posicione o cursor da planilha sobre a célula A3 e cole o conteúdo selecionado. </t>
    </r>
    <r>
      <rPr>
        <i/>
      </rPr>
      <t xml:space="preserve">Caso seus dados de horário e data de publicação não estejam no padrão "mm/dd/aaaa hh:mm:ss AM/PM", conforme exemplo da aba Dados Tratados (coluna L), selecione e edite na coluna G do XLS, antes de colar na planilha (clique com botão direito nos dados &gt; Formatar células &gt; Categoria: Personalizado &gt; Tipo: "mm/dd/aaaa hh:mm:ss AM/PM"). </t>
    </r>
  </si>
  <si>
    <t>Aba Dados tratados e abas ocultas</t>
  </si>
  <si>
    <r>
      <t>Nesta aba estão as fórmulas que tratam os dados vindos do Facebook. Elas dão origem aos dados que estão nas abas ocultas (</t>
    </r>
    <r>
      <rPr>
        <i/>
      </rPr>
      <t>Visualizar</t>
    </r>
    <r>
      <t xml:space="preserve"> &gt; </t>
    </r>
    <r>
      <rPr>
        <i/>
      </rPr>
      <t>Páginas ocultas</t>
    </r>
    <r>
      <t xml:space="preserve">), que por sua vez dão origem aos gráficos do </t>
    </r>
    <r>
      <rPr>
        <i/>
      </rPr>
      <t>Dashboard</t>
    </r>
    <r>
      <t xml:space="preserve">. Você também pode adicionar outros dados que queira na aba </t>
    </r>
    <r>
      <rPr>
        <i/>
      </rPr>
      <t>Dados tratados</t>
    </r>
    <r>
      <t xml:space="preserve"> e gerar gráficos a partir deles. Exemplos: assunto da publicação, tipo de imagem (ilustração, foto, carrossel etc.), estágio do funil, entre outros.</t>
    </r>
  </si>
  <si>
    <t>Aba Dashboard</t>
  </si>
  <si>
    <t>Aqui estão os gráficos de alcance e engajamento por tipo de publicação, quantidade de palavras, dia da semana e hora do dia.</t>
  </si>
  <si>
    <t>Esta planilha foi criada pela Resultados Digitais - resultadosdigitais.com.br - e pela Scup - scup.com/pt
Para conhecer a ferramenta de automação de marketing da Resultados Digitais, o RD Station, acesse: rdstation.com.br</t>
  </si>
  <si>
    <t>Para aprofundar suas análises no Facebook e em outras redes sociais, conheça o Scup Social. Acesse : scup.com</t>
  </si>
  <si>
    <r>
      <t xml:space="preserve">ANÁLISE DE PUBLICAÇÕES </t>
    </r>
    <r>
      <rPr>
        <sz val="12.0"/>
      </rPr>
      <t>Facebook</t>
    </r>
  </si>
  <si>
    <t>De:</t>
  </si>
  <si>
    <t>até:</t>
  </si>
  <si>
    <t>Post ID</t>
  </si>
  <si>
    <t>Link</t>
  </si>
  <si>
    <t>Texto do post</t>
  </si>
  <si>
    <t>Words count</t>
  </si>
  <si>
    <t>Núm. de palavras</t>
  </si>
  <si>
    <t>Tipo de post</t>
  </si>
  <si>
    <t>Alcance orgânico</t>
  </si>
  <si>
    <t>Cliques</t>
  </si>
  <si>
    <t>Engajamento total</t>
  </si>
  <si>
    <t>Engajamento / Impressões</t>
  </si>
  <si>
    <t>Cliques / Impressões</t>
  </si>
  <si>
    <t>Post time</t>
  </si>
  <si>
    <t>Day</t>
  </si>
  <si>
    <t>Dia da semana</t>
  </si>
  <si>
    <t>aux1</t>
  </si>
  <si>
    <t>aux2</t>
  </si>
  <si>
    <t>Hour</t>
  </si>
  <si>
    <t>Hora do dia</t>
  </si>
  <si>
    <t>Permalink</t>
  </si>
  <si>
    <t>Post Message</t>
  </si>
  <si>
    <t>Type</t>
  </si>
  <si>
    <t>Countries</t>
  </si>
  <si>
    <t>Languages</t>
  </si>
  <si>
    <t>Posted</t>
  </si>
  <si>
    <t>Audience Targeting</t>
  </si>
  <si>
    <t>Lifetime Post Total Reach</t>
  </si>
  <si>
    <t>Lifetime Post organic reach</t>
  </si>
  <si>
    <t>Lifetime Post Paid Reach</t>
  </si>
  <si>
    <t>Lifetime Post Total Impressions</t>
  </si>
  <si>
    <t>Lifetime Post Organic Impressions</t>
  </si>
  <si>
    <t>Lifetime Post Paid Impressions</t>
  </si>
  <si>
    <t>Lifetime Engaged Users</t>
  </si>
  <si>
    <t>Lifetime Post Consumers</t>
  </si>
  <si>
    <t>Lifetime Post Consumptions</t>
  </si>
  <si>
    <t>Lifetime Negative feedback</t>
  </si>
  <si>
    <t>Lifetime Negative Feedback from Users</t>
  </si>
  <si>
    <t>Lifetime Post Impressions by people who have liked your Page</t>
  </si>
  <si>
    <t>Lifetime Post reach by people who like your Page</t>
  </si>
  <si>
    <t>Lifetime Post Paid Impressions by people who have liked your Page</t>
  </si>
  <si>
    <t>Lifetime Paid reach of a post by people who like your Page</t>
  </si>
  <si>
    <t>Lifetime People who have liked your Page and engaged with your post</t>
  </si>
  <si>
    <t>Lifetime Organic views to 95%</t>
  </si>
  <si>
    <t>Lifetime Paid views to 95%</t>
  </si>
  <si>
    <t>Lifetime Organic Video Views</t>
  </si>
  <si>
    <t>Lifetime Paid Video Views</t>
  </si>
  <si>
    <t>Lifetime Average time video viewed</t>
  </si>
  <si>
    <t>Lifetime Video length</t>
  </si>
  <si>
    <t>Lifetime Talking About This (Post) by action type - share</t>
  </si>
  <si>
    <t>Lifetime Talking About This (Post) by action type - like</t>
  </si>
  <si>
    <t>Lifetime Talking About This (Post) by action type - comment</t>
  </si>
  <si>
    <t>Lifetime Post Stories by action type - share</t>
  </si>
  <si>
    <t>Lifetime Post Stories by action type - like</t>
  </si>
  <si>
    <t>Lifetime Post Stories by action type - comment</t>
  </si>
  <si>
    <t>Lifetime Post consumers by type - other clicks</t>
  </si>
  <si>
    <t>Lifetime Post consumers by type - link clicks</t>
  </si>
  <si>
    <t>Lifetime Post consumers by type - photo view</t>
  </si>
  <si>
    <t>Lifetime Post consumers by type - video play</t>
  </si>
  <si>
    <t>Lifetime Post Consumptions by type - other clicks</t>
  </si>
  <si>
    <t>Lifetime Post Consumptions by type - link clicks</t>
  </si>
  <si>
    <t>Lifetime Post Consumptions by type - photo view</t>
  </si>
  <si>
    <t>Lifetime Post Consumptions by type - video play</t>
  </si>
  <si>
    <t>Lifetime Negative Feedback from Users by Type - hide_all_clicks</t>
  </si>
  <si>
    <t>Lifetime Negative Feedback from Users by Type - hide_clicks</t>
  </si>
  <si>
    <t>Lifetime Negative Feedback from Users by Type - report_spam_clicks</t>
  </si>
  <si>
    <t>Lifetime Negative feedback - hide_all_clicks</t>
  </si>
  <si>
    <t>Lifetime Negative feedback - hide_clicks</t>
  </si>
  <si>
    <t>Lifetime Negative feedback - report_spam_clicks</t>
  </si>
  <si>
    <t>Lifetime: The number of people who had your Page's post enter their screen. Posts include statuses, photos, links, videos and more. (Unique Users)</t>
  </si>
  <si>
    <t>Lifetime: The number of people who had your Page's post enter their screen through unpaid distribution. (Unique Users)</t>
  </si>
  <si>
    <t>Lifetime: The number of people who had your Page's post enter their screen through paid distribution such as an ad. (Unique Users)</t>
  </si>
  <si>
    <t>Lifetime: The number of times your Page's post entered a person's screen. Posts include statuses, photos, links, videos and more. (Total Count)</t>
  </si>
  <si>
    <t>Lifetime: The number of times your Page's posts entered a person's screen through unpaid distribution. (Total Count)</t>
  </si>
  <si>
    <t>Lifetime: The number of times your Page's post entered a person's screen through paid distribution such as an ad. (Total Count)</t>
  </si>
  <si>
    <t>Lifetime: The number of unique people who engaged in certain ways with your Page post, for example by commenting on, liking, sharing, or clicking upon particular elements of the post. (Unique Users)</t>
  </si>
  <si>
    <t>Lifetime: The number of people who clicked anywhere in your post. (Unique Users)</t>
  </si>
  <si>
    <t>Lifetime: The number of clicks anywhere in your post. (Total Count)</t>
  </si>
  <si>
    <t>Lifetime: The number of people who have given negative feedback to your post. (Unique Users)</t>
  </si>
  <si>
    <t>Lifetime: The number of times people have given negative feedback to your post. (Total Count)</t>
  </si>
  <si>
    <t>Lifetime: The number of impressions of your Page post to people who have liked your Page. (Total Count)</t>
  </si>
  <si>
    <t>Lifetime: The number of people who saw your Page post because they've liked your Page (Unique Users)</t>
  </si>
  <si>
    <t>Lifetime: The number of paid impressions of your Page post to people who have liked your Page. (Total Count)</t>
  </si>
  <si>
    <t>Lifetime: The number of people who like your Page and who saw your Page post in an ad or sponsored story. (Unique Users)</t>
  </si>
  <si>
    <t>Lifetime: The number of people who have liked your Page and clicked anywhere in your posts. (Unique Users)</t>
  </si>
  <si>
    <t>Lifetime: Number of times your video was viewed to 95% of its length without any paid promotion. (Unique Users)</t>
  </si>
  <si>
    <t>Lifetime: Number of times your video was viewed to 95% of its length without any paid promotion. (Total Count)</t>
  </si>
  <si>
    <t>Lifetime: Number of times your video was viewed to 95% of its length after paid promotion. (Unique Users)</t>
  </si>
  <si>
    <t>Lifetime: Number of times your video was viewed to 95% of its length after paid promotion. (Total Count)</t>
  </si>
  <si>
    <t>Lifetime: Number of times your video was viewed for more than 3 seconds without any paid promotion. (Unique Users)</t>
  </si>
  <si>
    <t>Lifetime: Number of times your video was viewed for more than 3 seconds without any paid promotion. (Total Count)</t>
  </si>
  <si>
    <t>Lifetime: Number of times your video was viewed more than 3 seconds after paid promotion. (Unique Users)</t>
  </si>
  <si>
    <t>Lifetime: Number of times your video was viewed more than 3 seconds after paid promotion. (Total Count)</t>
  </si>
  <si>
    <t>Lifetime: Average time video viewed (Total Count)</t>
  </si>
  <si>
    <t>Lifetime: Length of a video post (Total Count)</t>
  </si>
  <si>
    <t>Lifetime: The number of unique people who created a story about your Page post by interacting with it. (Unique Users)</t>
  </si>
  <si>
    <t>Lifetime: The number of stories created about your Page post, by action type. (Total Count)</t>
  </si>
  <si>
    <t>Lifetime: The number of people who clicked anywhere in your post, by type. (Unique Users)</t>
  </si>
  <si>
    <t>Lifetime: The number of clicks anywhere in your post, by type. (Total Count)</t>
  </si>
  <si>
    <t>Lifetime: The number of times people have given negative feedback to your post, by type. (Total Count)</t>
  </si>
  <si>
    <t>Lifetime: The number of people who have given negative feedback to your post, by type. (Unique Users)</t>
  </si>
  <si>
    <t>193036440715468_2473419552677134</t>
  </si>
  <si>
    <t>https://www.facebook.com/ResultadosDigitais/posts/2473419552677134</t>
  </si>
  <si>
    <t>A pergunta que não quer calar: quais são os melhores horários para postar no Instagram? 📱🤳 São inúmeros os fatores que influenciam na performance de uma publicação! Por isso, existem técnicas e formas de se entender quais são os horários mais assertivos. Nós contamos tudo em nosso novo post: http://bit.ly/horaigfb #instagram #engajamento</t>
  </si>
  <si>
    <t>193036440715468_2473136829372073</t>
  </si>
  <si>
    <t>https://www.facebook.com/ResultadosDigitais/posts/2473136829372073:0</t>
  </si>
  <si>
    <t>Eis uma verdade: falhar faz parte do jogo. 🤷🤷 Quando você entende isso, você deixa de ficar paralisado pelo medo de errar. 🎯 #monday #nevergiveup #alwaysbelearning</t>
  </si>
  <si>
    <t>Photo</t>
  </si>
  <si>
    <t>193036440715468_2468770816475341</t>
  </si>
  <si>
    <t>https://www.facebook.com/ResultadosDigitais/posts/2468770816475341</t>
  </si>
  <si>
    <t>Quer fazer stories criativos e aprender a converter mais usando essa função do Instagram? 🤳 Em nosso novo vídeo, compartilhamos 31 truques e segredos para você arrasar nos stories e impressionar os seus seguidores! Vem assistir: http://bit.ly/dicasstories2019 🖥🖱 #stories #instagram #marketing</t>
  </si>
  <si>
    <t>Video</t>
  </si>
  <si>
    <t>193036440715468_2468767876475635</t>
  </si>
  <si>
    <t>https://www.facebook.com/ResultadosDigitais/posts/2468767876475635</t>
  </si>
  <si>
    <t>Você já sabe o que é o SLA ou Service Level Agreement? 🤔 Entender esta sigla vai ajudar você a conquistar o tão sonhado alinhamento entre marketing e vendas! Explicamos tudo em nosso post! Vamos lá? http://bit.ly/slaefetivofb 🎯 #agências #marketing</t>
  </si>
  <si>
    <t>193036440715468_2468766699809086</t>
  </si>
  <si>
    <t>https://www.facebook.com/ResultadosDigitais/posts/2468766699809086</t>
  </si>
  <si>
    <t>Se a sua agência foca apenas em um canal de aquisição de clientes, é hora de repensar sua estratégia! ⚠ Em um cenário cada vez mais competitivo, você precisa conhecer novos canais de aquisição, e saber como aproveitá-los em sua agência. E nós explicamos: http://bit.ly/aquisicaofb 🎯📱💻 #agências #marketingdigital</t>
  </si>
  <si>
    <t>193036440715468_2468765943142495</t>
  </si>
  <si>
    <t>https://www.facebook.com/ResultadosDigitais/posts/2468765943142495</t>
  </si>
  <si>
    <t>O Dia do Profissional de Marketing vem aí e nós já estamos preparando a festa. 🥂🎉🎊 No dia 8 estaremos ao vivo conversando com vários profissionais do mercado! 🎯 Para a festa ser completa, queremos contar com a sua participação no Marketing Day. INSCREVA-SE AGORA: http://bit.ly/mktdayfb 😉 #diadomarketing #diadoprofissionaldemarketing #marketing</t>
  </si>
  <si>
    <t>193036440715468_2468763123142777</t>
  </si>
  <si>
    <t>https://www.facebook.com/ResultadosDigitais/posts/2468763123142777</t>
  </si>
  <si>
    <t>Precisando melhorar o alinhamento com o seu cliente? 🤝 Listamos 6 atividades que vão ajudar nesta tarefa! Aprenda a entrar em sinergia, falar a mesma língua do cliente e a otimizar o relacionamento com ele em nosso novo post: http://bit.ly/alinhafb 💡 #agencia #retençãodecliente</t>
  </si>
  <si>
    <t>193036440715468_2468744983144591</t>
  </si>
  <si>
    <t>https://www.facebook.com/ResultadosDigitais/posts/2468744983144591</t>
  </si>
  <si>
    <t>Você sabe o que são grupos de afinidade e como eles podem colaborar para empresas mais inclusivas? 🤔 Aqui na RD nós temos vários grupos de afinidade que atuam e contribuem para um ambiente com maior diversidade. Hoje foi dia de Hangout e a Nina Silva esteve aqui para falar sobre representatividade, inclusão e diversidade. Vem saber mais: http://bit.ly/diversifb 😉😍 #inclusão #representatividade</t>
  </si>
  <si>
    <t>193036440715468_2468321949853561</t>
  </si>
  <si>
    <t>https://www.facebook.com/ResultadosDigitais/posts/2468321949853561</t>
  </si>
  <si>
    <t>NOTÍCIAS DA SEMANA: Os anúncios do Facebook agitaram o mundo de tech e marketing digital 😱 Fizemos um resumão do F8, conferência com as novidades do Zuckerberg para a grande rede. Compartilhamos também alguns comentários, repercussões e avaliações dos caminhos seguidos pelo Facebook. Vem ver: http://bit.ly/f82019fb 📱📱 #f8 #facebook #redessociais</t>
  </si>
  <si>
    <t>193036440715468_2467040849981671</t>
  </si>
  <si>
    <t>https://www.facebook.com/ResultadosDigitais/posts/2467040849981671:0</t>
  </si>
  <si>
    <t>RD on the Road 2019 | Rio de Janeiro</t>
  </si>
  <si>
    <t>193036440715468_2466619816690441</t>
  </si>
  <si>
    <t>https://www.facebook.com/ResultadosDigitais/posts/2466619816690441</t>
  </si>
  <si>
    <t>É dono de hotel, pousada, resort, ou hospeda pessoas via airbnb? 🏨🛌 Compartilhamos 9 tendências de Marketing Digital que vão ajudar você a vender mais reservas e ter mais hóspedes durante todo o ano. Confira: http://bit.ly/mkthotelfb 😉💻 #marketing #mktdigital #estratégia</t>
  </si>
  <si>
    <t>193036440715468_2463921580293598</t>
  </si>
  <si>
    <t>https://www.facebook.com/ResultadosDigitais/posts/2463921580293598</t>
  </si>
  <si>
    <t>As Landing Pages são a porta de entrada para a jornada de compra! Aprenda a otimizá-las! 😉 Preparamos um eBook com várias estratégias e modelos de Landing Pages de desempenhos excelentes! BAIXE AGORA e conheça as chaves para o sucesso das LPs campeãs de conversão: http://bit.ly/ebooklpfb 😉📈 #lp #landingpage</t>
  </si>
  <si>
    <t>193036440715468_2463920860293670</t>
  </si>
  <si>
    <t>https://www.facebook.com/ResultadosDigitais/posts/2463920860293670</t>
  </si>
  <si>
    <t>Você sabia que é possível alavancar o marketing da sua empresa utilizando apenas ferramentas gratuitas? 💡📈 SIM! Dê mais eficiência ao seu trabalho com as 10 ferramentas gratuitas que disponibilizamos para você. Confira: http://bit.ly/ferramentafreefb 💻 #ferramenta #produtividade</t>
  </si>
  <si>
    <t>193036440715468_2463993816953041</t>
  </si>
  <si>
    <t>https://www.facebook.com/ResultadosDigitais/posts/2463993816953041</t>
  </si>
  <si>
    <t>Quer saber como funciona o time de eventos da RD? 😍 No Dia do Profissional de Eventos a gente conta tudo! Mostramos como é o nosso time de eventos e o que faz cada área da equipe que já criou experiências para mais de 60.000 pessoas! http://bit.ly/diadoseventosfb 😉 #eventos #diadoprofissionaldeeventos</t>
  </si>
  <si>
    <t>193036440715468_2463916446960778</t>
  </si>
  <si>
    <t>https://www.facebook.com/ResultadosDigitais/posts/2463916446960778</t>
  </si>
  <si>
    <t>A prática de "escrever código sempre pensando em abrir para comunidade" está no DNA do nosso time de Produto e Engenharia. 👨‍💻 💻 Tanto que para disseminar ainda mais esse conceito, criamos em Abril o Mês do Open Source na RD! ❤ Saiba mais dessa iniciativa e conheça nossos projetos: http://bit.ly/opensource-rd 🖱🖥 #dev #opensource</t>
  </si>
  <si>
    <t>193036440715468_2463493933669696</t>
  </si>
  <si>
    <t>https://www.facebook.com/ResultadosDigitais/posts/2463493933669696</t>
  </si>
  <si>
    <t>Faça, personalize e tire suas ideias do papel! 💡 Crie campanhas de Landing Pages e Pop Ups com a identidade da sua empresa e que conversem com o seu público! Experimente os novos editores do RD Station Marketing: http://bit.ly/neweditorlpfb 😎 #mktdigital</t>
  </si>
  <si>
    <t>193036440715468_2462360960449660</t>
  </si>
  <si>
    <t>https://www.facebook.com/ResultadosDigitais/posts/2462360960449660</t>
  </si>
  <si>
    <t>Anda com dificuldades em organizar seus objetivos, projetos, atividades e metas no Marketing Digital? 🤔 BAIXE AGORA nosso [Template + eBook] Quadro de Planejamento de Marketing Digital e aprenda a definir objetivos e acompanhar os projetos de forma fácil com templates de quadro no Trello: http://bit.ly/planejamktfb 📈📂#mktdigital #organização #produtividade</t>
  </si>
  <si>
    <t>193036440715468_2461745767177846</t>
  </si>
  <si>
    <t>https://www.facebook.com/ResultadosDigitais/posts/2461745767177846:0</t>
  </si>
  <si>
    <t>Tente o impossível para melhorar seu trabalho! 🤝👊💪 No final das contas, o sucesso é consequência de disso: da perseverança e do seu aprendizado ao longo do caminho. 😎 #inspiration #motivation #motivationmonday #mondaymotivation</t>
  </si>
  <si>
    <t>193036440715468_2457462434272846</t>
  </si>
  <si>
    <t>https://www.facebook.com/ResultadosDigitais/posts/2457462434272846</t>
  </si>
  <si>
    <t>NOTÍCIAS DA SEMANA: Instagram Stories ganha um novo sticker e até Mark Zuckerberg se rende ao mundo dos podcasts! 📱🗣 E tem MUITO mais! Vem ver o que de mais interessante rolou em tech e marketing digital na semana que passou: http://bit.ly/podcastzuckfb 💻 #tech #mktdigital</t>
  </si>
  <si>
    <t>193036440715468_2457460374273052</t>
  </si>
  <si>
    <t>https://www.facebook.com/ResultadosDigitais/posts/2457460374273052</t>
  </si>
  <si>
    <t>Os principais temas do Marketing Digital e Vendas a um clique de distância! 😍 Confira TODOS os nossos conteúdos especiais e guias completos sobre: inbound marketing, email marketing, redes sociais, SEO, Google Adwords e mais. Acesse: http://bit.ly/especiaisfb 😉 #inbound #mkt #vendas</t>
  </si>
  <si>
    <t>193036440715468_2457458597606563</t>
  </si>
  <si>
    <t>https://www.facebook.com/ResultadosDigitais/posts/2457458597606563</t>
  </si>
  <si>
    <t>Contratar estagiários tem tudo para ser um win-win de sucesso! 🤝😎 Hoje contamos como os estagiários podem ser colaboradores estratégicos em uma agência a partir da nossa própria experiência aqui na RD. Confira: http://bit.ly/estagiariosfb 😉 #estágio #agências</t>
  </si>
  <si>
    <t>193036440715468_2457455077606915</t>
  </si>
  <si>
    <t>https://www.facebook.com/ResultadosDigitais/posts/2457455077606915</t>
  </si>
  <si>
    <t>Você sabia? O número de usuários de smartphones já atingiu a marca de 5,135 bilhões! 😱 📱 Com esses números, as previsões para o mercado de aplicativos mobile são otimistas e é hora de aproveitar esse cenário para a sua agência! Veja como fazer isso: http://bit.ly/aplicativosfb 🤳 #mobile #aplicativo #agências</t>
  </si>
  <si>
    <t>193036440715468_2457484007604022</t>
  </si>
  <si>
    <t>https://www.facebook.com/ResultadosDigitais/posts/2457484007604022</t>
  </si>
  <si>
    <t>Quer fazer parte de uma LinkedIn Top Company e de uma das startups que mais crescem no País? 😍 Estamos buscando um Senior Compensation Analyst que nos ajude na jornada, assegurando que nossa estratégia de remuneração esteja compatível com os desafios da empresa! http://bit.ly/SCAnaRD 🤝💼 #trabalhenaRD #vagas #vempraRD</t>
  </si>
  <si>
    <t>193036440715468_2457532250932531</t>
  </si>
  <si>
    <t>https://www.facebook.com/ResultadosDigitais/posts/2457532250932531</t>
  </si>
  <si>
    <t>Afinal, o que faz um Designer Gráfico? 🤔😂 No dia mundial do Design Gráfico, resolvemos homenagear esses profissionais incríveis!😉 Marca aqui o seu amigo que trabalha na área. 💻 #diadodesigngráfico #design #designgráfico</t>
  </si>
  <si>
    <t>193036440715468_2457509820934774</t>
  </si>
  <si>
    <t>https://www.facebook.com/ResultadosDigitais/posts/2457509820934774</t>
  </si>
  <si>
    <t>O que acha de um aumento de 142% no seu faturamento recorrente? 📈😎 Esse foi um dos efeitos da parceria @Conexorama e SAJ ADV - Software Jurídico. E como nós amamos histórias de sucesso, hoje compartilhamos o que as duas empresas fizeram para obter esses resultados: http://bit.ly/conexoramafb 😉 #case</t>
  </si>
  <si>
    <t>193036440715468_2457337170952039</t>
  </si>
  <si>
    <t>https://www.facebook.com/ResultadosDigitais/posts/2457337170952039</t>
  </si>
  <si>
    <t>Here we go para o Vale do Início, o Programa de Estágio diferente de tudo que você já viu! 😍👊 Press start para se inscrever até 26/05: http://bit.ly/valedoiniciordfb #EmbarqueNoFoguete #SejaUmRDoer #VemPraRD #LinkedinTopCompanies</t>
  </si>
  <si>
    <t>193036440715468_2456997684319321</t>
  </si>
  <si>
    <t>https://www.facebook.com/ResultadosDigitais/posts/2456997684319321</t>
  </si>
  <si>
    <t>Que tal um checklist para ter a certeza do que fazer para que o prospect feche com a sua agência? 📈 Há uma diferença grande entre um compromisso oral feito pelo cliente e a venda definitiva. Saiba o passo-a-passo para garantir que o negócio feche de verdade: http://bit.ly/checklistvendasfb 😎 #vendas #agencias</t>
  </si>
  <si>
    <t>193036440715468_2455890127763410</t>
  </si>
  <si>
    <t>https://www.facebook.com/ResultadosDigitais/posts/2455890127763410</t>
  </si>
  <si>
    <t>O #TBT de hoje pode ser relembrando ontem? 😍 A edição do RD On The Road Rio não poderia ter sido mais incrível! Obrigado, RJ! Próximo destino: Porto Alegre no dia 22 de maio! ✈ Se você ainda não garantiu sua vaga, corra aqui: http://bit.ly/rdotr19fb 💛 #RDonTheRoad</t>
  </si>
  <si>
    <t>193036440715468_2455701921115564</t>
  </si>
  <si>
    <t>https://www.facebook.com/ResultadosDigitais/posts/2455701921115564</t>
  </si>
  <si>
    <t>Que tal aumentar a taxa de conversão das suas Landing Pages usando formulários inteligentes e pedindo apenas as informações que você ainda não tem? Ou multiplicar as chances de conversão criando Pop-ups em minutos? 📈😉 Você consegue isso e muito mais com o nosso novo editor de Landing Pages e Pop-ups! 😎 http://bit.ly/neweditorlpfb #inbound</t>
  </si>
  <si>
    <t>193036440715468_2455241361161620</t>
  </si>
  <si>
    <t>https://www.facebook.com/ResultadosDigitais/posts/2455241361161620</t>
  </si>
  <si>
    <t>O seu time de marketing derrotaria Thanos facilmente? 💪👊 É o que vamos descobrir! 😉 Responda nosso quiz, saiba qual seria o seu time e se ele conseguiria vencer esse desafio! Depois, nos conte seu resultado! http://bit.ly/thanosVSmkt 😎#AvangersEndgame #vingadoresultimato #thanos</t>
  </si>
  <si>
    <t>193036440715468_2454499024569187</t>
  </si>
  <si>
    <t>https://www.facebook.com/ResultadosDigitais/posts/2454499024569187</t>
  </si>
  <si>
    <t>Resumão #RDonTheRoad Rio de Janeiro! 🎉 O evento reuniu cerca de mil pessoas que buscavam conhecimento, networking e novos negócios na cidade maravilhosa! 😍 Confira como foi o evento e o que disseram os palestrantes: http://bit.ly/rjotrfb</t>
  </si>
  <si>
    <t>193036440715468_2454211787931244</t>
  </si>
  <si>
    <t>https://www.facebook.com/ResultadosDigitais/posts/2454211787931244</t>
  </si>
  <si>
    <t>Produtividade é essencial para otimizar o trabalho de qualquer equipe. 😉⏳📈 Uma das estratégias que mais ajuda nisso é a automação de Marketing. 💡 Vem descobrir como otimizar suas automações e criar fluxos mais eficientes no nosso novo vídeo do YouTube! https://youtu.be/rq1K9Tg0soQ #automação #produtividade</t>
  </si>
  <si>
    <t>193036440715468_2453792897973133</t>
  </si>
  <si>
    <t>https://www.facebook.com/ResultadosDigitais/posts/2453792897973133</t>
  </si>
  <si>
    <t>E começa o #RDonTheRoad Rio de Janeiro! 🎉 No palco, Luis Justo CEO do Rock in Rio! 🤘🏼 Próximas edições: Porto Alegre e São Paulo! Inscreva-se: http://bit.ly/rtotr19fb</t>
  </si>
  <si>
    <t>193036440715468_2452640641421692</t>
  </si>
  <si>
    <t>https://www.facebook.com/ResultadosDigitais/posts/2452640641421692</t>
  </si>
  <si>
    <t>Que tal um esquenta pra entrar no clima do On The Road Rio? 🔊 Ouça agora a nossa Playlist "Viajando para Rio de Janeiro": http://bit.ly/PlayRioOTR! E se você é carioca e conhece bandas e artistas locais que deveriam estar nesta playlist, conta pra gente aqui nos comentários! 😉 #rdontheroad #spotify</t>
  </si>
  <si>
    <t>193036440715468_2452427544776335</t>
  </si>
  <si>
    <t>https://www.facebook.com/ResultadosDigitais/posts/2452427544776335</t>
  </si>
  <si>
    <t>⚠ Ingressos disponíveis! 🎫 Não temos muito tempo para explicar, os primeiros lotes devem esgotar em poucas horas. Corra! http://bit.ly/RDSummit2019fb 🏃😱 #RDSummit</t>
  </si>
  <si>
    <t>193036440715468_2450948704924219</t>
  </si>
  <si>
    <t>https://www.facebook.com/ResultadosDigitais/posts/2450948704924219</t>
  </si>
  <si>
    <t>Aqui está TUDO o que você PRECISA saber sobre Automação de Marketing! 📈 Baixe nosso eBook e aprenda a atrair, relacionar e converter Leads em vendas, independentemente de qual seja o seu segmento! E prepare o papel e a caneta porque você vai ter muitos insights para anotar durante a leitura! http://bit.ly/automktfb 😉 #automação</t>
  </si>
  <si>
    <t>193036440715468_2444281728924250</t>
  </si>
  <si>
    <t>https://www.facebook.com/ResultadosDigitais/posts/2444281728924250</t>
  </si>
  <si>
    <t>Você já usa um CRM para gerenciar suas vendas? 🤔 Chega de analisar planilhas, fechamentos e anotações dos vendedores manualmente! Veja como o RD Station CRM pode ajudar você a controlar o processo comercial da sua empresa e a vender mais! http://bit.ly/sobevendasfb 😍📈 #crm</t>
  </si>
  <si>
    <t>193036440715468_2449305165088573</t>
  </si>
  <si>
    <t>https://www.facebook.com/ResultadosDigitais/posts/2449305165088573</t>
  </si>
  <si>
    <t>O Rio de Janeiro continua lindo! 💛 Nossa equipe já está com malas prontas para desembarcar na cidade maravilhosa para preparar o evento que acontece nessa quarta-feira, no Centro de Convenções Sulamérica. Mas, também queremos saber de vocês: quais lugares a nossa equipe ou um participante do evento de fora do Rio não pode deixar de conhecer? Conta para a gente aqui nos comentários! 😋 #RDonTheRoad"</t>
  </si>
  <si>
    <t>193036440715468_2444278945591195</t>
  </si>
  <si>
    <t>https://www.facebook.com/ResultadosDigitais/posts/2444278945591195</t>
  </si>
  <si>
    <t>Tem um coelho passando por sua time-line! 🐰 Mas você precisa ser rápido no print para encontrá-lo! ;-) 🐇 Cola aqui nos comentários se você conseguiu vencer nosso desafio! (Cola o resultado se não conseguir também! 😂) #páscoa #páscoard #páscoa2019</t>
  </si>
  <si>
    <t>193036440715468_2444212332264523</t>
  </si>
  <si>
    <t>https://www.facebook.com/ResultadosDigitais/posts/2444212332264523</t>
  </si>
  <si>
    <t>Ainda não confirmou sua presença no #RDonTheRoad Rio de Janeiro no evento do Facebook? 🤔😉 Martha Gabriel, Márcio Ballas, Aaron Ross, André Siqueira, Bárbara Bono e Vitor Peçanha são alguns dos 13 nomes confirmados. Faça parte da maior edição de todos os tempos do RD on the Road Rio de Janeiro! &lt;3</t>
  </si>
  <si>
    <t>193036440715468_2444179355601154</t>
  </si>
  <si>
    <t>https://www.facebook.com/ResultadosDigitais/posts/2444179355601154</t>
  </si>
  <si>
    <t>Quando utilizar Email Marketing e quando utilizar Automação de Marketing? 🤔 O uso de cada funcionalidade depende da sua estratégia! 💡 Compartilhamos algumas dicas que vão ajudar você a alcançar os melhores resultados em cada escolha: http://bit.ly/emailautomfb 😎 #inbound</t>
  </si>
  <si>
    <t>193036440715468_2444197788932644</t>
  </si>
  <si>
    <t>https://www.facebook.com/ResultadosDigitais/posts/2444197788932644</t>
  </si>
  <si>
    <t>Que tal conhecer um pouco mais sobre os palestrantes do RD on the Road Rio? ✈ Separamos varias curiosidades sobre as autoridades máximas da edição carioca do evento que vai acontecer no próximo dia 24 de abril. Vem conferir: http://bit.ly/speakersriofb 🛣#rdontheroad</t>
  </si>
  <si>
    <t>193036440715468_2444192905599799</t>
  </si>
  <si>
    <t>https://www.facebook.com/ResultadosDigitais/posts/2444192905599799</t>
  </si>
  <si>
    <t>Quer aprender como gerenciar melhor o seu tempo e as suas atividades? 💻 Neste vídeo vamos te ensinar 5 hacks para tornar o seu dia a dia muito mais produtivo! Confere: http://bit.ly/hacksprodutividade ⏳ #produtividade #otimização #tempo"</t>
  </si>
  <si>
    <t>193036440715468_2444177628934660</t>
  </si>
  <si>
    <t>https://www.facebook.com/ResultadosDigitais/posts/2444177628934660</t>
  </si>
  <si>
    <t>NOTÍCIAS DA SEMANA: Você sabia que quase 40% do tráfego da internet é gerado por robôs? 😱 E tem mais! Brasileiros dominaram Twitter na estreia da última temporada de GOT e Facebook é flagrado mesclando Stories e News Feed! Vem ver: http://bit.ly/badbotfb 💻 #got #novidades #socialmedia</t>
  </si>
  <si>
    <t>193036440715468_2444137898938633</t>
  </si>
  <si>
    <t>https://www.facebook.com/ResultadosDigitais/posts/2444137898938633</t>
  </si>
  <si>
    <t>Vem aí a maior conferência online de Transformação Digital do Brasil! 💻 70 experts em mais de 10 segmentos ensinando você a inovar. Tudo de graça. Gostou? Então se inscreva aqui: http://bit.ly/2YcEhIx! #webconference</t>
  </si>
  <si>
    <t>193036440715468_2444277415591348</t>
  </si>
  <si>
    <t>https://www.facebook.com/ResultadosDigitais/posts/2444277415591348</t>
  </si>
  <si>
    <t>Como está a expectativa para o RD Summit 2019? 😍 O maior evento de Marketing Digital e vendas da América Latina vem aí com mais de 10.000 oportunidades de networking! Sua agência não pode faltar! E nós explicamos o motivo: http://bit.ly/summitagenciafb 😉 #rdsummit</t>
  </si>
  <si>
    <t>193036440715468_2444030212282735</t>
  </si>
  <si>
    <t>https://www.facebook.com/ResultadosDigitais/posts/2444030212282735</t>
  </si>
  <si>
    <t>Deixe seu site no topo do Google! 📈 Separamos 27 dicas de SEO acionáveis para impulsionar seu site no Google! Baixe agora e aprenda estratégias que você pode adotar em seu site para melhorar seu posicionamento e atrair mais tráfego: http://bit.ly/seotipsfb 🚀 #SEOtips #SEO #topodogoogle #posicionamento</t>
  </si>
  <si>
    <t>193036440715468_2443696962316060</t>
  </si>
  <si>
    <t>https://www.facebook.com/ResultadosDigitais/posts/2443696962316060</t>
  </si>
  <si>
    <t>Nossa missão é ajudar empresas a crescerem de maneira escalável e sustentável, e o SDR tem papel fundamental nesse desafio! 👊🤝 O Analista de Pré-Vendas é responsável pelo primeiro contato da RD com potenciais clientes. 😎 Adivinha só! Nós estamos com oportunidades abertas na área de Pré-Vendas! 😍 Se identificou? Inscreva-se: https://grnh.se/5beefa1b2 😉 #EmbarqueNoFoguete #SejaUmRDoer #VemPraRD #LinkedinTopCompanies</t>
  </si>
  <si>
    <t>193036440715468_2442667895752300</t>
  </si>
  <si>
    <t>https://www.facebook.com/ResultadosDigitais/posts/2442667895752300</t>
  </si>
  <si>
    <t>Não desperdice mais tempo e energia com clientes que não são os ideais para sua empresa! 💸 Baixe o [eBook] Guia prático de Account-Based Marketing (ABM) e aprenda como identificar as melhores contas, economizar investimentos e ganhar produtividade em suas vendas! É GRATUITO: http://bit.ly/guiaabmfb 🤝 #abm</t>
  </si>
  <si>
    <t>193036440715468_2442443629108060</t>
  </si>
  <si>
    <t>https://www.facebook.com/ResultadosDigitais/posts/2442443629108060</t>
  </si>
  <si>
    <t>Faltam poucos dias e restam poucos ingressos para o evento que vai reunir os melhores profissionais de Marketing e Vendas no Rio. ⏳ Veja um pouquinho do que vai rolar nos palcos do RD on the Road 2019 e corra pra garantir a sua vaga: http://bit.ly/rdotrrj ✈ #RDonTheRoad</t>
  </si>
  <si>
    <t>193036440715468_404606993652330</t>
  </si>
  <si>
    <t>https://www.facebook.com/ResultadosDigitais/videos/404606993652330/</t>
  </si>
  <si>
    <t>Metodologia ágil: como aplicá-la na rotina dos times de Marketing e Vendas Acompanhe um pouco da Semana da Produtividade de Marketing e Vendas! Para continuar assistindo, acesse: http://bit.ly/produtivlive</t>
  </si>
  <si>
    <t>193036440715468_2442107255808364</t>
  </si>
  <si>
    <t>https://www.facebook.com/ResultadosDigitais/posts/2442107255808364</t>
  </si>
  <si>
    <t>De 0 cadastros a mais de 7.000 leads! 😱😍 O sucesso da Muzeez tem a Surfe Digital como plano de fundo, e hoje contamos a história dessas duas empresas que mudaram suas histórias com a ajuda do Marketing Digital: http://bit.ly/muzeezfb 📈💻 #case #agência</t>
  </si>
  <si>
    <t>193036440715468_2441218809230542</t>
  </si>
  <si>
    <t>https://www.facebook.com/ResultadosDigitais/posts/2441218809230542:0</t>
  </si>
  <si>
    <t>RD on the Road 2019 - Belo Horizonte</t>
  </si>
  <si>
    <t>193036440715468_2441084392577317</t>
  </si>
  <si>
    <t>https://www.facebook.com/ResultadosDigitais/posts/2441084392577317</t>
  </si>
  <si>
    <t>E nem adianta responder “sem tempo irmão!” 😅 Se inscreve logo na nossa Semana de Produtividade de Marketing e Vendas e tenha a ajuda que você precisa para conseguir bater as metas até final do mês! Assista os webinars dessa semana aqui: http://bit.ly/semaprodutifb 🐺⚔️ #GOT #gameofthrones #branstark #GoalisComing</t>
  </si>
  <si>
    <t>193036440715468_812505149133104</t>
  </si>
  <si>
    <t>https://www.facebook.com/ResultadosDigitais/videos/812505149133104/</t>
  </si>
  <si>
    <t>Automação de Marketing: como gerar mais resultados com a sua equipe Acompanhe um pouco da Semana da Produtividade de Marketing e Vendas! Para continuar assistindo, acesse: http://bit.ly/produtivlive</t>
  </si>
  <si>
    <t>193036440715468_2440600505959039</t>
  </si>
  <si>
    <t>https://www.facebook.com/ResultadosDigitais/posts/2440600505959039</t>
  </si>
  <si>
    <t>Descubra o segredo dos materiais ricos que geram leads! 📨 Baixe nosso [Template] Guia para planejar um conteúdo rico e aprenda a criar materiais que vão ressoar entre o seu público-alvo: http://bit.ly/conteudoricofb #inbound</t>
  </si>
  <si>
    <t>193036440715468_2439449529407470</t>
  </si>
  <si>
    <t>https://www.facebook.com/ResultadosDigitais/posts/2439449529407470</t>
  </si>
  <si>
    <t>Não está conseguindo vender através do Email Marketing? 📨📧 Então pode ser que você precise revisar sua estratégia, começá-la do zero ou até buscar outras fontes de conversão. Explicamos melhor tudo isso em nosso blog: http://bit.ly/vendeemailfb 📈 #email #inbound</t>
  </si>
  <si>
    <t>193036440715468_192047908345308</t>
  </si>
  <si>
    <t>https://www.facebook.com/ResultadosDigitais/videos/192047908345308/</t>
  </si>
  <si>
    <t>Produtividade em vendas: dicas e ferramentas para fechar mais negócios Acompanhe um pouco da Semana da Produtividade de Marketing e Vendas! Para continuar assistindo, acesse: http://bit.ly/produtivlive</t>
  </si>
  <si>
    <t>193036440715468_2439164186102671</t>
  </si>
  <si>
    <t>https://www.facebook.com/ResultadosDigitais/posts/2439164186102671</t>
  </si>
  <si>
    <t>Martha Gabriel, considerada uma das maiores especialistas nas áreas de inovação e interatividade no Brasil, é palestrante do RD on the Road Rio de Janeiro! 😍 Garanta sua vaga com R$55 de desconto usando o cupom da speaker. Restam poucos ingressos! http://bit.ly/MarthaNoOTR ✈ #RDonTheRoad</t>
  </si>
  <si>
    <t>193036440715468_321715815171620</t>
  </si>
  <si>
    <t>https://www.facebook.com/ResultadosDigitais/videos/321715815171620/</t>
  </si>
  <si>
    <t>SMarketing (Sales + Marketing): integrações que aceleram o trabalho de Marketing e Vendas Acompanhe um pouco da Semana da Produtividade de Marketing e Vendas! Para continuar assistindo, acesse: http://bit.ly/produtivlive</t>
  </si>
  <si>
    <t>193036440715468_2438923479460075</t>
  </si>
  <si>
    <t>https://www.facebook.com/ResultadosDigitais/posts/2438923479460075:0</t>
  </si>
  <si>
    <t>Quão bem você gerencia o seu tempo? ⏳ 😉 Aqui vai uma dica: quando você administra o seu tempo do jeito certo, acaba encontrando o equilíbrio para realizar as coisas que realmente importam para você. E isso impacta em tudo: trabalho, lazer e descanso! 😉 #motivação</t>
  </si>
  <si>
    <t>193036440715468_2434646263221130</t>
  </si>
  <si>
    <t>https://www.facebook.com/ResultadosDigitais/posts/2434646263221130</t>
  </si>
  <si>
    <t>Você conhece as vantagens da criação de formulários inteligentes? 📈😉 Eles podem ser a solução para você obter dados sem afetar a qualidade dos Leads e aumentar as taxas de conversão de suas Landing Pages! Confira: http://bit.ly/forminteligentefb 🖥💻 #inbound</t>
  </si>
  <si>
    <t>193036440715468_2434645589887864</t>
  </si>
  <si>
    <t>https://www.facebook.com/ResultadosDigitais/posts/2434645589887864</t>
  </si>
  <si>
    <t>Você é dono de uma agência offline e deseja migrar para o modelo online? 💻 Separamos uma série de dicas especiais para quem quer incorporar o modelo online em uma agência com o máximo de assertividade. Confira: http://bit.ly/onofffb 🖥 #agencias #mktdigital</t>
  </si>
  <si>
    <t>193036440715468_2434644886554601</t>
  </si>
  <si>
    <t>https://www.facebook.com/ResultadosDigitais/posts/2434644886554601</t>
  </si>
  <si>
    <t>Quem diria que o café, que está conosco todas os dias tem tanto a nos ensinar! O que você acha das Etapas do Funil de Café? ☕ 😂 No Dia Mundial do Café unimos nossa paixão por essa bebida, e pelo Funil de Inbound. E se você quer aprender mais sobre o Funil de Vendas, corre aqui: http://bit.ly/funilvendafb 😉 #DiaMundialdoCafe</t>
  </si>
  <si>
    <t>193036440715468_2434642776554812</t>
  </si>
  <si>
    <t>https://www.facebook.com/ResultadosDigitais/posts/2434642776554812</t>
  </si>
  <si>
    <t>Você sabe mesmo o que considerar antes de anunciar no Instagram? 🤔 📱🤳 Confira nosso [eBook] Como anunciar no Instagram Ads e aprenda a criar anúncios no Instagram que convertem e atingem sua audiência de forma eficaz. Baixe agora, é GRATUITO! http://bit.ly/instaadsfb 📈💻 #ads #instagram</t>
  </si>
  <si>
    <t>193036440715468_2434641616554928</t>
  </si>
  <si>
    <t>https://www.facebook.com/ResultadosDigitais/posts/2434641616554928</t>
  </si>
  <si>
    <t>"É dono de ecommerce? Como andam os conteúdos das páginas de produtos do seu site? 🤔 Se você quer ter bons resultados com a sua loja virtual é preciso parar e repensar o quão importante o conteúdo é para sua página. http://bit.ly/produecomfb 🛍 #lojavirtual #ecommerce"</t>
  </si>
  <si>
    <t>193036440715468_2434640706555019</t>
  </si>
  <si>
    <t>https://www.facebook.com/ResultadosDigitais/posts/2434640706555019</t>
  </si>
  <si>
    <t>Um bom template pode SALVAR o seu tempo! ⏳ Desde campanhas de email, Landing Pages, relatórios e vários outros. Entenda por que usar templates facilita (muito) o trabalho de Marketing no post que preparamos: http://bit.ly/templatesfb 🖥💻 #inbound</t>
  </si>
  <si>
    <t>193036440715468_2434686326550457</t>
  </si>
  <si>
    <t>https://www.facebook.com/ResultadosDigitais/posts/2434686326550457</t>
  </si>
  <si>
    <t>Não é por que um post é antigo que ele deixa de ser importante! ⚠ Listamos 7 maneiras de aproveitar melhor o conteúdo que sua empresa já produziu! Confira: http://bit.ly/aproveitarfb 📈 #conteúdo</t>
  </si>
  <si>
    <t>193036440715468_2434550393230717</t>
  </si>
  <si>
    <t>https://www.facebook.com/ResultadosDigitais/posts/2434550393230717</t>
  </si>
  <si>
    <t>NOTÍCIAS DA SEMANA: Facebook declara guerra às fake news e LinkedIn lança suas próprias "reações"! 🗣 As novidades não param: Tem Google Search Console exibindo dados do Google Discover e marca de cosméticos abandonando as redes sociais. Vem saber tudo: http://bit.ly/nofakefb 😉 #mktdigital #tech</t>
  </si>
  <si>
    <t>193036440715468_2434047409947682</t>
  </si>
  <si>
    <t>https://www.facebook.com/ResultadosDigitais/posts/2434047409947682</t>
  </si>
  <si>
    <t>Alô, Rio, estamos chegando! 🛣 No dia 24 de abril a RD leva até o Rio de Janeiro o melhor conteúdo sobre Marketing e Vendas! Conheça os 13 palestrantes que farão a diferença no evento! GARANTA SUA VAGA, só restam 20 ingressos no primeiro lote! http://bit.ly/rdotrrj ✈ #RDonTheRoad</t>
  </si>
  <si>
    <t>193036440715468_2433124486706641</t>
  </si>
  <si>
    <t>https://www.facebook.com/ResultadosDigitais/posts/2433124486706641</t>
  </si>
  <si>
    <t>Hoje abrem as vendas para o Rock in Rio 2019! 🤟🎸 A gente aproveitou o embalo do maior festival de música do mundo para compartilhar 4 práticas que a sua agência pode aprender com o evento. Confira: http://bit.ly/ririofb 📈🗣 #rockinrio #agencias</t>
  </si>
  <si>
    <t>193036440715468_2432654720086951</t>
  </si>
  <si>
    <t>https://www.facebook.com/ResultadosDigitais/posts/2432654720086951</t>
  </si>
  <si>
    <t>A falta de produtividade tem sido um problema para o seu negócio? 😰 Participe da Semana da Produtividade de Marketing e Vendas e aprenda a melhorar os seus resultados, os da sua equipe e os da sua empresa. Evento ONLINE e GRATUITO! Inscreva-se agora: http://bit.ly/semaprodutifb 😉 #produtividade #mkt</t>
  </si>
  <si>
    <t>193036440715468_2431599096859180</t>
  </si>
  <si>
    <t>https://www.facebook.com/ResultadosDigitais/posts/2431599096859180</t>
  </si>
  <si>
    <t>Você tem extraído o melhor das suas campanhas de Email Marketing? ✉ Para gerar bons resultados, você precisa fazer disparos planejados, que realmente gerem valor para seus Leads! Saiba mais com o kit [Planilha + Webinar] Calendário e Planejamento de Email Marketing: http://bit.ly/planemailfb 😉📈 #emailmkt #leads</t>
  </si>
  <si>
    <t>193036440715468_2431495783536178</t>
  </si>
  <si>
    <t>https://www.facebook.com/ResultadosDigitais/posts/2431495783536178</t>
  </si>
  <si>
    <t>Você já se perguntou sobre como se destacar em meio a tanto conteúdo sobre o mesmo assunto? 🤔 A resposta pode ser mais simples do que você imagina! Veja o que é uma atualização de conteúdo, quais as vantagens dessa prática em sua estratégia: http://bit.ly/atualizafb 😉 #mktdigital #marketingdeconteúdo</t>
  </si>
  <si>
    <t>193036440715468_2430943426924747</t>
  </si>
  <si>
    <t>https://www.facebook.com/ResultadosDigitais/posts/2430943426924747</t>
  </si>
  <si>
    <t>Um Diamante não se forma do dia para a noite. 💎 É com orgulho que mostramos a jornada dos nossos Parceiros Diamond: Conexorama e Nação Digital. Parabéns pela caminhada e conquistas. 💎 Vamos para a próximo topo! 💪 #rdpartners #PartnerStrong #Diamond</t>
  </si>
  <si>
    <t>193036440715468_1893900963962332</t>
  </si>
  <si>
    <t>https://www.facebook.com/ResultadosDigitais/posts/1893900963962332</t>
  </si>
  <si>
    <t>Consumidores confiam no que outros consumidores pensam e falam! Esse princípio também pode ser usado em campanhas de email. 📧</t>
  </si>
  <si>
    <t xml:space="preserve"> </t>
  </si>
  <si>
    <t>193036440715468_1893684400650655</t>
  </si>
  <si>
    <t>https://www.facebook.com/ResultadosDigitais/posts/1893684400650655</t>
  </si>
  <si>
    <t>Você quer gastar menos dinheiro com anúncios? Usar sua base de contatos de forma inteligente é a melhor forma de atingir esse objetivo! 🎯</t>
  </si>
  <si>
    <t>193036440715468_1893344134018015</t>
  </si>
  <si>
    <t>https://www.facebook.com/ResultadosDigitais/posts/1893344134018015</t>
  </si>
  <si>
    <t>Você já faz uma boa segmentação dos seus leads? Fale na hora certa com a pessoa certa! 🎯</t>
  </si>
  <si>
    <t>193036440715468_1892777054074723</t>
  </si>
  <si>
    <t>https://www.facebook.com/ResultadosDigitais/posts/1892777054074723</t>
  </si>
  <si>
    <t>Veja neste post da Agendor como solucionar o conflito entre as áreas, que pode causar prejuízos altos!</t>
  </si>
  <si>
    <t>193036440715468_1891657467520015</t>
  </si>
  <si>
    <t>https://www.facebook.com/ResultadosDigitais/posts/1891657467520015</t>
  </si>
  <si>
    <t>Compare o desempenho do site da sua empresa com o dos seus concorrentes! Nossa ferramenta GRATUITA vai te ajudar de forma bem simples. 😉</t>
  </si>
  <si>
    <t>193036440715468_1892223444130084</t>
  </si>
  <si>
    <t>https://www.facebook.com/ResultadosDigitais/posts/1892223444130084</t>
  </si>
  <si>
    <t>Você não faz ideia de como está o aproveitamento das suas campanhas de email? Use essas métricas e comece a otimizá-las! 📧</t>
  </si>
  <si>
    <t>193036440715468_1891707907514971</t>
  </si>
  <si>
    <t>https://www.facebook.com/ResultadosDigitais/posts/1891707907514971</t>
  </si>
  <si>
    <t>Mais que leads, clientes! Veja como fazer essa transição no relacionamento. 🙌</t>
  </si>
  <si>
    <t>193036440715468_1891610087524753</t>
  </si>
  <si>
    <t>https://www.facebook.com/ResultadosDigitais/posts/1891610087524753</t>
  </si>
  <si>
    <t>Você já faz o básico nas redes sociais, mas e agora? Veja como dar um passo adiante na atuação da sua empresa e, assim, gerar mais resultados. 🙂</t>
  </si>
  <si>
    <t>193036440715468_1891455390873556</t>
  </si>
  <si>
    <t>https://www.facebook.com/ResultadosDigitais/posts/1891455390873556</t>
  </si>
  <si>
    <t>A lenda do futebol, Marta, e os mitos Michael Phelps, Roger Federer, Michael Jordan e Haile Gebrselassie têm lições valiosas para você aplicar na sua agência! ⚽🏊‍♂🎾🏀🏃🏽‍♂️</t>
  </si>
  <si>
    <t>193036440715468_1891246757561086</t>
  </si>
  <si>
    <t>https://www.facebook.com/ResultadosDigitais/posts/1891246757561086</t>
  </si>
  <si>
    <t>O último webinar da semana vai falar de Growth Hacking, com dicas valiosas para acelerar o crescimento do seu negócio! 🚀 Inscreva-se para poder assistir AO VIVO, e também ter acesso aos outros 4 webinars que já rolaram: https://goo.gl/As7X5g</t>
  </si>
  <si>
    <t>193036440715468_1891098064242622</t>
  </si>
  <si>
    <t>https://www.facebook.com/ResultadosDigitais/videos/1891098064242622/</t>
  </si>
  <si>
    <t>⏬ A Semana do Funil do Marketing e Vendas continua hoje com um webinar sobre relacionamento para recompra! A 1ª parte você vê ao vivo aqui no Face, mas a 2ª é exclusiva para inscritos. 😉 Quer ver tudo? É só comentar &amp;quot;quero&amp;quot;.</t>
  </si>
  <si>
    <t>193036440715468_1890596647626097</t>
  </si>
  <si>
    <t>https://www.facebook.com/ResultadosDigitais/posts/1890596647626097</t>
  </si>
  <si>
    <t>E aí, o que você vai comprar: ovo ou barra? As empresas deste post nem vendem chocolate, mas fizeram campanhas deliciosas de Páscoa! 🐰</t>
  </si>
  <si>
    <t>193036440715468_1890320477653714</t>
  </si>
  <si>
    <t>https://www.facebook.com/ResultadosDigitais/posts/1890320477653714</t>
  </si>
  <si>
    <t>A sua agência já encarou um desafio assim? Listamos algumas ideias para que você prepare uma oferta de valor caprichada!</t>
  </si>
  <si>
    <t>193036440715468_1889127034439725</t>
  </si>
  <si>
    <t>https://www.facebook.com/ResultadosDigitais/posts/1889127034439725</t>
  </si>
  <si>
    <t>A Semana do Funil de Marketing de Vendas continua, com mais um webinar GRATUITO: descubra como transformar leads em CLIENTES! ▶️ Inscreva-se e participe: https://goo.gl/8Su26K</t>
  </si>
  <si>
    <t>193036440715468_1889494137736348</t>
  </si>
  <si>
    <t>https://www.facebook.com/ResultadosDigitais/posts/1889494137736348</t>
  </si>
  <si>
    <t>SaaS? MRR? Churn? Lifetime Value? NPS? Saiba o que significam esses e outros termos de CS, e também por que eles são relevantes.</t>
  </si>
  <si>
    <t>193036440715468_1889385017747260</t>
  </si>
  <si>
    <t>https://www.facebook.com/ResultadosDigitais/posts/1889385017747260</t>
  </si>
  <si>
    <t>Quer saber como montar uma campanha de email marketing de sucesso? Temos 3 checklists GRATUITOS - em um só download - para te ajudar: newsletters, emails promocionais e fluxos de automação! 📧</t>
  </si>
  <si>
    <t>193036440715468_1889295607756201</t>
  </si>
  <si>
    <t>https://www.facebook.com/ResultadosDigitais/posts/1889295607756201</t>
  </si>
  <si>
    <t>A novidade é uma ótima notícia para os ecommerces brasileiros! Saiba como usar essa nova ferramenta do Instagram. 🏷</t>
  </si>
  <si>
    <t>193036440715468_1889108027774959</t>
  </si>
  <si>
    <t>https://www.facebook.com/ResultadosDigitais/posts/1889108027774959</t>
  </si>
  <si>
    <t>Seu ritmo de trabalho oscila entre alucinado e frenético? Estas dicas vão te ajudar a poupar um tempinho em atividades de rotina! 👍</t>
  </si>
  <si>
    <t>193036440715468_1888934404458988</t>
  </si>
  <si>
    <t>https://www.facebook.com/ResultadosDigitais/videos/1888934404458988/</t>
  </si>
  <si>
    <t>Em entrevista no Studio RD Summit, o técnico da seleção brasileira masculina de vôlei, Renan Dal Zotto, faz paralelos entre a prática de esportes e a gestão de uma empresa. E você, está em forma na competição e nos negócios? 🏐</t>
  </si>
  <si>
    <t>193036440715468_1888148361204259</t>
  </si>
  <si>
    <t>https://www.facebook.com/ResultadosDigitais/posts/1888148361204259</t>
  </si>
  <si>
    <t>VAMOS GERAR LEADS! A Semana do Funil de Marketing e Vendas continua com um webinar GRATUITO que vai te ajudar a gerar demanda! ▶️ Inscreva-se e participe AO VIVO: https://goo.gl/Y7p6Ep</t>
  </si>
  <si>
    <t>193036440715468_1888272861191809</t>
  </si>
  <si>
    <t>https://www.facebook.com/ResultadosDigitais/posts/1888272861191809</t>
  </si>
  <si>
    <t>Que comprar listas de emails é uma furada você já sabe, não é mesmo? Fazer a sua própria lista é mais fácil que você imagina! 📧</t>
  </si>
  <si>
    <t>193036440715468_1887720151247080</t>
  </si>
  <si>
    <t>https://www.facebook.com/ResultadosDigitais/posts/1887720151247080</t>
  </si>
  <si>
    <t>Mesmo que você não tenha interesse em investir em criptomoedas, vale a pena saber mais sobre blockchain! Neste post, veja um resumão e cases de uso dessa tecnologia no Marketing Digital. ⛓</t>
  </si>
  <si>
    <t>193036440715468_1886856698000092</t>
  </si>
  <si>
    <t>https://www.facebook.com/ResultadosDigitais/posts/1886856698000092</t>
  </si>
  <si>
    <t>É HOJE! A Semana do Funil de Marketing e Vendas começa justamente por ele, o FUNIL! ⏬ Inscreva-se para participar AO VIVO do webinar GRATUITO: https://goo.gl/pTziro</t>
  </si>
  <si>
    <t>193036440715468_1886806734671755</t>
  </si>
  <si>
    <t>https://www.facebook.com/ResultadosDigitais/posts/1886806734671755</t>
  </si>
  <si>
    <t>A partir desta segunda-feira, você vai ter um webinar AO VIVO todo dia para otimizar suas estratégias e VENDER MAIS! 💰 Faça sua inscrição GRATUITA na Semana do Funil de Marketing e Vendas! ▶ https://goo.gl/F2VzzH
Dê uma olhada nos assuntos:
19/3 - Funil de vendas: tudo o que você precisa saber
20/3 - Geração de demanda
21/3 - Conversão de Leads em clientes
22/3 (manhã) - Relacionamento para recompra
22/3 (tarde) - Growth Hacking e Otimização da Conversão</t>
  </si>
  <si>
    <t>193036440715468_1886754371343658</t>
  </si>
  <si>
    <t>https://www.facebook.com/ResultadosDigitais/posts/1886754371343658</t>
  </si>
  <si>
    <t>Nesses casos, uma boa estratégia terá como principal objetivo o incremento de receitas e da base de associados, voluntários e doadores. Saiba mais no post do GestorSindical!</t>
  </si>
  <si>
    <t>193036440715468_1886538248031937</t>
  </si>
  <si>
    <t>https://www.facebook.com/ResultadosDigitais/posts/1886538248031937</t>
  </si>
  <si>
    <t>Em marketing e vendas, adquirir informações sobre clientes em potencial é um processo difícil e custoso. O enriquecimento de leads facilita as coisas! 👍</t>
  </si>
  <si>
    <t>193036440715468_1886337784718650</t>
  </si>
  <si>
    <t>https://www.facebook.com/ResultadosDigitais/posts/1886337784718650</t>
  </si>
  <si>
    <t>Você está satisfeito com o desempenho do seu time de vendas? Ele pode melhorar com treinamento específico! 🤝</t>
  </si>
  <si>
    <t>193036440715468_1886161018069660</t>
  </si>
  <si>
    <t>https://www.facebook.com/ResultadosDigitais/posts/1886161018069660</t>
  </si>
  <si>
    <t>É possível trabalhar na construção de sua marca com o Inbound Marketing, mas com o direcionamento que os empreendedores industriais necessitam para impulsionar os seus negócios! 🏭</t>
  </si>
  <si>
    <t>193036440715468_1885528758132886</t>
  </si>
  <si>
    <t>https://www.facebook.com/ResultadosDigitais/posts/1885528758132886</t>
  </si>
  <si>
    <t>Você acha que existe um tamanho ideal de email? O que funciona em desktop também serve para mobile? Tire essas e outras dúvidas! 📧</t>
  </si>
  <si>
    <t>193036440715468_1885266181492477</t>
  </si>
  <si>
    <t>https://www.facebook.com/ResultadosDigitais/posts/1885266181492477</t>
  </si>
  <si>
    <t>Você sabia que o Google tem uma ferramenta de análise de dados para aplicativos? Conheça o Analytics for Firebase! 📈</t>
  </si>
  <si>
    <t>193036440715468_1884891964863232</t>
  </si>
  <si>
    <t>https://www.facebook.com/ResultadosDigitais/posts/1884891964863232</t>
  </si>
  <si>
    <t>Evite erros que comprometam o engajamento e a reputação da sua marca! 🤳</t>
  </si>
  <si>
    <t>Média de Cliques</t>
  </si>
  <si>
    <t>Média de Engajamento</t>
  </si>
  <si>
    <t/>
  </si>
  <si>
    <t>Média de Engajamento / Impressões</t>
  </si>
  <si>
    <t>Média de Cliques / Impressões</t>
  </si>
  <si>
    <t>Qtd. Palavras</t>
  </si>
  <si>
    <t>Alcance Médio</t>
  </si>
  <si>
    <t>05-10</t>
  </si>
  <si>
    <t>10-15</t>
  </si>
  <si>
    <t>15-20</t>
  </si>
  <si>
    <t>20-25</t>
  </si>
  <si>
    <t>25-30</t>
  </si>
  <si>
    <t>Acima de 30</t>
  </si>
  <si>
    <t>Grand Total</t>
  </si>
  <si>
    <t>1 Domingo</t>
  </si>
  <si>
    <t>2 Segunda</t>
  </si>
  <si>
    <t>3 Terça</t>
  </si>
  <si>
    <t>4 Quarta</t>
  </si>
  <si>
    <t>5 Quinta</t>
  </si>
  <si>
    <t>6 Sexta</t>
  </si>
  <si>
    <t>7 Sábado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</si>
</sst>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quot; &quot;d&quot;, &quot;yyyy"/>
    <numFmt numFmtId="165" formatCode="mm/dd/yyyy h:mm:ss am/pm"/>
    <numFmt numFmtId="166" formatCode="dd&quot;/&quot;mm&quot;/&quot;yy"/>
  </numFmts>
  <fonts count="16">
    <font>
      <sz val="10.0"/>
      <color rgb="FF000000"/>
      <name val="Arial"/>
    </font>
    <font>
      <b/>
      <sz val="14.0"/>
      <color rgb="FFFFFFFF"/>
      <name val="Arial"/>
    </font>
    <font>
      <b/>
      <sz val="10.0"/>
      <name val="Arial"/>
    </font>
    <font>
      <b/>
      <sz val="14.0"/>
      <name val="Arial"/>
    </font>
    <font>
      <sz val="10.0"/>
      <name val="Arial"/>
    </font>
    <font>
      <b/>
      <u/>
      <sz val="14.0"/>
      <name val="Arial"/>
    </font>
    <font>
      <sz val="10.0"/>
      <color rgb="FFFF0000"/>
      <name val="Arial"/>
    </font>
    <font>
      <b/>
      <sz val="20.0"/>
      <color rgb="FFFFFFFF"/>
      <name val="Arial"/>
    </font>
    <font/>
    <font>
      <sz val="16.0"/>
      <color rgb="FF666666"/>
      <name val="Roboto"/>
    </font>
    <font>
      <color rgb="FFFFFFFF"/>
      <name val="Roboto"/>
    </font>
    <font>
      <color rgb="FF434343"/>
      <name val="Roboto"/>
    </font>
    <font>
      <u/>
      <color rgb="FF0000FF"/>
    </font>
    <font>
      <name val="Verdana"/>
    </font>
    <font>
      <u/>
      <color rgb="FF0000FF"/>
      <name val="Verdana"/>
    </font>
    <font>
      <u/>
      <color rgb="FF0000FF"/>
    </font>
  </fonts>
  <fills count="6">
    <fill>
      <patternFill patternType="none"/>
    </fill>
    <fill>
      <patternFill patternType="lightGray"/>
    </fill>
    <fill>
      <patternFill patternType="solid">
        <fgColor rgb="FFFFFFFF"/>
        <bgColor rgb="FFFFFFFF"/>
      </patternFill>
    </fill>
    <fill>
      <patternFill patternType="solid">
        <fgColor rgb="FF7F7F7F"/>
        <bgColor rgb="FF7F7F7F"/>
      </patternFill>
    </fill>
    <fill>
      <patternFill patternType="solid">
        <fgColor rgb="FFCFE2F3"/>
        <bgColor rgb="FFCFE2F3"/>
      </patternFill>
    </fill>
    <fill>
      <patternFill patternType="solid">
        <fgColor rgb="FFF3F3F3"/>
        <bgColor rgb="FFF3F3F3"/>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shrinkToFit="0" vertical="center" wrapText="0"/>
    </xf>
    <xf borderId="0" fillId="0" fontId="3" numFmtId="0" xfId="0" applyAlignment="1" applyFont="1">
      <alignment horizontal="center" readingOrder="0" shrinkToFit="0" vertical="center" wrapText="1"/>
    </xf>
    <xf borderId="0" fillId="2" fontId="4" numFmtId="0" xfId="0" applyAlignment="1" applyFont="1">
      <alignment shrinkToFit="0" wrapText="0"/>
    </xf>
    <xf borderId="0" fillId="0" fontId="4" numFmtId="0" xfId="0" applyAlignment="1" applyFont="1">
      <alignment shrinkToFit="0" wrapText="0"/>
    </xf>
    <xf borderId="0" fillId="0" fontId="5" numFmtId="0" xfId="0" applyAlignment="1" applyFont="1">
      <alignment horizontal="left" readingOrder="0" shrinkToFit="0" vertical="bottom" wrapText="0"/>
    </xf>
    <xf borderId="0" fillId="0" fontId="6" numFmtId="0" xfId="0" applyAlignment="1" applyFont="1">
      <alignment horizontal="center" readingOrder="0" shrinkToFit="0" vertical="center" wrapText="0"/>
    </xf>
    <xf borderId="0" fillId="2" fontId="3" numFmtId="0" xfId="0" applyAlignment="1" applyFont="1">
      <alignment horizontal="left" readingOrder="0" shrinkToFit="0" vertical="center" wrapText="0"/>
    </xf>
    <xf borderId="0" fillId="3" fontId="7" numFmtId="0" xfId="0" applyAlignment="1" applyFill="1" applyFont="1">
      <alignment horizontal="center" readingOrder="0" shrinkToFit="0" vertical="center" wrapText="0"/>
    </xf>
    <xf borderId="0" fillId="2" fontId="7" numFmtId="0" xfId="0" applyAlignment="1" applyFont="1">
      <alignment horizontal="center" shrinkToFit="0" vertical="center" wrapText="0"/>
    </xf>
    <xf borderId="0" fillId="2" fontId="2" numFmtId="0" xfId="0" applyAlignment="1" applyFont="1">
      <alignment readingOrder="0" shrinkToFit="0" vertical="center" wrapText="0"/>
    </xf>
    <xf borderId="0" fillId="2" fontId="4" numFmtId="0" xfId="0" applyAlignment="1" applyFont="1">
      <alignment shrinkToFit="0" vertical="center" wrapText="0"/>
    </xf>
    <xf borderId="0" fillId="2" fontId="4" numFmtId="0" xfId="0" applyAlignment="1" applyFont="1">
      <alignment horizontal="right" shrinkToFit="0" vertical="center" wrapText="0"/>
    </xf>
    <xf borderId="0" fillId="2" fontId="4" numFmtId="0" xfId="0" applyAlignment="1" applyFont="1">
      <alignment horizontal="left" readingOrder="0" shrinkToFit="0" vertical="center" wrapText="1"/>
    </xf>
    <xf borderId="0" fillId="2" fontId="7" numFmtId="0" xfId="0" applyAlignment="1" applyFont="1">
      <alignment shrinkToFit="0" vertical="center" wrapText="0"/>
    </xf>
    <xf borderId="0" fillId="2" fontId="4" numFmtId="0" xfId="0" applyAlignment="1" applyFont="1">
      <alignment horizontal="center" shrinkToFit="0" wrapText="0"/>
    </xf>
    <xf borderId="0" fillId="2" fontId="2" numFmtId="0" xfId="0" applyAlignment="1" applyFont="1">
      <alignment horizontal="left" readingOrder="0" shrinkToFit="0" vertical="center" wrapText="0"/>
    </xf>
    <xf borderId="0" fillId="2" fontId="4" numFmtId="0" xfId="0" applyAlignment="1" applyFont="1">
      <alignment horizontal="left" shrinkToFit="0" vertical="center" wrapText="0"/>
    </xf>
    <xf borderId="0" fillId="2" fontId="4" numFmtId="0" xfId="0" applyAlignment="1" applyFont="1">
      <alignment readingOrder="0" shrinkToFit="0" vertical="top" wrapText="1"/>
    </xf>
    <xf borderId="0" fillId="2" fontId="2" numFmtId="0" xfId="0" applyAlignment="1" applyFont="1">
      <alignment shrinkToFit="0" vertical="top" wrapText="1"/>
    </xf>
    <xf borderId="0" fillId="2" fontId="2" numFmtId="0" xfId="0" applyAlignment="1" applyFont="1">
      <alignment readingOrder="0" shrinkToFit="0" vertical="top" wrapText="1"/>
    </xf>
    <xf borderId="0" fillId="2" fontId="4" numFmtId="0" xfId="0" applyAlignment="1" applyFont="1">
      <alignment horizontal="left" readingOrder="0" shrinkToFit="0" vertical="top" wrapText="1"/>
    </xf>
    <xf borderId="0" fillId="4" fontId="4" numFmtId="0" xfId="0" applyAlignment="1" applyFill="1" applyFont="1">
      <alignment horizontal="center" readingOrder="0" shrinkToFit="0" vertical="center" wrapText="1"/>
    </xf>
    <xf borderId="0" fillId="2" fontId="4" numFmtId="0" xfId="0" applyAlignment="1" applyFont="1">
      <alignment horizontal="left" shrinkToFit="0" wrapText="1"/>
    </xf>
    <xf borderId="0" fillId="0" fontId="4" numFmtId="0" xfId="0" applyAlignment="1" applyFont="1">
      <alignment horizontal="left" shrinkToFit="0" wrapText="1"/>
    </xf>
    <xf borderId="0" fillId="0" fontId="4" numFmtId="0" xfId="0" applyAlignment="1" applyFont="1">
      <alignment horizontal="center" readingOrder="0" shrinkToFit="0" vertical="center" wrapText="1"/>
    </xf>
    <xf borderId="0" fillId="2" fontId="8" numFmtId="0" xfId="0" applyFont="1"/>
    <xf borderId="0" fillId="2" fontId="9" numFmtId="0" xfId="0" applyAlignment="1" applyFont="1">
      <alignment readingOrder="0" shrinkToFit="0" vertical="center" wrapText="1"/>
    </xf>
    <xf borderId="0" fillId="2" fontId="10" numFmtId="0" xfId="0" applyAlignment="1" applyFont="1">
      <alignment horizontal="right" readingOrder="0"/>
    </xf>
    <xf borderId="0" fillId="2" fontId="11" numFmtId="164" xfId="0" applyAlignment="1" applyFont="1" applyNumberFormat="1">
      <alignment horizontal="center" readingOrder="0"/>
    </xf>
    <xf borderId="0" fillId="2" fontId="10" numFmtId="0" xfId="0" applyAlignment="1" applyFont="1">
      <alignment horizontal="right" readingOrder="0" vertical="top"/>
    </xf>
    <xf borderId="0" fillId="2" fontId="11" numFmtId="164" xfId="0" applyAlignment="1" applyFont="1" applyNumberFormat="1">
      <alignment horizontal="center" readingOrder="0" vertical="top"/>
    </xf>
    <xf borderId="0" fillId="5" fontId="8" numFmtId="0" xfId="0" applyFill="1" applyFont="1"/>
    <xf borderId="0" fillId="0" fontId="8" numFmtId="0" xfId="0" applyAlignment="1" applyFont="1">
      <alignment readingOrder="0"/>
    </xf>
    <xf borderId="0" fillId="0" fontId="12" numFmtId="0" xfId="0" applyFont="1"/>
    <xf borderId="0" fillId="0" fontId="8" numFmtId="10" xfId="0" applyFont="1" applyNumberFormat="1"/>
    <xf borderId="0" fillId="0" fontId="8" numFmtId="165" xfId="0" applyFont="1" applyNumberFormat="1"/>
    <xf borderId="0" fillId="0" fontId="8" numFmtId="166" xfId="0" applyAlignment="1" applyFont="1" applyNumberFormat="1">
      <alignment readingOrder="0" shrinkToFit="0" wrapText="0"/>
    </xf>
    <xf borderId="0" fillId="0" fontId="13" numFmtId="0" xfId="0" applyAlignment="1" applyFont="1">
      <alignment horizontal="left" readingOrder="0" shrinkToFit="0" vertical="bottom" wrapText="0"/>
    </xf>
    <xf borderId="0" fillId="0" fontId="14" numFmtId="0" xfId="0" applyAlignment="1" applyFont="1">
      <alignment horizontal="left" readingOrder="0" shrinkToFit="0" vertical="bottom" wrapText="0"/>
    </xf>
    <xf borderId="0" fillId="0" fontId="13" numFmtId="0" xfId="0" applyAlignment="1" applyFont="1">
      <alignment horizontal="left" shrinkToFit="0" vertical="bottom" wrapText="0"/>
    </xf>
    <xf borderId="0" fillId="0" fontId="13" numFmtId="165" xfId="0" applyAlignment="1" applyFont="1" applyNumberFormat="1">
      <alignment horizontal="right" readingOrder="0" shrinkToFit="0" vertical="bottom" wrapText="0"/>
    </xf>
    <xf borderId="0" fillId="0" fontId="13" numFmtId="0" xfId="0" applyAlignment="1" applyFont="1">
      <alignment horizontal="right" readingOrder="0" shrinkToFit="0" vertical="bottom" wrapText="0"/>
    </xf>
    <xf borderId="0" fillId="0" fontId="13" numFmtId="0" xfId="0" applyAlignment="1" applyFont="1">
      <alignment horizontal="left" shrinkToFit="0" vertical="bottom" wrapText="0"/>
    </xf>
    <xf borderId="0" fillId="0" fontId="15" numFmtId="0" xfId="0" applyAlignment="1" applyFont="1">
      <alignment readingOrder="0"/>
    </xf>
    <xf borderId="0" fillId="0" fontId="8" numFmtId="165" xfId="0" applyAlignment="1" applyFont="1" applyNumberFormat="1">
      <alignment readingOrder="0"/>
    </xf>
    <xf borderId="0" fillId="0" fontId="8"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8" Type="http://schemas.openxmlformats.org/officeDocument/2006/relationships/pivotCacheDefinition" Target="pivotCache/pivotCacheDefinition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Média de Engajamento/Impressões e média de Cliques/Impressões x Tipos de post</a:t>
            </a:r>
          </a:p>
        </c:rich>
      </c:tx>
      <c:overlay val="0"/>
    </c:title>
    <c:plotArea>
      <c:layout/>
      <c:barChart>
        <c:barDir val="col"/>
        <c:ser>
          <c:idx val="0"/>
          <c:order val="0"/>
          <c:tx>
            <c:strRef>
              <c:f>'Tipo de post - % Engajamento'!$A$2</c:f>
            </c:strRef>
          </c:tx>
          <c:spPr>
            <a:solidFill>
              <a:srgbClr val="6AA84F"/>
            </a:solidFill>
          </c:spPr>
          <c:cat>
            <c:strRef>
              <c:f>'Tipo de post - % Engajamento'!$B$1:$C$1</c:f>
            </c:strRef>
          </c:cat>
          <c:val>
            <c:numRef>
              <c:f>'Tipo de post - % Engajamento'!$B$2:$C$2</c:f>
              <c:numCache/>
            </c:numRef>
          </c:val>
        </c:ser>
        <c:ser>
          <c:idx val="1"/>
          <c:order val="1"/>
          <c:tx>
            <c:strRef>
              <c:f>'Tipo de post - % Engajamento'!$A$3</c:f>
            </c:strRef>
          </c:tx>
          <c:spPr>
            <a:solidFill>
              <a:srgbClr val="B6D7A8"/>
            </a:solidFill>
          </c:spPr>
          <c:cat>
            <c:strRef>
              <c:f>'Tipo de post - % Engajamento'!$B$1:$C$1</c:f>
            </c:strRef>
          </c:cat>
          <c:val>
            <c:numRef>
              <c:f>'Tipo de post - % Engajamento'!$B$3:$C$3</c:f>
              <c:numCache/>
            </c:numRef>
          </c:val>
        </c:ser>
        <c:ser>
          <c:idx val="2"/>
          <c:order val="2"/>
          <c:tx>
            <c:strRef>
              <c:f>'Tipo de post - % Engajamento'!$A$4</c:f>
            </c:strRef>
          </c:tx>
          <c:cat>
            <c:strRef>
              <c:f>'Tipo de post - % Engajamento'!$B$1:$C$1</c:f>
            </c:strRef>
          </c:cat>
          <c:val>
            <c:numRef>
              <c:f>'Tipo de post - % Engajamento'!$B$4:$C$4</c:f>
              <c:numCache/>
            </c:numRef>
          </c:val>
        </c:ser>
        <c:ser>
          <c:idx val="3"/>
          <c:order val="3"/>
          <c:tx>
            <c:strRef>
              <c:f>'Tipo de post - % Engajamento'!$A$5</c:f>
            </c:strRef>
          </c:tx>
          <c:cat>
            <c:strRef>
              <c:f>'Tipo de post - % Engajamento'!$B$1:$C$1</c:f>
            </c:strRef>
          </c:cat>
          <c:val>
            <c:numRef>
              <c:f>'Tipo de post - % Engajamento'!$B$5:$C$5</c:f>
              <c:numCache/>
            </c:numRef>
          </c:val>
        </c:ser>
        <c:ser>
          <c:idx val="4"/>
          <c:order val="4"/>
          <c:tx>
            <c:strRef>
              <c:f>'Tipo de post - % Engajamento'!$A$6</c:f>
            </c:strRef>
          </c:tx>
          <c:cat>
            <c:strRef>
              <c:f>'Tipo de post - % Engajamento'!$B$1:$C$1</c:f>
            </c:strRef>
          </c:cat>
          <c:val>
            <c:numRef>
              <c:f>'Tipo de post - % Engajamento'!$B$6:$C$6</c:f>
              <c:numCache/>
            </c:numRef>
          </c:val>
        </c:ser>
        <c:ser>
          <c:idx val="5"/>
          <c:order val="5"/>
          <c:tx>
            <c:strRef>
              <c:f>'Tipo de post - % Engajamento'!$A$7</c:f>
            </c:strRef>
          </c:tx>
          <c:cat>
            <c:strRef>
              <c:f>'Tipo de post - % Engajamento'!$B$1:$C$1</c:f>
            </c:strRef>
          </c:cat>
          <c:val>
            <c:numRef>
              <c:f>'Tipo de post - % Engajamento'!$B$7:$C$7</c:f>
              <c:numCache/>
            </c:numRef>
          </c:val>
        </c:ser>
        <c:ser>
          <c:idx val="6"/>
          <c:order val="6"/>
          <c:tx>
            <c:strRef>
              <c:f>'Tipo de post - % Engajamento'!$A$8</c:f>
            </c:strRef>
          </c:tx>
          <c:cat>
            <c:strRef>
              <c:f>'Tipo de post - % Engajamento'!$B$1:$C$1</c:f>
            </c:strRef>
          </c:cat>
          <c:val>
            <c:numRef>
              <c:f>'Tipo de post - % Engajamento'!$B$8:$C$8</c:f>
              <c:numCache/>
            </c:numRef>
          </c:val>
        </c:ser>
        <c:ser>
          <c:idx val="7"/>
          <c:order val="7"/>
          <c:tx>
            <c:strRef>
              <c:f>'Tipo de post - % Engajamento'!$A$9</c:f>
            </c:strRef>
          </c:tx>
          <c:cat>
            <c:strRef>
              <c:f>'Tipo de post - % Engajamento'!$B$1:$C$1</c:f>
            </c:strRef>
          </c:cat>
          <c:val>
            <c:numRef>
              <c:f>'Tipo de post - % Engajamento'!$B$9:$C$9</c:f>
              <c:numCache/>
            </c:numRef>
          </c:val>
        </c:ser>
        <c:ser>
          <c:idx val="8"/>
          <c:order val="8"/>
          <c:tx>
            <c:strRef>
              <c:f>'Tipo de post - % Engajamento'!$A$10</c:f>
            </c:strRef>
          </c:tx>
          <c:cat>
            <c:strRef>
              <c:f>'Tipo de post - % Engajamento'!$B$1:$C$1</c:f>
            </c:strRef>
          </c:cat>
          <c:val>
            <c:numRef>
              <c:f>'Tipo de post - % Engajamento'!$B$10:$C$10</c:f>
              <c:numCache/>
            </c:numRef>
          </c:val>
        </c:ser>
        <c:ser>
          <c:idx val="9"/>
          <c:order val="9"/>
          <c:tx>
            <c:strRef>
              <c:f>'Tipo de post - % Engajamento'!$A$11</c:f>
            </c:strRef>
          </c:tx>
          <c:cat>
            <c:strRef>
              <c:f>'Tipo de post - % Engajamento'!$B$1:$C$1</c:f>
            </c:strRef>
          </c:cat>
          <c:val>
            <c:numRef>
              <c:f>'Tipo de post - % Engajamento'!$B$11:$C$11</c:f>
              <c:numCache/>
            </c:numRef>
          </c:val>
        </c:ser>
        <c:ser>
          <c:idx val="10"/>
          <c:order val="10"/>
          <c:tx>
            <c:strRef>
              <c:f>'Tipo de post - % Engajamento'!$A$12</c:f>
            </c:strRef>
          </c:tx>
          <c:cat>
            <c:strRef>
              <c:f>'Tipo de post - % Engajamento'!$B$1:$C$1</c:f>
            </c:strRef>
          </c:cat>
          <c:val>
            <c:numRef>
              <c:f>'Tipo de post - % Engajamento'!$B$12:$C$12</c:f>
              <c:numCache/>
            </c:numRef>
          </c:val>
        </c:ser>
        <c:ser>
          <c:idx val="11"/>
          <c:order val="11"/>
          <c:tx>
            <c:strRef>
              <c:f>'Tipo de post - % Engajamento'!$A$13</c:f>
            </c:strRef>
          </c:tx>
          <c:cat>
            <c:strRef>
              <c:f>'Tipo de post - % Engajamento'!$B$1:$C$1</c:f>
            </c:strRef>
          </c:cat>
          <c:val>
            <c:numRef>
              <c:f>'Tipo de post - % Engajamento'!$B$13:$C$13</c:f>
              <c:numCache/>
            </c:numRef>
          </c:val>
        </c:ser>
        <c:ser>
          <c:idx val="12"/>
          <c:order val="12"/>
          <c:tx>
            <c:strRef>
              <c:f>'Tipo de post - % Engajamento'!$A$14</c:f>
            </c:strRef>
          </c:tx>
          <c:cat>
            <c:strRef>
              <c:f>'Tipo de post - % Engajamento'!$B$1:$C$1</c:f>
            </c:strRef>
          </c:cat>
          <c:val>
            <c:numRef>
              <c:f>'Tipo de post - % Engajamento'!$B$14:$C$14</c:f>
              <c:numCache/>
            </c:numRef>
          </c:val>
        </c:ser>
        <c:ser>
          <c:idx val="13"/>
          <c:order val="13"/>
          <c:tx>
            <c:strRef>
              <c:f>'Tipo de post - % Engajamento'!$A$15</c:f>
            </c:strRef>
          </c:tx>
          <c:cat>
            <c:strRef>
              <c:f>'Tipo de post - % Engajamento'!$B$1:$C$1</c:f>
            </c:strRef>
          </c:cat>
          <c:val>
            <c:numRef>
              <c:f>'Tipo de post - % Engajamento'!$B$15:$C$15</c:f>
              <c:numCache/>
            </c:numRef>
          </c:val>
        </c:ser>
        <c:ser>
          <c:idx val="14"/>
          <c:order val="14"/>
          <c:tx>
            <c:strRef>
              <c:f>'Tipo de post - % Engajamento'!$A$16</c:f>
            </c:strRef>
          </c:tx>
          <c:cat>
            <c:strRef>
              <c:f>'Tipo de post - % Engajamento'!$B$1:$C$1</c:f>
            </c:strRef>
          </c:cat>
          <c:val>
            <c:numRef>
              <c:f>'Tipo de post - % Engajamento'!$B$16:$C$16</c:f>
              <c:numCache/>
            </c:numRef>
          </c:val>
        </c:ser>
        <c:ser>
          <c:idx val="15"/>
          <c:order val="15"/>
          <c:tx>
            <c:strRef>
              <c:f>'Tipo de post - % Engajamento'!$A$17</c:f>
            </c:strRef>
          </c:tx>
          <c:cat>
            <c:strRef>
              <c:f>'Tipo de post - % Engajamento'!$B$1:$C$1</c:f>
            </c:strRef>
          </c:cat>
          <c:val>
            <c:numRef>
              <c:f>'Tipo de post - % Engajamento'!$B$17:$C$17</c:f>
              <c:numCache/>
            </c:numRef>
          </c:val>
        </c:ser>
        <c:ser>
          <c:idx val="16"/>
          <c:order val="16"/>
          <c:tx>
            <c:strRef>
              <c:f>'Tipo de post - % Engajamento'!$A$18</c:f>
            </c:strRef>
          </c:tx>
          <c:cat>
            <c:strRef>
              <c:f>'Tipo de post - % Engajamento'!$B$1:$C$1</c:f>
            </c:strRef>
          </c:cat>
          <c:val>
            <c:numRef>
              <c:f>'Tipo de post - % Engajamento'!$B$18:$C$18</c:f>
              <c:numCache/>
            </c:numRef>
          </c:val>
        </c:ser>
        <c:ser>
          <c:idx val="17"/>
          <c:order val="17"/>
          <c:tx>
            <c:strRef>
              <c:f>'Tipo de post - % Engajamento'!$A$19</c:f>
            </c:strRef>
          </c:tx>
          <c:cat>
            <c:strRef>
              <c:f>'Tipo de post - % Engajamento'!$B$1:$C$1</c:f>
            </c:strRef>
          </c:cat>
          <c:val>
            <c:numRef>
              <c:f>'Tipo de post - % Engajamento'!$B$19:$C$19</c:f>
              <c:numCache/>
            </c:numRef>
          </c:val>
        </c:ser>
        <c:ser>
          <c:idx val="18"/>
          <c:order val="18"/>
          <c:tx>
            <c:strRef>
              <c:f>'Tipo de post - % Engajamento'!$A$20</c:f>
            </c:strRef>
          </c:tx>
          <c:cat>
            <c:strRef>
              <c:f>'Tipo de post - % Engajamento'!$B$1:$C$1</c:f>
            </c:strRef>
          </c:cat>
          <c:val>
            <c:numRef>
              <c:f>'Tipo de post - % Engajamento'!$B$20:$C$20</c:f>
              <c:numCache/>
            </c:numRef>
          </c:val>
        </c:ser>
        <c:ser>
          <c:idx val="19"/>
          <c:order val="19"/>
          <c:tx>
            <c:strRef>
              <c:f>'Tipo de post - % Engajamento'!$A$21</c:f>
            </c:strRef>
          </c:tx>
          <c:cat>
            <c:strRef>
              <c:f>'Tipo de post - % Engajamento'!$B$1:$C$1</c:f>
            </c:strRef>
          </c:cat>
          <c:val>
            <c:numRef>
              <c:f>'Tipo de post - % Engajamento'!$B$21:$C$21</c:f>
              <c:numCache/>
            </c:numRef>
          </c:val>
        </c:ser>
        <c:ser>
          <c:idx val="20"/>
          <c:order val="20"/>
          <c:tx>
            <c:strRef>
              <c:f>'Tipo de post - % Engajamento'!$A$22</c:f>
            </c:strRef>
          </c:tx>
          <c:cat>
            <c:strRef>
              <c:f>'Tipo de post - % Engajamento'!$B$1:$C$1</c:f>
            </c:strRef>
          </c:cat>
          <c:val>
            <c:numRef>
              <c:f>'Tipo de post - % Engajamento'!$B$22:$C$22</c:f>
              <c:numCache/>
            </c:numRef>
          </c:val>
        </c:ser>
        <c:ser>
          <c:idx val="21"/>
          <c:order val="21"/>
          <c:tx>
            <c:strRef>
              <c:f>'Tipo de post - % Engajamento'!$A$23</c:f>
            </c:strRef>
          </c:tx>
          <c:cat>
            <c:strRef>
              <c:f>'Tipo de post - % Engajamento'!$B$1:$C$1</c:f>
            </c:strRef>
          </c:cat>
          <c:val>
            <c:numRef>
              <c:f>'Tipo de post - % Engajamento'!$B$23:$C$23</c:f>
              <c:numCache/>
            </c:numRef>
          </c:val>
        </c:ser>
        <c:ser>
          <c:idx val="22"/>
          <c:order val="22"/>
          <c:tx>
            <c:strRef>
              <c:f>'Tipo de post - % Engajamento'!$A$24</c:f>
            </c:strRef>
          </c:tx>
          <c:cat>
            <c:strRef>
              <c:f>'Tipo de post - % Engajamento'!$B$1:$C$1</c:f>
            </c:strRef>
          </c:cat>
          <c:val>
            <c:numRef>
              <c:f>'Tipo de post - % Engajamento'!$B$24:$C$24</c:f>
              <c:numCache/>
            </c:numRef>
          </c:val>
        </c:ser>
        <c:ser>
          <c:idx val="23"/>
          <c:order val="23"/>
          <c:tx>
            <c:strRef>
              <c:f>'Tipo de post - % Engajamento'!$A$25</c:f>
            </c:strRef>
          </c:tx>
          <c:cat>
            <c:strRef>
              <c:f>'Tipo de post - % Engajamento'!$B$1:$C$1</c:f>
            </c:strRef>
          </c:cat>
          <c:val>
            <c:numRef>
              <c:f>'Tipo de post - % Engajamento'!$B$25:$C$25</c:f>
              <c:numCache/>
            </c:numRef>
          </c:val>
        </c:ser>
        <c:ser>
          <c:idx val="24"/>
          <c:order val="24"/>
          <c:tx>
            <c:strRef>
              <c:f>'Tipo de post - % Engajamento'!$A$26</c:f>
            </c:strRef>
          </c:tx>
          <c:cat>
            <c:strRef>
              <c:f>'Tipo de post - % Engajamento'!$B$1:$C$1</c:f>
            </c:strRef>
          </c:cat>
          <c:val>
            <c:numRef>
              <c:f>'Tipo de post - % Engajamento'!$B$26:$C$26</c:f>
              <c:numCache/>
            </c:numRef>
          </c:val>
        </c:ser>
        <c:ser>
          <c:idx val="25"/>
          <c:order val="25"/>
          <c:tx>
            <c:strRef>
              <c:f>'Tipo de post - % Engajamento'!$A$27</c:f>
            </c:strRef>
          </c:tx>
          <c:cat>
            <c:strRef>
              <c:f>'Tipo de post - % Engajamento'!$B$1:$C$1</c:f>
            </c:strRef>
          </c:cat>
          <c:val>
            <c:numRef>
              <c:f>'Tipo de post - % Engajamento'!$B$27:$C$27</c:f>
              <c:numCache/>
            </c:numRef>
          </c:val>
        </c:ser>
        <c:ser>
          <c:idx val="26"/>
          <c:order val="26"/>
          <c:tx>
            <c:strRef>
              <c:f>'Tipo de post - % Engajamento'!$A$28</c:f>
            </c:strRef>
          </c:tx>
          <c:cat>
            <c:strRef>
              <c:f>'Tipo de post - % Engajamento'!$B$1:$C$1</c:f>
            </c:strRef>
          </c:cat>
          <c:val>
            <c:numRef>
              <c:f>'Tipo de post - % Engajamento'!$B$28:$C$28</c:f>
              <c:numCache/>
            </c:numRef>
          </c:val>
        </c:ser>
        <c:ser>
          <c:idx val="27"/>
          <c:order val="27"/>
          <c:tx>
            <c:strRef>
              <c:f>'Tipo de post - % Engajamento'!$A$29</c:f>
            </c:strRef>
          </c:tx>
          <c:cat>
            <c:strRef>
              <c:f>'Tipo de post - % Engajamento'!$B$1:$C$1</c:f>
            </c:strRef>
          </c:cat>
          <c:val>
            <c:numRef>
              <c:f>'Tipo de post - % Engajamento'!$B$29:$C$29</c:f>
              <c:numCache/>
            </c:numRef>
          </c:val>
        </c:ser>
        <c:ser>
          <c:idx val="28"/>
          <c:order val="28"/>
          <c:tx>
            <c:strRef>
              <c:f>'Tipo de post - % Engajamento'!$A$30</c:f>
            </c:strRef>
          </c:tx>
          <c:cat>
            <c:strRef>
              <c:f>'Tipo de post - % Engajamento'!$B$1:$C$1</c:f>
            </c:strRef>
          </c:cat>
          <c:val>
            <c:numRef>
              <c:f>'Tipo de post - % Engajamento'!$B$30:$C$30</c:f>
              <c:numCache/>
            </c:numRef>
          </c:val>
        </c:ser>
        <c:ser>
          <c:idx val="29"/>
          <c:order val="29"/>
          <c:tx>
            <c:strRef>
              <c:f>'Tipo de post - % Engajamento'!$A$31</c:f>
            </c:strRef>
          </c:tx>
          <c:cat>
            <c:strRef>
              <c:f>'Tipo de post - % Engajamento'!$B$1:$C$1</c:f>
            </c:strRef>
          </c:cat>
          <c:val>
            <c:numRef>
              <c:f>'Tipo de post - % Engajamento'!$B$31:$C$31</c:f>
              <c:numCache/>
            </c:numRef>
          </c:val>
        </c:ser>
        <c:ser>
          <c:idx val="30"/>
          <c:order val="30"/>
          <c:tx>
            <c:strRef>
              <c:f>'Tipo de post - % Engajamento'!$A$32</c:f>
            </c:strRef>
          </c:tx>
          <c:cat>
            <c:strRef>
              <c:f>'Tipo de post - % Engajamento'!$B$1:$C$1</c:f>
            </c:strRef>
          </c:cat>
          <c:val>
            <c:numRef>
              <c:f>'Tipo de post - % Engajamento'!$B$32:$C$32</c:f>
              <c:numCache/>
            </c:numRef>
          </c:val>
        </c:ser>
        <c:ser>
          <c:idx val="31"/>
          <c:order val="31"/>
          <c:tx>
            <c:strRef>
              <c:f>'Tipo de post - % Engajamento'!$A$33</c:f>
            </c:strRef>
          </c:tx>
          <c:cat>
            <c:strRef>
              <c:f>'Tipo de post - % Engajamento'!$B$1:$C$1</c:f>
            </c:strRef>
          </c:cat>
          <c:val>
            <c:numRef>
              <c:f>'Tipo de post - % Engajamento'!$B$33:$C$33</c:f>
              <c:numCache/>
            </c:numRef>
          </c:val>
        </c:ser>
        <c:ser>
          <c:idx val="32"/>
          <c:order val="32"/>
          <c:tx>
            <c:strRef>
              <c:f>'Tipo de post - % Engajamento'!$A$34</c:f>
            </c:strRef>
          </c:tx>
          <c:cat>
            <c:strRef>
              <c:f>'Tipo de post - % Engajamento'!$B$1:$C$1</c:f>
            </c:strRef>
          </c:cat>
          <c:val>
            <c:numRef>
              <c:f>'Tipo de post - % Engajamento'!$B$34:$C$34</c:f>
              <c:numCache/>
            </c:numRef>
          </c:val>
        </c:ser>
        <c:ser>
          <c:idx val="33"/>
          <c:order val="33"/>
          <c:tx>
            <c:strRef>
              <c:f>'Tipo de post - % Engajamento'!$A$35</c:f>
            </c:strRef>
          </c:tx>
          <c:cat>
            <c:strRef>
              <c:f>'Tipo de post - % Engajamento'!$B$1:$C$1</c:f>
            </c:strRef>
          </c:cat>
          <c:val>
            <c:numRef>
              <c:f>'Tipo de post - % Engajamento'!$B$35:$C$35</c:f>
              <c:numCache/>
            </c:numRef>
          </c:val>
        </c:ser>
        <c:ser>
          <c:idx val="34"/>
          <c:order val="34"/>
          <c:tx>
            <c:strRef>
              <c:f>'Tipo de post - % Engajamento'!$A$36</c:f>
            </c:strRef>
          </c:tx>
          <c:cat>
            <c:strRef>
              <c:f>'Tipo de post - % Engajamento'!$B$1:$C$1</c:f>
            </c:strRef>
          </c:cat>
          <c:val>
            <c:numRef>
              <c:f>'Tipo de post - % Engajamento'!$B$36:$C$36</c:f>
              <c:numCache/>
            </c:numRef>
          </c:val>
        </c:ser>
        <c:ser>
          <c:idx val="35"/>
          <c:order val="35"/>
          <c:tx>
            <c:strRef>
              <c:f>'Tipo de post - % Engajamento'!$A$37</c:f>
            </c:strRef>
          </c:tx>
          <c:cat>
            <c:strRef>
              <c:f>'Tipo de post - % Engajamento'!$B$1:$C$1</c:f>
            </c:strRef>
          </c:cat>
          <c:val>
            <c:numRef>
              <c:f>'Tipo de post - % Engajamento'!$B$37:$C$37</c:f>
              <c:numCache/>
            </c:numRef>
          </c:val>
        </c:ser>
        <c:ser>
          <c:idx val="36"/>
          <c:order val="36"/>
          <c:tx>
            <c:strRef>
              <c:f>'Tipo de post - % Engajamento'!$A$38</c:f>
            </c:strRef>
          </c:tx>
          <c:cat>
            <c:strRef>
              <c:f>'Tipo de post - % Engajamento'!$B$1:$C$1</c:f>
            </c:strRef>
          </c:cat>
          <c:val>
            <c:numRef>
              <c:f>'Tipo de post - % Engajamento'!$B$38:$C$38</c:f>
              <c:numCache/>
            </c:numRef>
          </c:val>
        </c:ser>
        <c:ser>
          <c:idx val="37"/>
          <c:order val="37"/>
          <c:tx>
            <c:strRef>
              <c:f>'Tipo de post - % Engajamento'!$A$39</c:f>
            </c:strRef>
          </c:tx>
          <c:cat>
            <c:strRef>
              <c:f>'Tipo de post - % Engajamento'!$B$1:$C$1</c:f>
            </c:strRef>
          </c:cat>
          <c:val>
            <c:numRef>
              <c:f>'Tipo de post - % Engajamento'!$B$39:$C$39</c:f>
              <c:numCache/>
            </c:numRef>
          </c:val>
        </c:ser>
        <c:ser>
          <c:idx val="38"/>
          <c:order val="38"/>
          <c:tx>
            <c:strRef>
              <c:f>'Tipo de post - % Engajamento'!$A$40</c:f>
            </c:strRef>
          </c:tx>
          <c:cat>
            <c:strRef>
              <c:f>'Tipo de post - % Engajamento'!$B$1:$C$1</c:f>
            </c:strRef>
          </c:cat>
          <c:val>
            <c:numRef>
              <c:f>'Tipo de post - % Engajamento'!$B$40:$C$40</c:f>
              <c:numCache/>
            </c:numRef>
          </c:val>
        </c:ser>
        <c:ser>
          <c:idx val="39"/>
          <c:order val="39"/>
          <c:tx>
            <c:strRef>
              <c:f>'Tipo de post - % Engajamento'!$A$41</c:f>
            </c:strRef>
          </c:tx>
          <c:cat>
            <c:strRef>
              <c:f>'Tipo de post - % Engajamento'!$B$1:$C$1</c:f>
            </c:strRef>
          </c:cat>
          <c:val>
            <c:numRef>
              <c:f>'Tipo de post - % Engajamento'!$B$41:$C$41</c:f>
              <c:numCache/>
            </c:numRef>
          </c:val>
        </c:ser>
        <c:ser>
          <c:idx val="40"/>
          <c:order val="40"/>
          <c:tx>
            <c:strRef>
              <c:f>'Tipo de post - % Engajamento'!$A$42</c:f>
            </c:strRef>
          </c:tx>
          <c:cat>
            <c:strRef>
              <c:f>'Tipo de post - % Engajamento'!$B$1:$C$1</c:f>
            </c:strRef>
          </c:cat>
          <c:val>
            <c:numRef>
              <c:f>'Tipo de post - % Engajamento'!$B$42:$C$42</c:f>
              <c:numCache/>
            </c:numRef>
          </c:val>
        </c:ser>
        <c:ser>
          <c:idx val="41"/>
          <c:order val="41"/>
          <c:tx>
            <c:strRef>
              <c:f>'Tipo de post - % Engajamento'!$A$43</c:f>
            </c:strRef>
          </c:tx>
          <c:cat>
            <c:strRef>
              <c:f>'Tipo de post - % Engajamento'!$B$1:$C$1</c:f>
            </c:strRef>
          </c:cat>
          <c:val>
            <c:numRef>
              <c:f>'Tipo de post - % Engajamento'!$B$43:$C$43</c:f>
              <c:numCache/>
            </c:numRef>
          </c:val>
        </c:ser>
        <c:ser>
          <c:idx val="42"/>
          <c:order val="42"/>
          <c:tx>
            <c:strRef>
              <c:f>'Tipo de post - % Engajamento'!$A$44</c:f>
            </c:strRef>
          </c:tx>
          <c:cat>
            <c:strRef>
              <c:f>'Tipo de post - % Engajamento'!$B$1:$C$1</c:f>
            </c:strRef>
          </c:cat>
          <c:val>
            <c:numRef>
              <c:f>'Tipo de post - % Engajamento'!$B$44:$C$44</c:f>
              <c:numCache/>
            </c:numRef>
          </c:val>
        </c:ser>
        <c:ser>
          <c:idx val="43"/>
          <c:order val="43"/>
          <c:tx>
            <c:strRef>
              <c:f>'Tipo de post - % Engajamento'!$A$45</c:f>
            </c:strRef>
          </c:tx>
          <c:cat>
            <c:strRef>
              <c:f>'Tipo de post - % Engajamento'!$B$1:$C$1</c:f>
            </c:strRef>
          </c:cat>
          <c:val>
            <c:numRef>
              <c:f>'Tipo de post - % Engajamento'!$B$45:$C$45</c:f>
              <c:numCache/>
            </c:numRef>
          </c:val>
        </c:ser>
        <c:ser>
          <c:idx val="44"/>
          <c:order val="44"/>
          <c:tx>
            <c:strRef>
              <c:f>'Tipo de post - % Engajamento'!$A$46</c:f>
            </c:strRef>
          </c:tx>
          <c:cat>
            <c:strRef>
              <c:f>'Tipo de post - % Engajamento'!$B$1:$C$1</c:f>
            </c:strRef>
          </c:cat>
          <c:val>
            <c:numRef>
              <c:f>'Tipo de post - % Engajamento'!$B$46:$C$46</c:f>
              <c:numCache/>
            </c:numRef>
          </c:val>
        </c:ser>
        <c:ser>
          <c:idx val="45"/>
          <c:order val="45"/>
          <c:tx>
            <c:strRef>
              <c:f>'Tipo de post - % Engajamento'!$A$47</c:f>
            </c:strRef>
          </c:tx>
          <c:cat>
            <c:strRef>
              <c:f>'Tipo de post - % Engajamento'!$B$1:$C$1</c:f>
            </c:strRef>
          </c:cat>
          <c:val>
            <c:numRef>
              <c:f>'Tipo de post - % Engajamento'!$B$47:$C$47</c:f>
              <c:numCache/>
            </c:numRef>
          </c:val>
        </c:ser>
        <c:ser>
          <c:idx val="46"/>
          <c:order val="46"/>
          <c:tx>
            <c:strRef>
              <c:f>'Tipo de post - % Engajamento'!$A$48</c:f>
            </c:strRef>
          </c:tx>
          <c:cat>
            <c:strRef>
              <c:f>'Tipo de post - % Engajamento'!$B$1:$C$1</c:f>
            </c:strRef>
          </c:cat>
          <c:val>
            <c:numRef>
              <c:f>'Tipo de post - % Engajamento'!$B$48:$C$48</c:f>
              <c:numCache/>
            </c:numRef>
          </c:val>
        </c:ser>
        <c:ser>
          <c:idx val="47"/>
          <c:order val="47"/>
          <c:tx>
            <c:strRef>
              <c:f>'Tipo de post - % Engajamento'!$A$49</c:f>
            </c:strRef>
          </c:tx>
          <c:cat>
            <c:strRef>
              <c:f>'Tipo de post - % Engajamento'!$B$1:$C$1</c:f>
            </c:strRef>
          </c:cat>
          <c:val>
            <c:numRef>
              <c:f>'Tipo de post - % Engajamento'!$B$49:$C$49</c:f>
              <c:numCache/>
            </c:numRef>
          </c:val>
        </c:ser>
        <c:ser>
          <c:idx val="48"/>
          <c:order val="48"/>
          <c:tx>
            <c:strRef>
              <c:f>'Tipo de post - % Engajamento'!$A$50</c:f>
            </c:strRef>
          </c:tx>
          <c:cat>
            <c:strRef>
              <c:f>'Tipo de post - % Engajamento'!$B$1:$C$1</c:f>
            </c:strRef>
          </c:cat>
          <c:val>
            <c:numRef>
              <c:f>'Tipo de post - % Engajamento'!$B$50:$C$50</c:f>
              <c:numCache/>
            </c:numRef>
          </c:val>
        </c:ser>
        <c:ser>
          <c:idx val="49"/>
          <c:order val="49"/>
          <c:tx>
            <c:strRef>
              <c:f>'Tipo de post - % Engajamento'!$A$51</c:f>
            </c:strRef>
          </c:tx>
          <c:cat>
            <c:strRef>
              <c:f>'Tipo de post - % Engajamento'!$B$1:$C$1</c:f>
            </c:strRef>
          </c:cat>
          <c:val>
            <c:numRef>
              <c:f>'Tipo de post - % Engajamento'!$B$51:$C$51</c:f>
              <c:numCache/>
            </c:numRef>
          </c:val>
        </c:ser>
        <c:ser>
          <c:idx val="50"/>
          <c:order val="50"/>
          <c:tx>
            <c:strRef>
              <c:f>'Tipo de post - % Engajamento'!$A$52</c:f>
            </c:strRef>
          </c:tx>
          <c:cat>
            <c:strRef>
              <c:f>'Tipo de post - % Engajamento'!$B$1:$C$1</c:f>
            </c:strRef>
          </c:cat>
          <c:val>
            <c:numRef>
              <c:f>'Tipo de post - % Engajamento'!$B$52:$C$52</c:f>
              <c:numCache/>
            </c:numRef>
          </c:val>
        </c:ser>
        <c:ser>
          <c:idx val="51"/>
          <c:order val="51"/>
          <c:tx>
            <c:strRef>
              <c:f>'Tipo de post - % Engajamento'!$A$53</c:f>
            </c:strRef>
          </c:tx>
          <c:cat>
            <c:strRef>
              <c:f>'Tipo de post - % Engajamento'!$B$1:$C$1</c:f>
            </c:strRef>
          </c:cat>
          <c:val>
            <c:numRef>
              <c:f>'Tipo de post - % Engajamento'!$B$53:$C$53</c:f>
              <c:numCache/>
            </c:numRef>
          </c:val>
        </c:ser>
        <c:ser>
          <c:idx val="52"/>
          <c:order val="52"/>
          <c:tx>
            <c:strRef>
              <c:f>'Tipo de post - % Engajamento'!$A$54</c:f>
            </c:strRef>
          </c:tx>
          <c:cat>
            <c:strRef>
              <c:f>'Tipo de post - % Engajamento'!$B$1:$C$1</c:f>
            </c:strRef>
          </c:cat>
          <c:val>
            <c:numRef>
              <c:f>'Tipo de post - % Engajamento'!$B$54:$C$54</c:f>
              <c:numCache/>
            </c:numRef>
          </c:val>
        </c:ser>
        <c:ser>
          <c:idx val="53"/>
          <c:order val="53"/>
          <c:tx>
            <c:strRef>
              <c:f>'Tipo de post - % Engajamento'!$A$55</c:f>
            </c:strRef>
          </c:tx>
          <c:cat>
            <c:strRef>
              <c:f>'Tipo de post - % Engajamento'!$B$1:$C$1</c:f>
            </c:strRef>
          </c:cat>
          <c:val>
            <c:numRef>
              <c:f>'Tipo de post - % Engajamento'!$B$55:$C$55</c:f>
              <c:numCache/>
            </c:numRef>
          </c:val>
        </c:ser>
        <c:ser>
          <c:idx val="54"/>
          <c:order val="54"/>
          <c:tx>
            <c:strRef>
              <c:f>'Tipo de post - % Engajamento'!$A$56</c:f>
            </c:strRef>
          </c:tx>
          <c:cat>
            <c:strRef>
              <c:f>'Tipo de post - % Engajamento'!$B$1:$C$1</c:f>
            </c:strRef>
          </c:cat>
          <c:val>
            <c:numRef>
              <c:f>'Tipo de post - % Engajamento'!$B$56:$C$56</c:f>
              <c:numCache/>
            </c:numRef>
          </c:val>
        </c:ser>
        <c:ser>
          <c:idx val="55"/>
          <c:order val="55"/>
          <c:tx>
            <c:strRef>
              <c:f>'Tipo de post - % Engajamento'!$A$57</c:f>
            </c:strRef>
          </c:tx>
          <c:cat>
            <c:strRef>
              <c:f>'Tipo de post - % Engajamento'!$B$1:$C$1</c:f>
            </c:strRef>
          </c:cat>
          <c:val>
            <c:numRef>
              <c:f>'Tipo de post - % Engajamento'!$B$57:$C$57</c:f>
              <c:numCache/>
            </c:numRef>
          </c:val>
        </c:ser>
        <c:ser>
          <c:idx val="56"/>
          <c:order val="56"/>
          <c:tx>
            <c:strRef>
              <c:f>'Tipo de post - % Engajamento'!$A$58</c:f>
            </c:strRef>
          </c:tx>
          <c:cat>
            <c:strRef>
              <c:f>'Tipo de post - % Engajamento'!$B$1:$C$1</c:f>
            </c:strRef>
          </c:cat>
          <c:val>
            <c:numRef>
              <c:f>'Tipo de post - % Engajamento'!$B$58:$C$58</c:f>
              <c:numCache/>
            </c:numRef>
          </c:val>
        </c:ser>
        <c:ser>
          <c:idx val="57"/>
          <c:order val="57"/>
          <c:tx>
            <c:strRef>
              <c:f>'Tipo de post - % Engajamento'!$A$59</c:f>
            </c:strRef>
          </c:tx>
          <c:cat>
            <c:strRef>
              <c:f>'Tipo de post - % Engajamento'!$B$1:$C$1</c:f>
            </c:strRef>
          </c:cat>
          <c:val>
            <c:numRef>
              <c:f>'Tipo de post - % Engajamento'!$B$59:$C$59</c:f>
              <c:numCache/>
            </c:numRef>
          </c:val>
        </c:ser>
        <c:ser>
          <c:idx val="58"/>
          <c:order val="58"/>
          <c:tx>
            <c:strRef>
              <c:f>'Tipo de post - % Engajamento'!$A$60</c:f>
            </c:strRef>
          </c:tx>
          <c:cat>
            <c:strRef>
              <c:f>'Tipo de post - % Engajamento'!$B$1:$C$1</c:f>
            </c:strRef>
          </c:cat>
          <c:val>
            <c:numRef>
              <c:f>'Tipo de post - % Engajamento'!$B$60:$C$60</c:f>
              <c:numCache/>
            </c:numRef>
          </c:val>
        </c:ser>
        <c:ser>
          <c:idx val="59"/>
          <c:order val="59"/>
          <c:tx>
            <c:strRef>
              <c:f>'Tipo de post - % Engajamento'!$A$61</c:f>
            </c:strRef>
          </c:tx>
          <c:cat>
            <c:strRef>
              <c:f>'Tipo de post - % Engajamento'!$B$1:$C$1</c:f>
            </c:strRef>
          </c:cat>
          <c:val>
            <c:numRef>
              <c:f>'Tipo de post - % Engajamento'!$B$61:$C$61</c:f>
              <c:numCache/>
            </c:numRef>
          </c:val>
        </c:ser>
        <c:ser>
          <c:idx val="60"/>
          <c:order val="60"/>
          <c:tx>
            <c:strRef>
              <c:f>'Tipo de post - % Engajamento'!$A$62</c:f>
            </c:strRef>
          </c:tx>
          <c:cat>
            <c:strRef>
              <c:f>'Tipo de post - % Engajamento'!$B$1:$C$1</c:f>
            </c:strRef>
          </c:cat>
          <c:val>
            <c:numRef>
              <c:f>'Tipo de post - % Engajamento'!$B$62:$C$62</c:f>
              <c:numCache/>
            </c:numRef>
          </c:val>
        </c:ser>
        <c:ser>
          <c:idx val="61"/>
          <c:order val="61"/>
          <c:tx>
            <c:strRef>
              <c:f>'Tipo de post - % Engajamento'!$A$63</c:f>
            </c:strRef>
          </c:tx>
          <c:cat>
            <c:strRef>
              <c:f>'Tipo de post - % Engajamento'!$B$1:$C$1</c:f>
            </c:strRef>
          </c:cat>
          <c:val>
            <c:numRef>
              <c:f>'Tipo de post - % Engajamento'!$B$63:$C$63</c:f>
              <c:numCache/>
            </c:numRef>
          </c:val>
        </c:ser>
        <c:ser>
          <c:idx val="62"/>
          <c:order val="62"/>
          <c:tx>
            <c:strRef>
              <c:f>'Tipo de post - % Engajamento'!$A$64</c:f>
            </c:strRef>
          </c:tx>
          <c:cat>
            <c:strRef>
              <c:f>'Tipo de post - % Engajamento'!$B$1:$C$1</c:f>
            </c:strRef>
          </c:cat>
          <c:val>
            <c:numRef>
              <c:f>'Tipo de post - % Engajamento'!$B$64:$C$64</c:f>
              <c:numCache/>
            </c:numRef>
          </c:val>
        </c:ser>
        <c:ser>
          <c:idx val="63"/>
          <c:order val="63"/>
          <c:tx>
            <c:strRef>
              <c:f>'Tipo de post - % Engajamento'!$A$65</c:f>
            </c:strRef>
          </c:tx>
          <c:cat>
            <c:strRef>
              <c:f>'Tipo de post - % Engajamento'!$B$1:$C$1</c:f>
            </c:strRef>
          </c:cat>
          <c:val>
            <c:numRef>
              <c:f>'Tipo de post - % Engajamento'!$B$65:$C$65</c:f>
              <c:numCache/>
            </c:numRef>
          </c:val>
        </c:ser>
        <c:ser>
          <c:idx val="64"/>
          <c:order val="64"/>
          <c:tx>
            <c:strRef>
              <c:f>'Tipo de post - % Engajamento'!$A$66</c:f>
            </c:strRef>
          </c:tx>
          <c:cat>
            <c:strRef>
              <c:f>'Tipo de post - % Engajamento'!$B$1:$C$1</c:f>
            </c:strRef>
          </c:cat>
          <c:val>
            <c:numRef>
              <c:f>'Tipo de post - % Engajamento'!$B$66:$C$66</c:f>
              <c:numCache/>
            </c:numRef>
          </c:val>
        </c:ser>
        <c:ser>
          <c:idx val="65"/>
          <c:order val="65"/>
          <c:tx>
            <c:strRef>
              <c:f>'Tipo de post - % Engajamento'!$A$67</c:f>
            </c:strRef>
          </c:tx>
          <c:cat>
            <c:strRef>
              <c:f>'Tipo de post - % Engajamento'!$B$1:$C$1</c:f>
            </c:strRef>
          </c:cat>
          <c:val>
            <c:numRef>
              <c:f>'Tipo de post - % Engajamento'!$B$67:$C$67</c:f>
              <c:numCache/>
            </c:numRef>
          </c:val>
        </c:ser>
        <c:ser>
          <c:idx val="66"/>
          <c:order val="66"/>
          <c:tx>
            <c:strRef>
              <c:f>'Tipo de post - % Engajamento'!$A$68</c:f>
            </c:strRef>
          </c:tx>
          <c:cat>
            <c:strRef>
              <c:f>'Tipo de post - % Engajamento'!$B$1:$C$1</c:f>
            </c:strRef>
          </c:cat>
          <c:val>
            <c:numRef>
              <c:f>'Tipo de post - % Engajamento'!$B$68:$C$68</c:f>
              <c:numCache/>
            </c:numRef>
          </c:val>
        </c:ser>
        <c:ser>
          <c:idx val="67"/>
          <c:order val="67"/>
          <c:tx>
            <c:strRef>
              <c:f>'Tipo de post - % Engajamento'!$A$69</c:f>
            </c:strRef>
          </c:tx>
          <c:cat>
            <c:strRef>
              <c:f>'Tipo de post - % Engajamento'!$B$1:$C$1</c:f>
            </c:strRef>
          </c:cat>
          <c:val>
            <c:numRef>
              <c:f>'Tipo de post - % Engajamento'!$B$69:$C$69</c:f>
              <c:numCache/>
            </c:numRef>
          </c:val>
        </c:ser>
        <c:ser>
          <c:idx val="68"/>
          <c:order val="68"/>
          <c:tx>
            <c:strRef>
              <c:f>'Tipo de post - % Engajamento'!$A$70</c:f>
            </c:strRef>
          </c:tx>
          <c:cat>
            <c:strRef>
              <c:f>'Tipo de post - % Engajamento'!$B$1:$C$1</c:f>
            </c:strRef>
          </c:cat>
          <c:val>
            <c:numRef>
              <c:f>'Tipo de post - % Engajamento'!$B$70:$C$70</c:f>
              <c:numCache/>
            </c:numRef>
          </c:val>
        </c:ser>
        <c:ser>
          <c:idx val="69"/>
          <c:order val="69"/>
          <c:tx>
            <c:strRef>
              <c:f>'Tipo de post - % Engajamento'!$A$71</c:f>
            </c:strRef>
          </c:tx>
          <c:cat>
            <c:strRef>
              <c:f>'Tipo de post - % Engajamento'!$B$1:$C$1</c:f>
            </c:strRef>
          </c:cat>
          <c:val>
            <c:numRef>
              <c:f>'Tipo de post - % Engajamento'!$B$71:$C$71</c:f>
              <c:numCache/>
            </c:numRef>
          </c:val>
        </c:ser>
        <c:ser>
          <c:idx val="70"/>
          <c:order val="70"/>
          <c:tx>
            <c:strRef>
              <c:f>'Tipo de post - % Engajamento'!$A$72</c:f>
            </c:strRef>
          </c:tx>
          <c:cat>
            <c:strRef>
              <c:f>'Tipo de post - % Engajamento'!$B$1:$C$1</c:f>
            </c:strRef>
          </c:cat>
          <c:val>
            <c:numRef>
              <c:f>'Tipo de post - % Engajamento'!$B$72:$C$72</c:f>
              <c:numCache/>
            </c:numRef>
          </c:val>
        </c:ser>
        <c:ser>
          <c:idx val="71"/>
          <c:order val="71"/>
          <c:tx>
            <c:strRef>
              <c:f>'Tipo de post - % Engajamento'!$A$73</c:f>
            </c:strRef>
          </c:tx>
          <c:cat>
            <c:strRef>
              <c:f>'Tipo de post - % Engajamento'!$B$1:$C$1</c:f>
            </c:strRef>
          </c:cat>
          <c:val>
            <c:numRef>
              <c:f>'Tipo de post - % Engajamento'!$B$73:$C$73</c:f>
              <c:numCache/>
            </c:numRef>
          </c:val>
        </c:ser>
        <c:ser>
          <c:idx val="72"/>
          <c:order val="72"/>
          <c:tx>
            <c:strRef>
              <c:f>'Tipo de post - % Engajamento'!$A$74</c:f>
            </c:strRef>
          </c:tx>
          <c:cat>
            <c:strRef>
              <c:f>'Tipo de post - % Engajamento'!$B$1:$C$1</c:f>
            </c:strRef>
          </c:cat>
          <c:val>
            <c:numRef>
              <c:f>'Tipo de post - % Engajamento'!$B$74:$C$74</c:f>
              <c:numCache/>
            </c:numRef>
          </c:val>
        </c:ser>
        <c:ser>
          <c:idx val="73"/>
          <c:order val="73"/>
          <c:tx>
            <c:strRef>
              <c:f>'Tipo de post - % Engajamento'!$A$75</c:f>
            </c:strRef>
          </c:tx>
          <c:cat>
            <c:strRef>
              <c:f>'Tipo de post - % Engajamento'!$B$1:$C$1</c:f>
            </c:strRef>
          </c:cat>
          <c:val>
            <c:numRef>
              <c:f>'Tipo de post - % Engajamento'!$B$75:$C$75</c:f>
              <c:numCache/>
            </c:numRef>
          </c:val>
        </c:ser>
        <c:ser>
          <c:idx val="74"/>
          <c:order val="74"/>
          <c:tx>
            <c:strRef>
              <c:f>'Tipo de post - % Engajamento'!$A$76</c:f>
            </c:strRef>
          </c:tx>
          <c:cat>
            <c:strRef>
              <c:f>'Tipo de post - % Engajamento'!$B$1:$C$1</c:f>
            </c:strRef>
          </c:cat>
          <c:val>
            <c:numRef>
              <c:f>'Tipo de post - % Engajamento'!$B$76:$C$76</c:f>
              <c:numCache/>
            </c:numRef>
          </c:val>
        </c:ser>
        <c:ser>
          <c:idx val="75"/>
          <c:order val="75"/>
          <c:tx>
            <c:strRef>
              <c:f>'Tipo de post - % Engajamento'!$A$77</c:f>
            </c:strRef>
          </c:tx>
          <c:cat>
            <c:strRef>
              <c:f>'Tipo de post - % Engajamento'!$B$1:$C$1</c:f>
            </c:strRef>
          </c:cat>
          <c:val>
            <c:numRef>
              <c:f>'Tipo de post - % Engajamento'!$B$77:$C$77</c:f>
              <c:numCache/>
            </c:numRef>
          </c:val>
        </c:ser>
        <c:ser>
          <c:idx val="76"/>
          <c:order val="76"/>
          <c:tx>
            <c:strRef>
              <c:f>'Tipo de post - % Engajamento'!$A$78</c:f>
            </c:strRef>
          </c:tx>
          <c:cat>
            <c:strRef>
              <c:f>'Tipo de post - % Engajamento'!$B$1:$C$1</c:f>
            </c:strRef>
          </c:cat>
          <c:val>
            <c:numRef>
              <c:f>'Tipo de post - % Engajamento'!$B$78:$C$78</c:f>
              <c:numCache/>
            </c:numRef>
          </c:val>
        </c:ser>
        <c:ser>
          <c:idx val="77"/>
          <c:order val="77"/>
          <c:tx>
            <c:strRef>
              <c:f>'Tipo de post - % Engajamento'!$A$79</c:f>
            </c:strRef>
          </c:tx>
          <c:cat>
            <c:strRef>
              <c:f>'Tipo de post - % Engajamento'!$B$1:$C$1</c:f>
            </c:strRef>
          </c:cat>
          <c:val>
            <c:numRef>
              <c:f>'Tipo de post - % Engajamento'!$B$79:$C$79</c:f>
              <c:numCache/>
            </c:numRef>
          </c:val>
        </c:ser>
        <c:ser>
          <c:idx val="78"/>
          <c:order val="78"/>
          <c:tx>
            <c:strRef>
              <c:f>'Tipo de post - % Engajamento'!$A$80</c:f>
            </c:strRef>
          </c:tx>
          <c:cat>
            <c:strRef>
              <c:f>'Tipo de post - % Engajamento'!$B$1:$C$1</c:f>
            </c:strRef>
          </c:cat>
          <c:val>
            <c:numRef>
              <c:f>'Tipo de post - % Engajamento'!$B$80:$C$80</c:f>
              <c:numCache/>
            </c:numRef>
          </c:val>
        </c:ser>
        <c:ser>
          <c:idx val="79"/>
          <c:order val="79"/>
          <c:tx>
            <c:strRef>
              <c:f>'Tipo de post - % Engajamento'!$A$81</c:f>
            </c:strRef>
          </c:tx>
          <c:cat>
            <c:strRef>
              <c:f>'Tipo de post - % Engajamento'!$B$1:$C$1</c:f>
            </c:strRef>
          </c:cat>
          <c:val>
            <c:numRef>
              <c:f>'Tipo de post - % Engajamento'!$B$81:$C$81</c:f>
              <c:numCache/>
            </c:numRef>
          </c:val>
        </c:ser>
        <c:ser>
          <c:idx val="80"/>
          <c:order val="80"/>
          <c:tx>
            <c:strRef>
              <c:f>'Tipo de post - % Engajamento'!$A$82</c:f>
            </c:strRef>
          </c:tx>
          <c:cat>
            <c:strRef>
              <c:f>'Tipo de post - % Engajamento'!$B$1:$C$1</c:f>
            </c:strRef>
          </c:cat>
          <c:val>
            <c:numRef>
              <c:f>'Tipo de post - % Engajamento'!$B$82:$C$82</c:f>
              <c:numCache/>
            </c:numRef>
          </c:val>
        </c:ser>
        <c:ser>
          <c:idx val="81"/>
          <c:order val="81"/>
          <c:tx>
            <c:strRef>
              <c:f>'Tipo de post - % Engajamento'!$A$83</c:f>
            </c:strRef>
          </c:tx>
          <c:cat>
            <c:strRef>
              <c:f>'Tipo de post - % Engajamento'!$B$1:$C$1</c:f>
            </c:strRef>
          </c:cat>
          <c:val>
            <c:numRef>
              <c:f>'Tipo de post - % Engajamento'!$B$83:$C$83</c:f>
              <c:numCache/>
            </c:numRef>
          </c:val>
        </c:ser>
        <c:ser>
          <c:idx val="82"/>
          <c:order val="82"/>
          <c:tx>
            <c:strRef>
              <c:f>'Tipo de post - % Engajamento'!$A$84</c:f>
            </c:strRef>
          </c:tx>
          <c:cat>
            <c:strRef>
              <c:f>'Tipo de post - % Engajamento'!$B$1:$C$1</c:f>
            </c:strRef>
          </c:cat>
          <c:val>
            <c:numRef>
              <c:f>'Tipo de post - % Engajamento'!$B$84:$C$84</c:f>
              <c:numCache/>
            </c:numRef>
          </c:val>
        </c:ser>
        <c:ser>
          <c:idx val="83"/>
          <c:order val="83"/>
          <c:tx>
            <c:strRef>
              <c:f>'Tipo de post - % Engajamento'!$A$85</c:f>
            </c:strRef>
          </c:tx>
          <c:cat>
            <c:strRef>
              <c:f>'Tipo de post - % Engajamento'!$B$1:$C$1</c:f>
            </c:strRef>
          </c:cat>
          <c:val>
            <c:numRef>
              <c:f>'Tipo de post - % Engajamento'!$B$85:$C$85</c:f>
              <c:numCache/>
            </c:numRef>
          </c:val>
        </c:ser>
        <c:ser>
          <c:idx val="84"/>
          <c:order val="84"/>
          <c:tx>
            <c:strRef>
              <c:f>'Tipo de post - % Engajamento'!$A$86</c:f>
            </c:strRef>
          </c:tx>
          <c:cat>
            <c:strRef>
              <c:f>'Tipo de post - % Engajamento'!$B$1:$C$1</c:f>
            </c:strRef>
          </c:cat>
          <c:val>
            <c:numRef>
              <c:f>'Tipo de post - % Engajamento'!$B$86:$C$86</c:f>
              <c:numCache/>
            </c:numRef>
          </c:val>
        </c:ser>
        <c:ser>
          <c:idx val="85"/>
          <c:order val="85"/>
          <c:tx>
            <c:strRef>
              <c:f>'Tipo de post - % Engajamento'!$A$87</c:f>
            </c:strRef>
          </c:tx>
          <c:cat>
            <c:strRef>
              <c:f>'Tipo de post - % Engajamento'!$B$1:$C$1</c:f>
            </c:strRef>
          </c:cat>
          <c:val>
            <c:numRef>
              <c:f>'Tipo de post - % Engajamento'!$B$87:$C$87</c:f>
              <c:numCache/>
            </c:numRef>
          </c:val>
        </c:ser>
        <c:ser>
          <c:idx val="86"/>
          <c:order val="86"/>
          <c:tx>
            <c:strRef>
              <c:f>'Tipo de post - % Engajamento'!$A$88</c:f>
            </c:strRef>
          </c:tx>
          <c:cat>
            <c:strRef>
              <c:f>'Tipo de post - % Engajamento'!$B$1:$C$1</c:f>
            </c:strRef>
          </c:cat>
          <c:val>
            <c:numRef>
              <c:f>'Tipo de post - % Engajamento'!$B$88:$C$88</c:f>
              <c:numCache/>
            </c:numRef>
          </c:val>
        </c:ser>
        <c:ser>
          <c:idx val="87"/>
          <c:order val="87"/>
          <c:tx>
            <c:strRef>
              <c:f>'Tipo de post - % Engajamento'!$A$89</c:f>
            </c:strRef>
          </c:tx>
          <c:cat>
            <c:strRef>
              <c:f>'Tipo de post - % Engajamento'!$B$1:$C$1</c:f>
            </c:strRef>
          </c:cat>
          <c:val>
            <c:numRef>
              <c:f>'Tipo de post - % Engajamento'!$B$89:$C$89</c:f>
              <c:numCache/>
            </c:numRef>
          </c:val>
        </c:ser>
        <c:ser>
          <c:idx val="88"/>
          <c:order val="88"/>
          <c:tx>
            <c:strRef>
              <c:f>'Tipo de post - % Engajamento'!$A$90</c:f>
            </c:strRef>
          </c:tx>
          <c:cat>
            <c:strRef>
              <c:f>'Tipo de post - % Engajamento'!$B$1:$C$1</c:f>
            </c:strRef>
          </c:cat>
          <c:val>
            <c:numRef>
              <c:f>'Tipo de post - % Engajamento'!$B$90:$C$90</c:f>
              <c:numCache/>
            </c:numRef>
          </c:val>
        </c:ser>
        <c:ser>
          <c:idx val="89"/>
          <c:order val="89"/>
          <c:tx>
            <c:strRef>
              <c:f>'Tipo de post - % Engajamento'!$A$91</c:f>
            </c:strRef>
          </c:tx>
          <c:cat>
            <c:strRef>
              <c:f>'Tipo de post - % Engajamento'!$B$1:$C$1</c:f>
            </c:strRef>
          </c:cat>
          <c:val>
            <c:numRef>
              <c:f>'Tipo de post - % Engajamento'!$B$91:$C$91</c:f>
              <c:numCache/>
            </c:numRef>
          </c:val>
        </c:ser>
        <c:ser>
          <c:idx val="90"/>
          <c:order val="90"/>
          <c:tx>
            <c:strRef>
              <c:f>'Tipo de post - % Engajamento'!$A$92</c:f>
            </c:strRef>
          </c:tx>
          <c:cat>
            <c:strRef>
              <c:f>'Tipo de post - % Engajamento'!$B$1:$C$1</c:f>
            </c:strRef>
          </c:cat>
          <c:val>
            <c:numRef>
              <c:f>'Tipo de post - % Engajamento'!$B$92:$C$92</c:f>
              <c:numCache/>
            </c:numRef>
          </c:val>
        </c:ser>
        <c:ser>
          <c:idx val="91"/>
          <c:order val="91"/>
          <c:tx>
            <c:strRef>
              <c:f>'Tipo de post - % Engajamento'!$A$93</c:f>
            </c:strRef>
          </c:tx>
          <c:cat>
            <c:strRef>
              <c:f>'Tipo de post - % Engajamento'!$B$1:$C$1</c:f>
            </c:strRef>
          </c:cat>
          <c:val>
            <c:numRef>
              <c:f>'Tipo de post - % Engajamento'!$B$93:$C$93</c:f>
              <c:numCache/>
            </c:numRef>
          </c:val>
        </c:ser>
        <c:ser>
          <c:idx val="92"/>
          <c:order val="92"/>
          <c:tx>
            <c:strRef>
              <c:f>'Tipo de post - % Engajamento'!$A$94</c:f>
            </c:strRef>
          </c:tx>
          <c:cat>
            <c:strRef>
              <c:f>'Tipo de post - % Engajamento'!$B$1:$C$1</c:f>
            </c:strRef>
          </c:cat>
          <c:val>
            <c:numRef>
              <c:f>'Tipo de post - % Engajamento'!$B$94:$C$94</c:f>
              <c:numCache/>
            </c:numRef>
          </c:val>
        </c:ser>
        <c:ser>
          <c:idx val="93"/>
          <c:order val="93"/>
          <c:tx>
            <c:strRef>
              <c:f>'Tipo de post - % Engajamento'!$A$95</c:f>
            </c:strRef>
          </c:tx>
          <c:cat>
            <c:strRef>
              <c:f>'Tipo de post - % Engajamento'!$B$1:$C$1</c:f>
            </c:strRef>
          </c:cat>
          <c:val>
            <c:numRef>
              <c:f>'Tipo de post - % Engajamento'!$B$95:$C$95</c:f>
              <c:numCache/>
            </c:numRef>
          </c:val>
        </c:ser>
        <c:ser>
          <c:idx val="94"/>
          <c:order val="94"/>
          <c:tx>
            <c:strRef>
              <c:f>'Tipo de post - % Engajamento'!$A$96</c:f>
            </c:strRef>
          </c:tx>
          <c:cat>
            <c:strRef>
              <c:f>'Tipo de post - % Engajamento'!$B$1:$C$1</c:f>
            </c:strRef>
          </c:cat>
          <c:val>
            <c:numRef>
              <c:f>'Tipo de post - % Engajamento'!$B$96:$C$96</c:f>
              <c:numCache/>
            </c:numRef>
          </c:val>
        </c:ser>
        <c:ser>
          <c:idx val="95"/>
          <c:order val="95"/>
          <c:tx>
            <c:strRef>
              <c:f>'Tipo de post - % Engajamento'!$A$97</c:f>
            </c:strRef>
          </c:tx>
          <c:cat>
            <c:strRef>
              <c:f>'Tipo de post - % Engajamento'!$B$1:$C$1</c:f>
            </c:strRef>
          </c:cat>
          <c:val>
            <c:numRef>
              <c:f>'Tipo de post - % Engajamento'!$B$97:$C$97</c:f>
              <c:numCache/>
            </c:numRef>
          </c:val>
        </c:ser>
        <c:ser>
          <c:idx val="96"/>
          <c:order val="96"/>
          <c:tx>
            <c:strRef>
              <c:f>'Tipo de post - % Engajamento'!$A$98</c:f>
            </c:strRef>
          </c:tx>
          <c:cat>
            <c:strRef>
              <c:f>'Tipo de post - % Engajamento'!$B$1:$C$1</c:f>
            </c:strRef>
          </c:cat>
          <c:val>
            <c:numRef>
              <c:f>'Tipo de post - % Engajamento'!$B$98:$C$98</c:f>
              <c:numCache/>
            </c:numRef>
          </c:val>
        </c:ser>
        <c:ser>
          <c:idx val="97"/>
          <c:order val="97"/>
          <c:tx>
            <c:strRef>
              <c:f>'Tipo de post - % Engajamento'!$A$99</c:f>
            </c:strRef>
          </c:tx>
          <c:cat>
            <c:strRef>
              <c:f>'Tipo de post - % Engajamento'!$B$1:$C$1</c:f>
            </c:strRef>
          </c:cat>
          <c:val>
            <c:numRef>
              <c:f>'Tipo de post - % Engajamento'!$B$99:$C$99</c:f>
              <c:numCache/>
            </c:numRef>
          </c:val>
        </c:ser>
        <c:ser>
          <c:idx val="98"/>
          <c:order val="98"/>
          <c:tx>
            <c:strRef>
              <c:f>'Tipo de post - % Engajamento'!$A$100</c:f>
            </c:strRef>
          </c:tx>
          <c:cat>
            <c:strRef>
              <c:f>'Tipo de post - % Engajamento'!$B$1:$C$1</c:f>
            </c:strRef>
          </c:cat>
          <c:val>
            <c:numRef>
              <c:f>'Tipo de post - % Engajamento'!$B$100:$C$100</c:f>
              <c:numCache/>
            </c:numRef>
          </c:val>
        </c:ser>
        <c:axId val="141246398"/>
        <c:axId val="1936267116"/>
      </c:barChart>
      <c:catAx>
        <c:axId val="14124639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936267116"/>
      </c:catAx>
      <c:valAx>
        <c:axId val="19362671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141246398"/>
      </c:valAx>
    </c:plotArea>
    <c:legend>
      <c:legendPos val="r"/>
      <c:overlay val="0"/>
      <c:txPr>
        <a:bodyPr/>
        <a:lstStyle/>
        <a:p>
          <a:pPr lvl="0">
            <a:defRPr b="0">
              <a:solidFill>
                <a:srgbClr val="000000"/>
              </a:solidFill>
              <a:latin typeface="Roboto"/>
            </a:defRPr>
          </a:pPr>
        </a:p>
      </c:txPr>
    </c:legend>
    <c:plotVisOnly val="1"/>
  </c:chart>
  <c:spPr>
    <a:solidFill>
      <a:srgbClr val="F3F3F3"/>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Média de Engajamento/Impressões e média de Cliques/Impressões x Hora do dia</a:t>
            </a:r>
          </a:p>
        </c:rich>
      </c:tx>
      <c:overlay val="0"/>
    </c:title>
    <c:plotArea>
      <c:layout/>
      <c:barChart>
        <c:barDir val="col"/>
        <c:ser>
          <c:idx val="0"/>
          <c:order val="0"/>
          <c:tx>
            <c:strRef>
              <c:f>'Hora do dia - % Engajamento'!$A$3</c:f>
            </c:strRef>
          </c:tx>
          <c:spPr>
            <a:solidFill>
              <a:srgbClr val="274E13"/>
            </a:solidFill>
          </c:spPr>
          <c:cat>
            <c:strRef>
              <c:f>'Hora do dia - % Engajamento'!$B$2:$C$2</c:f>
            </c:strRef>
          </c:cat>
          <c:val>
            <c:numRef>
              <c:f>'Hora do dia - % Engajamento'!$B$3:$C$3</c:f>
              <c:numCache/>
            </c:numRef>
          </c:val>
        </c:ser>
        <c:ser>
          <c:idx val="1"/>
          <c:order val="1"/>
          <c:tx>
            <c:strRef>
              <c:f>'Hora do dia - % Engajamento'!$A$4</c:f>
            </c:strRef>
          </c:tx>
          <c:spPr>
            <a:solidFill>
              <a:srgbClr val="38761D"/>
            </a:solidFill>
          </c:spPr>
          <c:cat>
            <c:strRef>
              <c:f>'Hora do dia - % Engajamento'!$B$2:$C$2</c:f>
            </c:strRef>
          </c:cat>
          <c:val>
            <c:numRef>
              <c:f>'Hora do dia - % Engajamento'!$B$4:$C$4</c:f>
              <c:numCache/>
            </c:numRef>
          </c:val>
        </c:ser>
        <c:ser>
          <c:idx val="2"/>
          <c:order val="2"/>
          <c:tx>
            <c:strRef>
              <c:f>'Hora do dia - % Engajamento'!$A$5</c:f>
            </c:strRef>
          </c:tx>
          <c:spPr>
            <a:solidFill>
              <a:srgbClr val="6AA84F"/>
            </a:solidFill>
          </c:spPr>
          <c:cat>
            <c:strRef>
              <c:f>'Hora do dia - % Engajamento'!$B$2:$C$2</c:f>
            </c:strRef>
          </c:cat>
          <c:val>
            <c:numRef>
              <c:f>'Hora do dia - % Engajamento'!$B$5:$C$5</c:f>
              <c:numCache/>
            </c:numRef>
          </c:val>
        </c:ser>
        <c:ser>
          <c:idx val="3"/>
          <c:order val="3"/>
          <c:tx>
            <c:strRef>
              <c:f>'Hora do dia - % Engajamento'!$A$6</c:f>
            </c:strRef>
          </c:tx>
          <c:spPr>
            <a:solidFill>
              <a:srgbClr val="109618"/>
            </a:solidFill>
          </c:spPr>
          <c:cat>
            <c:strRef>
              <c:f>'Hora do dia - % Engajamento'!$B$2:$C$2</c:f>
            </c:strRef>
          </c:cat>
          <c:val>
            <c:numRef>
              <c:f>'Hora do dia - % Engajamento'!$B$6:$C$6</c:f>
              <c:numCache/>
            </c:numRef>
          </c:val>
        </c:ser>
        <c:ser>
          <c:idx val="4"/>
          <c:order val="4"/>
          <c:tx>
            <c:strRef>
              <c:f>'Hora do dia - % Engajamento'!$A$7</c:f>
            </c:strRef>
          </c:tx>
          <c:spPr>
            <a:solidFill>
              <a:srgbClr val="B6D7A8"/>
            </a:solidFill>
          </c:spPr>
          <c:cat>
            <c:strRef>
              <c:f>'Hora do dia - % Engajamento'!$B$2:$C$2</c:f>
            </c:strRef>
          </c:cat>
          <c:val>
            <c:numRef>
              <c:f>'Hora do dia - % Engajamento'!$B$7:$C$7</c:f>
              <c:numCache/>
            </c:numRef>
          </c:val>
        </c:ser>
        <c:ser>
          <c:idx val="5"/>
          <c:order val="5"/>
          <c:tx>
            <c:strRef>
              <c:f>'Hora do dia - % Engajamento'!$A$8</c:f>
            </c:strRef>
          </c:tx>
          <c:spPr>
            <a:solidFill>
              <a:srgbClr val="D9EAD3"/>
            </a:solidFill>
          </c:spPr>
          <c:cat>
            <c:strRef>
              <c:f>'Hora do dia - % Engajamento'!$B$2:$C$2</c:f>
            </c:strRef>
          </c:cat>
          <c:val>
            <c:numRef>
              <c:f>'Hora do dia - % Engajamento'!$B$8:$C$8</c:f>
              <c:numCache/>
            </c:numRef>
          </c:val>
        </c:ser>
        <c:ser>
          <c:idx val="6"/>
          <c:order val="6"/>
          <c:tx>
            <c:strRef>
              <c:f>'Hora do dia - % Engajamento'!$A$9</c:f>
            </c:strRef>
          </c:tx>
          <c:spPr>
            <a:solidFill>
              <a:srgbClr val="00FF00"/>
            </a:solidFill>
          </c:spPr>
          <c:cat>
            <c:strRef>
              <c:f>'Hora do dia - % Engajamento'!$B$2:$C$2</c:f>
            </c:strRef>
          </c:cat>
          <c:val>
            <c:numRef>
              <c:f>'Hora do dia - % Engajamento'!$B$9:$C$9</c:f>
              <c:numCache/>
            </c:numRef>
          </c:val>
        </c:ser>
        <c:ser>
          <c:idx val="7"/>
          <c:order val="7"/>
          <c:tx>
            <c:strRef>
              <c:f>'Hora do dia - % Engajamento'!$A$10</c:f>
            </c:strRef>
          </c:tx>
          <c:spPr>
            <a:solidFill>
              <a:srgbClr val="0C343D"/>
            </a:solidFill>
          </c:spPr>
          <c:cat>
            <c:strRef>
              <c:f>'Hora do dia - % Engajamento'!$B$2:$C$2</c:f>
            </c:strRef>
          </c:cat>
          <c:val>
            <c:numRef>
              <c:f>'Hora do dia - % Engajamento'!$B$10:$C$10</c:f>
              <c:numCache/>
            </c:numRef>
          </c:val>
        </c:ser>
        <c:ser>
          <c:idx val="8"/>
          <c:order val="8"/>
          <c:tx>
            <c:strRef>
              <c:f>'Hora do dia - % Engajamento'!$A$11</c:f>
            </c:strRef>
          </c:tx>
          <c:spPr>
            <a:solidFill>
              <a:srgbClr val="134F5C"/>
            </a:solidFill>
          </c:spPr>
          <c:cat>
            <c:strRef>
              <c:f>'Hora do dia - % Engajamento'!$B$2:$C$2</c:f>
            </c:strRef>
          </c:cat>
          <c:val>
            <c:numRef>
              <c:f>'Hora do dia - % Engajamento'!$B$11:$C$11</c:f>
              <c:numCache/>
            </c:numRef>
          </c:val>
        </c:ser>
        <c:ser>
          <c:idx val="9"/>
          <c:order val="9"/>
          <c:tx>
            <c:strRef>
              <c:f>'Hora do dia - % Engajamento'!$A$12</c:f>
            </c:strRef>
          </c:tx>
          <c:spPr>
            <a:solidFill>
              <a:srgbClr val="45818E"/>
            </a:solidFill>
          </c:spPr>
          <c:cat>
            <c:strRef>
              <c:f>'Hora do dia - % Engajamento'!$B$2:$C$2</c:f>
            </c:strRef>
          </c:cat>
          <c:val>
            <c:numRef>
              <c:f>'Hora do dia - % Engajamento'!$B$12:$C$12</c:f>
              <c:numCache/>
            </c:numRef>
          </c:val>
        </c:ser>
        <c:ser>
          <c:idx val="10"/>
          <c:order val="10"/>
          <c:tx>
            <c:strRef>
              <c:f>'Hora do dia - % Engajamento'!$A$13</c:f>
            </c:strRef>
          </c:tx>
          <c:spPr>
            <a:solidFill>
              <a:srgbClr val="76A5AF"/>
            </a:solidFill>
          </c:spPr>
          <c:cat>
            <c:strRef>
              <c:f>'Hora do dia - % Engajamento'!$B$2:$C$2</c:f>
            </c:strRef>
          </c:cat>
          <c:val>
            <c:numRef>
              <c:f>'Hora do dia - % Engajamento'!$B$13:$C$13</c:f>
              <c:numCache/>
            </c:numRef>
          </c:val>
        </c:ser>
        <c:ser>
          <c:idx val="11"/>
          <c:order val="11"/>
          <c:tx>
            <c:strRef>
              <c:f>'Hora do dia - % Engajamento'!$A$14</c:f>
            </c:strRef>
          </c:tx>
          <c:spPr>
            <a:solidFill>
              <a:srgbClr val="A2C4C9"/>
            </a:solidFill>
          </c:spPr>
          <c:cat>
            <c:strRef>
              <c:f>'Hora do dia - % Engajamento'!$B$2:$C$2</c:f>
            </c:strRef>
          </c:cat>
          <c:val>
            <c:numRef>
              <c:f>'Hora do dia - % Engajamento'!$B$14:$C$14</c:f>
              <c:numCache/>
            </c:numRef>
          </c:val>
        </c:ser>
        <c:ser>
          <c:idx val="12"/>
          <c:order val="12"/>
          <c:tx>
            <c:strRef>
              <c:f>'Hora do dia - % Engajamento'!$A$15</c:f>
            </c:strRef>
          </c:tx>
          <c:spPr>
            <a:solidFill>
              <a:srgbClr val="00FFFF"/>
            </a:solidFill>
          </c:spPr>
          <c:cat>
            <c:strRef>
              <c:f>'Hora do dia - % Engajamento'!$B$2:$C$2</c:f>
            </c:strRef>
          </c:cat>
          <c:val>
            <c:numRef>
              <c:f>'Hora do dia - % Engajamento'!$B$15:$C$15</c:f>
              <c:numCache/>
            </c:numRef>
          </c:val>
        </c:ser>
        <c:ser>
          <c:idx val="13"/>
          <c:order val="13"/>
          <c:tx>
            <c:strRef>
              <c:f>'Hora do dia - % Engajamento'!$A$16</c:f>
            </c:strRef>
          </c:tx>
          <c:cat>
            <c:strRef>
              <c:f>'Hora do dia - % Engajamento'!$B$2:$C$2</c:f>
            </c:strRef>
          </c:cat>
          <c:val>
            <c:numRef>
              <c:f>'Hora do dia - % Engajamento'!$B$16:$C$16</c:f>
              <c:numCache/>
            </c:numRef>
          </c:val>
        </c:ser>
        <c:ser>
          <c:idx val="14"/>
          <c:order val="14"/>
          <c:tx>
            <c:strRef>
              <c:f>'Hora do dia - % Engajamento'!$A$17</c:f>
            </c:strRef>
          </c:tx>
          <c:cat>
            <c:strRef>
              <c:f>'Hora do dia - % Engajamento'!$B$2:$C$2</c:f>
            </c:strRef>
          </c:cat>
          <c:val>
            <c:numRef>
              <c:f>'Hora do dia - % Engajamento'!$B$17:$C$17</c:f>
              <c:numCache/>
            </c:numRef>
          </c:val>
        </c:ser>
        <c:ser>
          <c:idx val="15"/>
          <c:order val="15"/>
          <c:tx>
            <c:strRef>
              <c:f>'Hora do dia - % Engajamento'!$A$18</c:f>
            </c:strRef>
          </c:tx>
          <c:cat>
            <c:strRef>
              <c:f>'Hora do dia - % Engajamento'!$B$2:$C$2</c:f>
            </c:strRef>
          </c:cat>
          <c:val>
            <c:numRef>
              <c:f>'Hora do dia - % Engajamento'!$B$18:$C$18</c:f>
              <c:numCache/>
            </c:numRef>
          </c:val>
        </c:ser>
        <c:ser>
          <c:idx val="16"/>
          <c:order val="16"/>
          <c:tx>
            <c:strRef>
              <c:f>'Hora do dia - % Engajamento'!$A$19</c:f>
            </c:strRef>
          </c:tx>
          <c:cat>
            <c:strRef>
              <c:f>'Hora do dia - % Engajamento'!$B$2:$C$2</c:f>
            </c:strRef>
          </c:cat>
          <c:val>
            <c:numRef>
              <c:f>'Hora do dia - % Engajamento'!$B$19:$C$19</c:f>
              <c:numCache/>
            </c:numRef>
          </c:val>
        </c:ser>
        <c:ser>
          <c:idx val="17"/>
          <c:order val="17"/>
          <c:tx>
            <c:strRef>
              <c:f>'Hora do dia - % Engajamento'!$A$20</c:f>
            </c:strRef>
          </c:tx>
          <c:cat>
            <c:strRef>
              <c:f>'Hora do dia - % Engajamento'!$B$2:$C$2</c:f>
            </c:strRef>
          </c:cat>
          <c:val>
            <c:numRef>
              <c:f>'Hora do dia - % Engajamento'!$B$20:$C$20</c:f>
              <c:numCache/>
            </c:numRef>
          </c:val>
        </c:ser>
        <c:ser>
          <c:idx val="18"/>
          <c:order val="18"/>
          <c:tx>
            <c:strRef>
              <c:f>'Hora do dia - % Engajamento'!$A$21</c:f>
            </c:strRef>
          </c:tx>
          <c:cat>
            <c:strRef>
              <c:f>'Hora do dia - % Engajamento'!$B$2:$C$2</c:f>
            </c:strRef>
          </c:cat>
          <c:val>
            <c:numRef>
              <c:f>'Hora do dia - % Engajamento'!$B$21:$C$21</c:f>
              <c:numCache/>
            </c:numRef>
          </c:val>
        </c:ser>
        <c:ser>
          <c:idx val="19"/>
          <c:order val="19"/>
          <c:tx>
            <c:strRef>
              <c:f>'Hora do dia - % Engajamento'!$A$22</c:f>
            </c:strRef>
          </c:tx>
          <c:cat>
            <c:strRef>
              <c:f>'Hora do dia - % Engajamento'!$B$2:$C$2</c:f>
            </c:strRef>
          </c:cat>
          <c:val>
            <c:numRef>
              <c:f>'Hora do dia - % Engajamento'!$B$22:$C$22</c:f>
              <c:numCache/>
            </c:numRef>
          </c:val>
        </c:ser>
        <c:ser>
          <c:idx val="20"/>
          <c:order val="20"/>
          <c:tx>
            <c:strRef>
              <c:f>'Hora do dia - % Engajamento'!$A$23</c:f>
            </c:strRef>
          </c:tx>
          <c:cat>
            <c:strRef>
              <c:f>'Hora do dia - % Engajamento'!$B$2:$C$2</c:f>
            </c:strRef>
          </c:cat>
          <c:val>
            <c:numRef>
              <c:f>'Hora do dia - % Engajamento'!$B$23:$C$23</c:f>
              <c:numCache/>
            </c:numRef>
          </c:val>
        </c:ser>
        <c:ser>
          <c:idx val="21"/>
          <c:order val="21"/>
          <c:tx>
            <c:strRef>
              <c:f>'Hora do dia - % Engajamento'!$A$24</c:f>
            </c:strRef>
          </c:tx>
          <c:cat>
            <c:strRef>
              <c:f>'Hora do dia - % Engajamento'!$B$2:$C$2</c:f>
            </c:strRef>
          </c:cat>
          <c:val>
            <c:numRef>
              <c:f>'Hora do dia - % Engajamento'!$B$24:$C$24</c:f>
              <c:numCache/>
            </c:numRef>
          </c:val>
        </c:ser>
        <c:ser>
          <c:idx val="22"/>
          <c:order val="22"/>
          <c:tx>
            <c:strRef>
              <c:f>'Hora do dia - % Engajamento'!$A$25</c:f>
            </c:strRef>
          </c:tx>
          <c:cat>
            <c:strRef>
              <c:f>'Hora do dia - % Engajamento'!$B$2:$C$2</c:f>
            </c:strRef>
          </c:cat>
          <c:val>
            <c:numRef>
              <c:f>'Hora do dia - % Engajamento'!$B$25:$C$25</c:f>
              <c:numCache/>
            </c:numRef>
          </c:val>
        </c:ser>
        <c:ser>
          <c:idx val="23"/>
          <c:order val="23"/>
          <c:tx>
            <c:strRef>
              <c:f>'Hora do dia - % Engajamento'!$A$26</c:f>
            </c:strRef>
          </c:tx>
          <c:cat>
            <c:strRef>
              <c:f>'Hora do dia - % Engajamento'!$B$2:$C$2</c:f>
            </c:strRef>
          </c:cat>
          <c:val>
            <c:numRef>
              <c:f>'Hora do dia - % Engajamento'!$B$26:$C$26</c:f>
              <c:numCache/>
            </c:numRef>
          </c:val>
        </c:ser>
        <c:ser>
          <c:idx val="24"/>
          <c:order val="24"/>
          <c:tx>
            <c:strRef>
              <c:f>'Hora do dia - % Engajamento'!$A$27</c:f>
            </c:strRef>
          </c:tx>
          <c:cat>
            <c:strRef>
              <c:f>'Hora do dia - % Engajamento'!$B$2:$C$2</c:f>
            </c:strRef>
          </c:cat>
          <c:val>
            <c:numRef>
              <c:f>'Hora do dia - % Engajamento'!$B$27:$C$27</c:f>
              <c:numCache/>
            </c:numRef>
          </c:val>
        </c:ser>
        <c:ser>
          <c:idx val="25"/>
          <c:order val="25"/>
          <c:tx>
            <c:strRef>
              <c:f>'Hora do dia - % Engajamento'!$A$28</c:f>
            </c:strRef>
          </c:tx>
          <c:cat>
            <c:strRef>
              <c:f>'Hora do dia - % Engajamento'!$B$2:$C$2</c:f>
            </c:strRef>
          </c:cat>
          <c:val>
            <c:numRef>
              <c:f>'Hora do dia - % Engajamento'!$B$28:$C$28</c:f>
              <c:numCache/>
            </c:numRef>
          </c:val>
        </c:ser>
        <c:ser>
          <c:idx val="26"/>
          <c:order val="26"/>
          <c:tx>
            <c:strRef>
              <c:f>'Hora do dia - % Engajamento'!$A$29</c:f>
            </c:strRef>
          </c:tx>
          <c:cat>
            <c:strRef>
              <c:f>'Hora do dia - % Engajamento'!$B$2:$C$2</c:f>
            </c:strRef>
          </c:cat>
          <c:val>
            <c:numRef>
              <c:f>'Hora do dia - % Engajamento'!$B$29:$C$29</c:f>
              <c:numCache/>
            </c:numRef>
          </c:val>
        </c:ser>
        <c:ser>
          <c:idx val="27"/>
          <c:order val="27"/>
          <c:tx>
            <c:strRef>
              <c:f>'Hora do dia - % Engajamento'!$A$30</c:f>
            </c:strRef>
          </c:tx>
          <c:cat>
            <c:strRef>
              <c:f>'Hora do dia - % Engajamento'!$B$2:$C$2</c:f>
            </c:strRef>
          </c:cat>
          <c:val>
            <c:numRef>
              <c:f>'Hora do dia - % Engajamento'!$B$30:$C$30</c:f>
              <c:numCache/>
            </c:numRef>
          </c:val>
        </c:ser>
        <c:ser>
          <c:idx val="28"/>
          <c:order val="28"/>
          <c:tx>
            <c:strRef>
              <c:f>'Hora do dia - % Engajamento'!$A$31</c:f>
            </c:strRef>
          </c:tx>
          <c:cat>
            <c:strRef>
              <c:f>'Hora do dia - % Engajamento'!$B$2:$C$2</c:f>
            </c:strRef>
          </c:cat>
          <c:val>
            <c:numRef>
              <c:f>'Hora do dia - % Engajamento'!$B$31:$C$31</c:f>
              <c:numCache/>
            </c:numRef>
          </c:val>
        </c:ser>
        <c:ser>
          <c:idx val="29"/>
          <c:order val="29"/>
          <c:tx>
            <c:strRef>
              <c:f>'Hora do dia - % Engajamento'!$A$32</c:f>
            </c:strRef>
          </c:tx>
          <c:cat>
            <c:strRef>
              <c:f>'Hora do dia - % Engajamento'!$B$2:$C$2</c:f>
            </c:strRef>
          </c:cat>
          <c:val>
            <c:numRef>
              <c:f>'Hora do dia - % Engajamento'!$B$32:$C$32</c:f>
              <c:numCache/>
            </c:numRef>
          </c:val>
        </c:ser>
        <c:ser>
          <c:idx val="30"/>
          <c:order val="30"/>
          <c:tx>
            <c:strRef>
              <c:f>'Hora do dia - % Engajamento'!$A$33</c:f>
            </c:strRef>
          </c:tx>
          <c:cat>
            <c:strRef>
              <c:f>'Hora do dia - % Engajamento'!$B$2:$C$2</c:f>
            </c:strRef>
          </c:cat>
          <c:val>
            <c:numRef>
              <c:f>'Hora do dia - % Engajamento'!$B$33:$C$33</c:f>
              <c:numCache/>
            </c:numRef>
          </c:val>
        </c:ser>
        <c:ser>
          <c:idx val="31"/>
          <c:order val="31"/>
          <c:tx>
            <c:strRef>
              <c:f>'Hora do dia - % Engajamento'!$A$34</c:f>
            </c:strRef>
          </c:tx>
          <c:cat>
            <c:strRef>
              <c:f>'Hora do dia - % Engajamento'!$B$2:$C$2</c:f>
            </c:strRef>
          </c:cat>
          <c:val>
            <c:numRef>
              <c:f>'Hora do dia - % Engajamento'!$B$34:$C$34</c:f>
              <c:numCache/>
            </c:numRef>
          </c:val>
        </c:ser>
        <c:ser>
          <c:idx val="32"/>
          <c:order val="32"/>
          <c:tx>
            <c:strRef>
              <c:f>'Hora do dia - % Engajamento'!$A$35</c:f>
            </c:strRef>
          </c:tx>
          <c:cat>
            <c:strRef>
              <c:f>'Hora do dia - % Engajamento'!$B$2:$C$2</c:f>
            </c:strRef>
          </c:cat>
          <c:val>
            <c:numRef>
              <c:f>'Hora do dia - % Engajamento'!$B$35:$C$35</c:f>
              <c:numCache/>
            </c:numRef>
          </c:val>
        </c:ser>
        <c:ser>
          <c:idx val="33"/>
          <c:order val="33"/>
          <c:tx>
            <c:strRef>
              <c:f>'Hora do dia - % Engajamento'!$A$36</c:f>
            </c:strRef>
          </c:tx>
          <c:cat>
            <c:strRef>
              <c:f>'Hora do dia - % Engajamento'!$B$2:$C$2</c:f>
            </c:strRef>
          </c:cat>
          <c:val>
            <c:numRef>
              <c:f>'Hora do dia - % Engajamento'!$B$36:$C$36</c:f>
              <c:numCache/>
            </c:numRef>
          </c:val>
        </c:ser>
        <c:ser>
          <c:idx val="34"/>
          <c:order val="34"/>
          <c:tx>
            <c:strRef>
              <c:f>'Hora do dia - % Engajamento'!$A$37</c:f>
            </c:strRef>
          </c:tx>
          <c:cat>
            <c:strRef>
              <c:f>'Hora do dia - % Engajamento'!$B$2:$C$2</c:f>
            </c:strRef>
          </c:cat>
          <c:val>
            <c:numRef>
              <c:f>'Hora do dia - % Engajamento'!$B$37:$C$37</c:f>
              <c:numCache/>
            </c:numRef>
          </c:val>
        </c:ser>
        <c:ser>
          <c:idx val="35"/>
          <c:order val="35"/>
          <c:tx>
            <c:strRef>
              <c:f>'Hora do dia - % Engajamento'!$A$38</c:f>
            </c:strRef>
          </c:tx>
          <c:cat>
            <c:strRef>
              <c:f>'Hora do dia - % Engajamento'!$B$2:$C$2</c:f>
            </c:strRef>
          </c:cat>
          <c:val>
            <c:numRef>
              <c:f>'Hora do dia - % Engajamento'!$B$38:$C$38</c:f>
              <c:numCache/>
            </c:numRef>
          </c:val>
        </c:ser>
        <c:ser>
          <c:idx val="36"/>
          <c:order val="36"/>
          <c:tx>
            <c:strRef>
              <c:f>'Hora do dia - % Engajamento'!$A$39</c:f>
            </c:strRef>
          </c:tx>
          <c:cat>
            <c:strRef>
              <c:f>'Hora do dia - % Engajamento'!$B$2:$C$2</c:f>
            </c:strRef>
          </c:cat>
          <c:val>
            <c:numRef>
              <c:f>'Hora do dia - % Engajamento'!$B$39:$C$39</c:f>
              <c:numCache/>
            </c:numRef>
          </c:val>
        </c:ser>
        <c:ser>
          <c:idx val="37"/>
          <c:order val="37"/>
          <c:tx>
            <c:strRef>
              <c:f>'Hora do dia - % Engajamento'!$A$40</c:f>
            </c:strRef>
          </c:tx>
          <c:cat>
            <c:strRef>
              <c:f>'Hora do dia - % Engajamento'!$B$2:$C$2</c:f>
            </c:strRef>
          </c:cat>
          <c:val>
            <c:numRef>
              <c:f>'Hora do dia - % Engajamento'!$B$40:$C$40</c:f>
              <c:numCache/>
            </c:numRef>
          </c:val>
        </c:ser>
        <c:ser>
          <c:idx val="38"/>
          <c:order val="38"/>
          <c:tx>
            <c:strRef>
              <c:f>'Hora do dia - % Engajamento'!$A$41</c:f>
            </c:strRef>
          </c:tx>
          <c:cat>
            <c:strRef>
              <c:f>'Hora do dia - % Engajamento'!$B$2:$C$2</c:f>
            </c:strRef>
          </c:cat>
          <c:val>
            <c:numRef>
              <c:f>'Hora do dia - % Engajamento'!$B$41:$C$41</c:f>
              <c:numCache/>
            </c:numRef>
          </c:val>
        </c:ser>
        <c:ser>
          <c:idx val="39"/>
          <c:order val="39"/>
          <c:tx>
            <c:strRef>
              <c:f>'Hora do dia - % Engajamento'!$A$42</c:f>
            </c:strRef>
          </c:tx>
          <c:cat>
            <c:strRef>
              <c:f>'Hora do dia - % Engajamento'!$B$2:$C$2</c:f>
            </c:strRef>
          </c:cat>
          <c:val>
            <c:numRef>
              <c:f>'Hora do dia - % Engajamento'!$B$42:$C$42</c:f>
              <c:numCache/>
            </c:numRef>
          </c:val>
        </c:ser>
        <c:ser>
          <c:idx val="40"/>
          <c:order val="40"/>
          <c:tx>
            <c:strRef>
              <c:f>'Hora do dia - % Engajamento'!$A$43</c:f>
            </c:strRef>
          </c:tx>
          <c:cat>
            <c:strRef>
              <c:f>'Hora do dia - % Engajamento'!$B$2:$C$2</c:f>
            </c:strRef>
          </c:cat>
          <c:val>
            <c:numRef>
              <c:f>'Hora do dia - % Engajamento'!$B$43:$C$43</c:f>
              <c:numCache/>
            </c:numRef>
          </c:val>
        </c:ser>
        <c:ser>
          <c:idx val="41"/>
          <c:order val="41"/>
          <c:tx>
            <c:strRef>
              <c:f>'Hora do dia - % Engajamento'!$A$44</c:f>
            </c:strRef>
          </c:tx>
          <c:cat>
            <c:strRef>
              <c:f>'Hora do dia - % Engajamento'!$B$2:$C$2</c:f>
            </c:strRef>
          </c:cat>
          <c:val>
            <c:numRef>
              <c:f>'Hora do dia - % Engajamento'!$B$44:$C$44</c:f>
              <c:numCache/>
            </c:numRef>
          </c:val>
        </c:ser>
        <c:ser>
          <c:idx val="42"/>
          <c:order val="42"/>
          <c:tx>
            <c:strRef>
              <c:f>'Hora do dia - % Engajamento'!$A$45</c:f>
            </c:strRef>
          </c:tx>
          <c:cat>
            <c:strRef>
              <c:f>'Hora do dia - % Engajamento'!$B$2:$C$2</c:f>
            </c:strRef>
          </c:cat>
          <c:val>
            <c:numRef>
              <c:f>'Hora do dia - % Engajamento'!$B$45:$C$45</c:f>
              <c:numCache/>
            </c:numRef>
          </c:val>
        </c:ser>
        <c:ser>
          <c:idx val="43"/>
          <c:order val="43"/>
          <c:tx>
            <c:strRef>
              <c:f>'Hora do dia - % Engajamento'!$A$46</c:f>
            </c:strRef>
          </c:tx>
          <c:cat>
            <c:strRef>
              <c:f>'Hora do dia - % Engajamento'!$B$2:$C$2</c:f>
            </c:strRef>
          </c:cat>
          <c:val>
            <c:numRef>
              <c:f>'Hora do dia - % Engajamento'!$B$46:$C$46</c:f>
              <c:numCache/>
            </c:numRef>
          </c:val>
        </c:ser>
        <c:ser>
          <c:idx val="44"/>
          <c:order val="44"/>
          <c:tx>
            <c:strRef>
              <c:f>'Hora do dia - % Engajamento'!$A$47</c:f>
            </c:strRef>
          </c:tx>
          <c:cat>
            <c:strRef>
              <c:f>'Hora do dia - % Engajamento'!$B$2:$C$2</c:f>
            </c:strRef>
          </c:cat>
          <c:val>
            <c:numRef>
              <c:f>'Hora do dia - % Engajamento'!$B$47:$C$47</c:f>
              <c:numCache/>
            </c:numRef>
          </c:val>
        </c:ser>
        <c:ser>
          <c:idx val="45"/>
          <c:order val="45"/>
          <c:tx>
            <c:strRef>
              <c:f>'Hora do dia - % Engajamento'!$A$48</c:f>
            </c:strRef>
          </c:tx>
          <c:cat>
            <c:strRef>
              <c:f>'Hora do dia - % Engajamento'!$B$2:$C$2</c:f>
            </c:strRef>
          </c:cat>
          <c:val>
            <c:numRef>
              <c:f>'Hora do dia - % Engajamento'!$B$48:$C$48</c:f>
              <c:numCache/>
            </c:numRef>
          </c:val>
        </c:ser>
        <c:ser>
          <c:idx val="46"/>
          <c:order val="46"/>
          <c:tx>
            <c:strRef>
              <c:f>'Hora do dia - % Engajamento'!$A$49</c:f>
            </c:strRef>
          </c:tx>
          <c:cat>
            <c:strRef>
              <c:f>'Hora do dia - % Engajamento'!$B$2:$C$2</c:f>
            </c:strRef>
          </c:cat>
          <c:val>
            <c:numRef>
              <c:f>'Hora do dia - % Engajamento'!$B$49:$C$49</c:f>
              <c:numCache/>
            </c:numRef>
          </c:val>
        </c:ser>
        <c:ser>
          <c:idx val="47"/>
          <c:order val="47"/>
          <c:tx>
            <c:strRef>
              <c:f>'Hora do dia - % Engajamento'!$A$50</c:f>
            </c:strRef>
          </c:tx>
          <c:cat>
            <c:strRef>
              <c:f>'Hora do dia - % Engajamento'!$B$2:$C$2</c:f>
            </c:strRef>
          </c:cat>
          <c:val>
            <c:numRef>
              <c:f>'Hora do dia - % Engajamento'!$B$50:$C$50</c:f>
              <c:numCache/>
            </c:numRef>
          </c:val>
        </c:ser>
        <c:ser>
          <c:idx val="48"/>
          <c:order val="48"/>
          <c:tx>
            <c:strRef>
              <c:f>'Hora do dia - % Engajamento'!$A$51</c:f>
            </c:strRef>
          </c:tx>
          <c:cat>
            <c:strRef>
              <c:f>'Hora do dia - % Engajamento'!$B$2:$C$2</c:f>
            </c:strRef>
          </c:cat>
          <c:val>
            <c:numRef>
              <c:f>'Hora do dia - % Engajamento'!$B$51:$C$51</c:f>
              <c:numCache/>
            </c:numRef>
          </c:val>
        </c:ser>
        <c:ser>
          <c:idx val="49"/>
          <c:order val="49"/>
          <c:tx>
            <c:strRef>
              <c:f>'Hora do dia - % Engajamento'!$A$52</c:f>
            </c:strRef>
          </c:tx>
          <c:cat>
            <c:strRef>
              <c:f>'Hora do dia - % Engajamento'!$B$2:$C$2</c:f>
            </c:strRef>
          </c:cat>
          <c:val>
            <c:numRef>
              <c:f>'Hora do dia - % Engajamento'!$B$52:$C$52</c:f>
              <c:numCache/>
            </c:numRef>
          </c:val>
        </c:ser>
        <c:ser>
          <c:idx val="50"/>
          <c:order val="50"/>
          <c:tx>
            <c:strRef>
              <c:f>'Hora do dia - % Engajamento'!$A$53</c:f>
            </c:strRef>
          </c:tx>
          <c:cat>
            <c:strRef>
              <c:f>'Hora do dia - % Engajamento'!$B$2:$C$2</c:f>
            </c:strRef>
          </c:cat>
          <c:val>
            <c:numRef>
              <c:f>'Hora do dia - % Engajamento'!$B$53:$C$53</c:f>
              <c:numCache/>
            </c:numRef>
          </c:val>
        </c:ser>
        <c:ser>
          <c:idx val="51"/>
          <c:order val="51"/>
          <c:tx>
            <c:strRef>
              <c:f>'Hora do dia - % Engajamento'!$A$54</c:f>
            </c:strRef>
          </c:tx>
          <c:cat>
            <c:strRef>
              <c:f>'Hora do dia - % Engajamento'!$B$2:$C$2</c:f>
            </c:strRef>
          </c:cat>
          <c:val>
            <c:numRef>
              <c:f>'Hora do dia - % Engajamento'!$B$54:$C$54</c:f>
              <c:numCache/>
            </c:numRef>
          </c:val>
        </c:ser>
        <c:ser>
          <c:idx val="52"/>
          <c:order val="52"/>
          <c:tx>
            <c:strRef>
              <c:f>'Hora do dia - % Engajamento'!$A$55</c:f>
            </c:strRef>
          </c:tx>
          <c:cat>
            <c:strRef>
              <c:f>'Hora do dia - % Engajamento'!$B$2:$C$2</c:f>
            </c:strRef>
          </c:cat>
          <c:val>
            <c:numRef>
              <c:f>'Hora do dia - % Engajamento'!$B$55:$C$55</c:f>
              <c:numCache/>
            </c:numRef>
          </c:val>
        </c:ser>
        <c:ser>
          <c:idx val="53"/>
          <c:order val="53"/>
          <c:tx>
            <c:strRef>
              <c:f>'Hora do dia - % Engajamento'!$A$56</c:f>
            </c:strRef>
          </c:tx>
          <c:cat>
            <c:strRef>
              <c:f>'Hora do dia - % Engajamento'!$B$2:$C$2</c:f>
            </c:strRef>
          </c:cat>
          <c:val>
            <c:numRef>
              <c:f>'Hora do dia - % Engajamento'!$B$56:$C$56</c:f>
              <c:numCache/>
            </c:numRef>
          </c:val>
        </c:ser>
        <c:ser>
          <c:idx val="54"/>
          <c:order val="54"/>
          <c:tx>
            <c:strRef>
              <c:f>'Hora do dia - % Engajamento'!$A$57</c:f>
            </c:strRef>
          </c:tx>
          <c:cat>
            <c:strRef>
              <c:f>'Hora do dia - % Engajamento'!$B$2:$C$2</c:f>
            </c:strRef>
          </c:cat>
          <c:val>
            <c:numRef>
              <c:f>'Hora do dia - % Engajamento'!$B$57:$C$57</c:f>
              <c:numCache/>
            </c:numRef>
          </c:val>
        </c:ser>
        <c:ser>
          <c:idx val="55"/>
          <c:order val="55"/>
          <c:tx>
            <c:strRef>
              <c:f>'Hora do dia - % Engajamento'!$A$58</c:f>
            </c:strRef>
          </c:tx>
          <c:cat>
            <c:strRef>
              <c:f>'Hora do dia - % Engajamento'!$B$2:$C$2</c:f>
            </c:strRef>
          </c:cat>
          <c:val>
            <c:numRef>
              <c:f>'Hora do dia - % Engajamento'!$B$58:$C$58</c:f>
              <c:numCache/>
            </c:numRef>
          </c:val>
        </c:ser>
        <c:ser>
          <c:idx val="56"/>
          <c:order val="56"/>
          <c:tx>
            <c:strRef>
              <c:f>'Hora do dia - % Engajamento'!$A$59</c:f>
            </c:strRef>
          </c:tx>
          <c:cat>
            <c:strRef>
              <c:f>'Hora do dia - % Engajamento'!$B$2:$C$2</c:f>
            </c:strRef>
          </c:cat>
          <c:val>
            <c:numRef>
              <c:f>'Hora do dia - % Engajamento'!$B$59:$C$59</c:f>
              <c:numCache/>
            </c:numRef>
          </c:val>
        </c:ser>
        <c:ser>
          <c:idx val="57"/>
          <c:order val="57"/>
          <c:tx>
            <c:strRef>
              <c:f>'Hora do dia - % Engajamento'!$A$60</c:f>
            </c:strRef>
          </c:tx>
          <c:cat>
            <c:strRef>
              <c:f>'Hora do dia - % Engajamento'!$B$2:$C$2</c:f>
            </c:strRef>
          </c:cat>
          <c:val>
            <c:numRef>
              <c:f>'Hora do dia - % Engajamento'!$B$60:$C$60</c:f>
              <c:numCache/>
            </c:numRef>
          </c:val>
        </c:ser>
        <c:ser>
          <c:idx val="58"/>
          <c:order val="58"/>
          <c:tx>
            <c:strRef>
              <c:f>'Hora do dia - % Engajamento'!$A$61</c:f>
            </c:strRef>
          </c:tx>
          <c:cat>
            <c:strRef>
              <c:f>'Hora do dia - % Engajamento'!$B$2:$C$2</c:f>
            </c:strRef>
          </c:cat>
          <c:val>
            <c:numRef>
              <c:f>'Hora do dia - % Engajamento'!$B$61:$C$61</c:f>
              <c:numCache/>
            </c:numRef>
          </c:val>
        </c:ser>
        <c:ser>
          <c:idx val="59"/>
          <c:order val="59"/>
          <c:tx>
            <c:strRef>
              <c:f>'Hora do dia - % Engajamento'!$A$62</c:f>
            </c:strRef>
          </c:tx>
          <c:cat>
            <c:strRef>
              <c:f>'Hora do dia - % Engajamento'!$B$2:$C$2</c:f>
            </c:strRef>
          </c:cat>
          <c:val>
            <c:numRef>
              <c:f>'Hora do dia - % Engajamento'!$B$62:$C$62</c:f>
              <c:numCache/>
            </c:numRef>
          </c:val>
        </c:ser>
        <c:ser>
          <c:idx val="60"/>
          <c:order val="60"/>
          <c:tx>
            <c:strRef>
              <c:f>'Hora do dia - % Engajamento'!$A$63</c:f>
            </c:strRef>
          </c:tx>
          <c:cat>
            <c:strRef>
              <c:f>'Hora do dia - % Engajamento'!$B$2:$C$2</c:f>
            </c:strRef>
          </c:cat>
          <c:val>
            <c:numRef>
              <c:f>'Hora do dia - % Engajamento'!$B$63:$C$63</c:f>
              <c:numCache/>
            </c:numRef>
          </c:val>
        </c:ser>
        <c:ser>
          <c:idx val="61"/>
          <c:order val="61"/>
          <c:tx>
            <c:strRef>
              <c:f>'Hora do dia - % Engajamento'!$A$64</c:f>
            </c:strRef>
          </c:tx>
          <c:cat>
            <c:strRef>
              <c:f>'Hora do dia - % Engajamento'!$B$2:$C$2</c:f>
            </c:strRef>
          </c:cat>
          <c:val>
            <c:numRef>
              <c:f>'Hora do dia - % Engajamento'!$B$64:$C$64</c:f>
              <c:numCache/>
            </c:numRef>
          </c:val>
        </c:ser>
        <c:ser>
          <c:idx val="62"/>
          <c:order val="62"/>
          <c:tx>
            <c:strRef>
              <c:f>'Hora do dia - % Engajamento'!$A$65</c:f>
            </c:strRef>
          </c:tx>
          <c:cat>
            <c:strRef>
              <c:f>'Hora do dia - % Engajamento'!$B$2:$C$2</c:f>
            </c:strRef>
          </c:cat>
          <c:val>
            <c:numRef>
              <c:f>'Hora do dia - % Engajamento'!$B$65:$C$65</c:f>
              <c:numCache/>
            </c:numRef>
          </c:val>
        </c:ser>
        <c:ser>
          <c:idx val="63"/>
          <c:order val="63"/>
          <c:tx>
            <c:strRef>
              <c:f>'Hora do dia - % Engajamento'!$A$66</c:f>
            </c:strRef>
          </c:tx>
          <c:cat>
            <c:strRef>
              <c:f>'Hora do dia - % Engajamento'!$B$2:$C$2</c:f>
            </c:strRef>
          </c:cat>
          <c:val>
            <c:numRef>
              <c:f>'Hora do dia - % Engajamento'!$B$66:$C$66</c:f>
              <c:numCache/>
            </c:numRef>
          </c:val>
        </c:ser>
        <c:ser>
          <c:idx val="64"/>
          <c:order val="64"/>
          <c:tx>
            <c:strRef>
              <c:f>'Hora do dia - % Engajamento'!$A$67</c:f>
            </c:strRef>
          </c:tx>
          <c:cat>
            <c:strRef>
              <c:f>'Hora do dia - % Engajamento'!$B$2:$C$2</c:f>
            </c:strRef>
          </c:cat>
          <c:val>
            <c:numRef>
              <c:f>'Hora do dia - % Engajamento'!$B$67:$C$67</c:f>
              <c:numCache/>
            </c:numRef>
          </c:val>
        </c:ser>
        <c:ser>
          <c:idx val="65"/>
          <c:order val="65"/>
          <c:tx>
            <c:strRef>
              <c:f>'Hora do dia - % Engajamento'!$A$68</c:f>
            </c:strRef>
          </c:tx>
          <c:cat>
            <c:strRef>
              <c:f>'Hora do dia - % Engajamento'!$B$2:$C$2</c:f>
            </c:strRef>
          </c:cat>
          <c:val>
            <c:numRef>
              <c:f>'Hora do dia - % Engajamento'!$B$68:$C$68</c:f>
              <c:numCache/>
            </c:numRef>
          </c:val>
        </c:ser>
        <c:ser>
          <c:idx val="66"/>
          <c:order val="66"/>
          <c:tx>
            <c:strRef>
              <c:f>'Hora do dia - % Engajamento'!$A$69</c:f>
            </c:strRef>
          </c:tx>
          <c:cat>
            <c:strRef>
              <c:f>'Hora do dia - % Engajamento'!$B$2:$C$2</c:f>
            </c:strRef>
          </c:cat>
          <c:val>
            <c:numRef>
              <c:f>'Hora do dia - % Engajamento'!$B$69:$C$69</c:f>
              <c:numCache/>
            </c:numRef>
          </c:val>
        </c:ser>
        <c:ser>
          <c:idx val="67"/>
          <c:order val="67"/>
          <c:tx>
            <c:strRef>
              <c:f>'Hora do dia - % Engajamento'!$A$70</c:f>
            </c:strRef>
          </c:tx>
          <c:cat>
            <c:strRef>
              <c:f>'Hora do dia - % Engajamento'!$B$2:$C$2</c:f>
            </c:strRef>
          </c:cat>
          <c:val>
            <c:numRef>
              <c:f>'Hora do dia - % Engajamento'!$B$70:$C$70</c:f>
              <c:numCache/>
            </c:numRef>
          </c:val>
        </c:ser>
        <c:ser>
          <c:idx val="68"/>
          <c:order val="68"/>
          <c:tx>
            <c:strRef>
              <c:f>'Hora do dia - % Engajamento'!$A$71</c:f>
            </c:strRef>
          </c:tx>
          <c:cat>
            <c:strRef>
              <c:f>'Hora do dia - % Engajamento'!$B$2:$C$2</c:f>
            </c:strRef>
          </c:cat>
          <c:val>
            <c:numRef>
              <c:f>'Hora do dia - % Engajamento'!$B$71:$C$71</c:f>
              <c:numCache/>
            </c:numRef>
          </c:val>
        </c:ser>
        <c:ser>
          <c:idx val="69"/>
          <c:order val="69"/>
          <c:tx>
            <c:strRef>
              <c:f>'Hora do dia - % Engajamento'!$A$72</c:f>
            </c:strRef>
          </c:tx>
          <c:cat>
            <c:strRef>
              <c:f>'Hora do dia - % Engajamento'!$B$2:$C$2</c:f>
            </c:strRef>
          </c:cat>
          <c:val>
            <c:numRef>
              <c:f>'Hora do dia - % Engajamento'!$B$72:$C$72</c:f>
              <c:numCache/>
            </c:numRef>
          </c:val>
        </c:ser>
        <c:ser>
          <c:idx val="70"/>
          <c:order val="70"/>
          <c:tx>
            <c:strRef>
              <c:f>'Hora do dia - % Engajamento'!$A$73</c:f>
            </c:strRef>
          </c:tx>
          <c:cat>
            <c:strRef>
              <c:f>'Hora do dia - % Engajamento'!$B$2:$C$2</c:f>
            </c:strRef>
          </c:cat>
          <c:val>
            <c:numRef>
              <c:f>'Hora do dia - % Engajamento'!$B$73:$C$73</c:f>
              <c:numCache/>
            </c:numRef>
          </c:val>
        </c:ser>
        <c:ser>
          <c:idx val="71"/>
          <c:order val="71"/>
          <c:tx>
            <c:strRef>
              <c:f>'Hora do dia - % Engajamento'!$A$74</c:f>
            </c:strRef>
          </c:tx>
          <c:cat>
            <c:strRef>
              <c:f>'Hora do dia - % Engajamento'!$B$2:$C$2</c:f>
            </c:strRef>
          </c:cat>
          <c:val>
            <c:numRef>
              <c:f>'Hora do dia - % Engajamento'!$B$74:$C$74</c:f>
              <c:numCache/>
            </c:numRef>
          </c:val>
        </c:ser>
        <c:ser>
          <c:idx val="72"/>
          <c:order val="72"/>
          <c:tx>
            <c:strRef>
              <c:f>'Hora do dia - % Engajamento'!$A$75</c:f>
            </c:strRef>
          </c:tx>
          <c:cat>
            <c:strRef>
              <c:f>'Hora do dia - % Engajamento'!$B$2:$C$2</c:f>
            </c:strRef>
          </c:cat>
          <c:val>
            <c:numRef>
              <c:f>'Hora do dia - % Engajamento'!$B$75:$C$75</c:f>
              <c:numCache/>
            </c:numRef>
          </c:val>
        </c:ser>
        <c:ser>
          <c:idx val="73"/>
          <c:order val="73"/>
          <c:tx>
            <c:strRef>
              <c:f>'Hora do dia - % Engajamento'!$A$76</c:f>
            </c:strRef>
          </c:tx>
          <c:cat>
            <c:strRef>
              <c:f>'Hora do dia - % Engajamento'!$B$2:$C$2</c:f>
            </c:strRef>
          </c:cat>
          <c:val>
            <c:numRef>
              <c:f>'Hora do dia - % Engajamento'!$B$76:$C$76</c:f>
              <c:numCache/>
            </c:numRef>
          </c:val>
        </c:ser>
        <c:ser>
          <c:idx val="74"/>
          <c:order val="74"/>
          <c:tx>
            <c:strRef>
              <c:f>'Hora do dia - % Engajamento'!$A$77</c:f>
            </c:strRef>
          </c:tx>
          <c:cat>
            <c:strRef>
              <c:f>'Hora do dia - % Engajamento'!$B$2:$C$2</c:f>
            </c:strRef>
          </c:cat>
          <c:val>
            <c:numRef>
              <c:f>'Hora do dia - % Engajamento'!$B$77:$C$77</c:f>
              <c:numCache/>
            </c:numRef>
          </c:val>
        </c:ser>
        <c:ser>
          <c:idx val="75"/>
          <c:order val="75"/>
          <c:tx>
            <c:strRef>
              <c:f>'Hora do dia - % Engajamento'!$A$78</c:f>
            </c:strRef>
          </c:tx>
          <c:cat>
            <c:strRef>
              <c:f>'Hora do dia - % Engajamento'!$B$2:$C$2</c:f>
            </c:strRef>
          </c:cat>
          <c:val>
            <c:numRef>
              <c:f>'Hora do dia - % Engajamento'!$B$78:$C$78</c:f>
              <c:numCache/>
            </c:numRef>
          </c:val>
        </c:ser>
        <c:ser>
          <c:idx val="76"/>
          <c:order val="76"/>
          <c:tx>
            <c:strRef>
              <c:f>'Hora do dia - % Engajamento'!$A$79</c:f>
            </c:strRef>
          </c:tx>
          <c:cat>
            <c:strRef>
              <c:f>'Hora do dia - % Engajamento'!$B$2:$C$2</c:f>
            </c:strRef>
          </c:cat>
          <c:val>
            <c:numRef>
              <c:f>'Hora do dia - % Engajamento'!$B$79:$C$79</c:f>
              <c:numCache/>
            </c:numRef>
          </c:val>
        </c:ser>
        <c:ser>
          <c:idx val="77"/>
          <c:order val="77"/>
          <c:tx>
            <c:strRef>
              <c:f>'Hora do dia - % Engajamento'!$A$80</c:f>
            </c:strRef>
          </c:tx>
          <c:cat>
            <c:strRef>
              <c:f>'Hora do dia - % Engajamento'!$B$2:$C$2</c:f>
            </c:strRef>
          </c:cat>
          <c:val>
            <c:numRef>
              <c:f>'Hora do dia - % Engajamento'!$B$80:$C$80</c:f>
              <c:numCache/>
            </c:numRef>
          </c:val>
        </c:ser>
        <c:ser>
          <c:idx val="78"/>
          <c:order val="78"/>
          <c:tx>
            <c:strRef>
              <c:f>'Hora do dia - % Engajamento'!$A$81</c:f>
            </c:strRef>
          </c:tx>
          <c:cat>
            <c:strRef>
              <c:f>'Hora do dia - % Engajamento'!$B$2:$C$2</c:f>
            </c:strRef>
          </c:cat>
          <c:val>
            <c:numRef>
              <c:f>'Hora do dia - % Engajamento'!$B$81:$C$81</c:f>
              <c:numCache/>
            </c:numRef>
          </c:val>
        </c:ser>
        <c:ser>
          <c:idx val="79"/>
          <c:order val="79"/>
          <c:tx>
            <c:strRef>
              <c:f>'Hora do dia - % Engajamento'!$A$82</c:f>
            </c:strRef>
          </c:tx>
          <c:cat>
            <c:strRef>
              <c:f>'Hora do dia - % Engajamento'!$B$2:$C$2</c:f>
            </c:strRef>
          </c:cat>
          <c:val>
            <c:numRef>
              <c:f>'Hora do dia - % Engajamento'!$B$82:$C$82</c:f>
              <c:numCache/>
            </c:numRef>
          </c:val>
        </c:ser>
        <c:ser>
          <c:idx val="80"/>
          <c:order val="80"/>
          <c:tx>
            <c:strRef>
              <c:f>'Hora do dia - % Engajamento'!$A$83</c:f>
            </c:strRef>
          </c:tx>
          <c:cat>
            <c:strRef>
              <c:f>'Hora do dia - % Engajamento'!$B$2:$C$2</c:f>
            </c:strRef>
          </c:cat>
          <c:val>
            <c:numRef>
              <c:f>'Hora do dia - % Engajamento'!$B$83:$C$83</c:f>
              <c:numCache/>
            </c:numRef>
          </c:val>
        </c:ser>
        <c:ser>
          <c:idx val="81"/>
          <c:order val="81"/>
          <c:tx>
            <c:strRef>
              <c:f>'Hora do dia - % Engajamento'!$A$84</c:f>
            </c:strRef>
          </c:tx>
          <c:cat>
            <c:strRef>
              <c:f>'Hora do dia - % Engajamento'!$B$2:$C$2</c:f>
            </c:strRef>
          </c:cat>
          <c:val>
            <c:numRef>
              <c:f>'Hora do dia - % Engajamento'!$B$84:$C$84</c:f>
              <c:numCache/>
            </c:numRef>
          </c:val>
        </c:ser>
        <c:ser>
          <c:idx val="82"/>
          <c:order val="82"/>
          <c:tx>
            <c:strRef>
              <c:f>'Hora do dia - % Engajamento'!$A$85</c:f>
            </c:strRef>
          </c:tx>
          <c:cat>
            <c:strRef>
              <c:f>'Hora do dia - % Engajamento'!$B$2:$C$2</c:f>
            </c:strRef>
          </c:cat>
          <c:val>
            <c:numRef>
              <c:f>'Hora do dia - % Engajamento'!$B$85:$C$85</c:f>
              <c:numCache/>
            </c:numRef>
          </c:val>
        </c:ser>
        <c:ser>
          <c:idx val="83"/>
          <c:order val="83"/>
          <c:tx>
            <c:strRef>
              <c:f>'Hora do dia - % Engajamento'!$A$86</c:f>
            </c:strRef>
          </c:tx>
          <c:cat>
            <c:strRef>
              <c:f>'Hora do dia - % Engajamento'!$B$2:$C$2</c:f>
            </c:strRef>
          </c:cat>
          <c:val>
            <c:numRef>
              <c:f>'Hora do dia - % Engajamento'!$B$86:$C$86</c:f>
              <c:numCache/>
            </c:numRef>
          </c:val>
        </c:ser>
        <c:ser>
          <c:idx val="84"/>
          <c:order val="84"/>
          <c:tx>
            <c:strRef>
              <c:f>'Hora do dia - % Engajamento'!$A$87</c:f>
            </c:strRef>
          </c:tx>
          <c:cat>
            <c:strRef>
              <c:f>'Hora do dia - % Engajamento'!$B$2:$C$2</c:f>
            </c:strRef>
          </c:cat>
          <c:val>
            <c:numRef>
              <c:f>'Hora do dia - % Engajamento'!$B$87:$C$87</c:f>
              <c:numCache/>
            </c:numRef>
          </c:val>
        </c:ser>
        <c:ser>
          <c:idx val="85"/>
          <c:order val="85"/>
          <c:tx>
            <c:strRef>
              <c:f>'Hora do dia - % Engajamento'!$A$88</c:f>
            </c:strRef>
          </c:tx>
          <c:cat>
            <c:strRef>
              <c:f>'Hora do dia - % Engajamento'!$B$2:$C$2</c:f>
            </c:strRef>
          </c:cat>
          <c:val>
            <c:numRef>
              <c:f>'Hora do dia - % Engajamento'!$B$88:$C$88</c:f>
              <c:numCache/>
            </c:numRef>
          </c:val>
        </c:ser>
        <c:ser>
          <c:idx val="86"/>
          <c:order val="86"/>
          <c:tx>
            <c:strRef>
              <c:f>'Hora do dia - % Engajamento'!$A$89</c:f>
            </c:strRef>
          </c:tx>
          <c:cat>
            <c:strRef>
              <c:f>'Hora do dia - % Engajamento'!$B$2:$C$2</c:f>
            </c:strRef>
          </c:cat>
          <c:val>
            <c:numRef>
              <c:f>'Hora do dia - % Engajamento'!$B$89:$C$89</c:f>
              <c:numCache/>
            </c:numRef>
          </c:val>
        </c:ser>
        <c:ser>
          <c:idx val="87"/>
          <c:order val="87"/>
          <c:tx>
            <c:strRef>
              <c:f>'Hora do dia - % Engajamento'!$A$90</c:f>
            </c:strRef>
          </c:tx>
          <c:cat>
            <c:strRef>
              <c:f>'Hora do dia - % Engajamento'!$B$2:$C$2</c:f>
            </c:strRef>
          </c:cat>
          <c:val>
            <c:numRef>
              <c:f>'Hora do dia - % Engajamento'!$B$90:$C$90</c:f>
              <c:numCache/>
            </c:numRef>
          </c:val>
        </c:ser>
        <c:ser>
          <c:idx val="88"/>
          <c:order val="88"/>
          <c:tx>
            <c:strRef>
              <c:f>'Hora do dia - % Engajamento'!$A$91</c:f>
            </c:strRef>
          </c:tx>
          <c:cat>
            <c:strRef>
              <c:f>'Hora do dia - % Engajamento'!$B$2:$C$2</c:f>
            </c:strRef>
          </c:cat>
          <c:val>
            <c:numRef>
              <c:f>'Hora do dia - % Engajamento'!$B$91:$C$91</c:f>
              <c:numCache/>
            </c:numRef>
          </c:val>
        </c:ser>
        <c:ser>
          <c:idx val="89"/>
          <c:order val="89"/>
          <c:tx>
            <c:strRef>
              <c:f>'Hora do dia - % Engajamento'!$A$92</c:f>
            </c:strRef>
          </c:tx>
          <c:cat>
            <c:strRef>
              <c:f>'Hora do dia - % Engajamento'!$B$2:$C$2</c:f>
            </c:strRef>
          </c:cat>
          <c:val>
            <c:numRef>
              <c:f>'Hora do dia - % Engajamento'!$B$92:$C$92</c:f>
              <c:numCache/>
            </c:numRef>
          </c:val>
        </c:ser>
        <c:ser>
          <c:idx val="90"/>
          <c:order val="90"/>
          <c:tx>
            <c:strRef>
              <c:f>'Hora do dia - % Engajamento'!$A$93</c:f>
            </c:strRef>
          </c:tx>
          <c:cat>
            <c:strRef>
              <c:f>'Hora do dia - % Engajamento'!$B$2:$C$2</c:f>
            </c:strRef>
          </c:cat>
          <c:val>
            <c:numRef>
              <c:f>'Hora do dia - % Engajamento'!$B$93:$C$93</c:f>
              <c:numCache/>
            </c:numRef>
          </c:val>
        </c:ser>
        <c:ser>
          <c:idx val="91"/>
          <c:order val="91"/>
          <c:tx>
            <c:strRef>
              <c:f>'Hora do dia - % Engajamento'!$A$94</c:f>
            </c:strRef>
          </c:tx>
          <c:cat>
            <c:strRef>
              <c:f>'Hora do dia - % Engajamento'!$B$2:$C$2</c:f>
            </c:strRef>
          </c:cat>
          <c:val>
            <c:numRef>
              <c:f>'Hora do dia - % Engajamento'!$B$94:$C$94</c:f>
              <c:numCache/>
            </c:numRef>
          </c:val>
        </c:ser>
        <c:ser>
          <c:idx val="92"/>
          <c:order val="92"/>
          <c:tx>
            <c:strRef>
              <c:f>'Hora do dia - % Engajamento'!$A$95</c:f>
            </c:strRef>
          </c:tx>
          <c:cat>
            <c:strRef>
              <c:f>'Hora do dia - % Engajamento'!$B$2:$C$2</c:f>
            </c:strRef>
          </c:cat>
          <c:val>
            <c:numRef>
              <c:f>'Hora do dia - % Engajamento'!$B$95:$C$95</c:f>
              <c:numCache/>
            </c:numRef>
          </c:val>
        </c:ser>
        <c:ser>
          <c:idx val="93"/>
          <c:order val="93"/>
          <c:tx>
            <c:strRef>
              <c:f>'Hora do dia - % Engajamento'!$A$96</c:f>
            </c:strRef>
          </c:tx>
          <c:cat>
            <c:strRef>
              <c:f>'Hora do dia - % Engajamento'!$B$2:$C$2</c:f>
            </c:strRef>
          </c:cat>
          <c:val>
            <c:numRef>
              <c:f>'Hora do dia - % Engajamento'!$B$96:$C$96</c:f>
              <c:numCache/>
            </c:numRef>
          </c:val>
        </c:ser>
        <c:ser>
          <c:idx val="94"/>
          <c:order val="94"/>
          <c:tx>
            <c:strRef>
              <c:f>'Hora do dia - % Engajamento'!$A$97</c:f>
            </c:strRef>
          </c:tx>
          <c:cat>
            <c:strRef>
              <c:f>'Hora do dia - % Engajamento'!$B$2:$C$2</c:f>
            </c:strRef>
          </c:cat>
          <c:val>
            <c:numRef>
              <c:f>'Hora do dia - % Engajamento'!$B$97:$C$97</c:f>
              <c:numCache/>
            </c:numRef>
          </c:val>
        </c:ser>
        <c:ser>
          <c:idx val="95"/>
          <c:order val="95"/>
          <c:tx>
            <c:strRef>
              <c:f>'Hora do dia - % Engajamento'!$A$98</c:f>
            </c:strRef>
          </c:tx>
          <c:cat>
            <c:strRef>
              <c:f>'Hora do dia - % Engajamento'!$B$2:$C$2</c:f>
            </c:strRef>
          </c:cat>
          <c:val>
            <c:numRef>
              <c:f>'Hora do dia - % Engajamento'!$B$98:$C$98</c:f>
              <c:numCache/>
            </c:numRef>
          </c:val>
        </c:ser>
        <c:ser>
          <c:idx val="96"/>
          <c:order val="96"/>
          <c:tx>
            <c:strRef>
              <c:f>'Hora do dia - % Engajamento'!$A$99</c:f>
            </c:strRef>
          </c:tx>
          <c:cat>
            <c:strRef>
              <c:f>'Hora do dia - % Engajamento'!$B$2:$C$2</c:f>
            </c:strRef>
          </c:cat>
          <c:val>
            <c:numRef>
              <c:f>'Hora do dia - % Engajamento'!$B$99:$C$99</c:f>
              <c:numCache/>
            </c:numRef>
          </c:val>
        </c:ser>
        <c:ser>
          <c:idx val="97"/>
          <c:order val="97"/>
          <c:tx>
            <c:strRef>
              <c:f>'Hora do dia - % Engajamento'!$A$100</c:f>
            </c:strRef>
          </c:tx>
          <c:cat>
            <c:strRef>
              <c:f>'Hora do dia - % Engajamento'!$B$2:$C$2</c:f>
            </c:strRef>
          </c:cat>
          <c:val>
            <c:numRef>
              <c:f>'Hora do dia - % Engajamento'!$B$100:$C$100</c:f>
              <c:numCache/>
            </c:numRef>
          </c:val>
        </c:ser>
        <c:axId val="605488941"/>
        <c:axId val="1017463776"/>
      </c:barChart>
      <c:catAx>
        <c:axId val="60548894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017463776"/>
      </c:catAx>
      <c:valAx>
        <c:axId val="10174637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605488941"/>
      </c:valAx>
    </c:plotArea>
    <c:legend>
      <c:legendPos val="r"/>
      <c:overlay val="0"/>
      <c:txPr>
        <a:bodyPr/>
        <a:lstStyle/>
        <a:p>
          <a:pPr lvl="0">
            <a:defRPr b="0">
              <a:solidFill>
                <a:srgbClr val="000000"/>
              </a:solidFill>
              <a:latin typeface="Roboto"/>
            </a:defRPr>
          </a:pPr>
        </a:p>
      </c:txPr>
    </c:legend>
    <c:plotVisOnly val="1"/>
  </c:chart>
  <c:spPr>
    <a:solidFill>
      <a:srgbClr val="F3F3F3"/>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Média de clique e engajamento x Tipo de post</a:t>
            </a:r>
          </a:p>
        </c:rich>
      </c:tx>
      <c:overlay val="0"/>
    </c:title>
    <c:plotArea>
      <c:layout/>
      <c:barChart>
        <c:barDir val="col"/>
        <c:ser>
          <c:idx val="0"/>
          <c:order val="0"/>
          <c:tx>
            <c:strRef>
              <c:f>'Tipo de post - Engajamento'!$B$1</c:f>
            </c:strRef>
          </c:tx>
          <c:spPr>
            <a:solidFill>
              <a:srgbClr val="3366CC"/>
            </a:solidFill>
          </c:spPr>
          <c:cat>
            <c:strRef>
              <c:f>'Tipo de post - Engajamento'!$A$2:$A$1000</c:f>
            </c:strRef>
          </c:cat>
          <c:val>
            <c:numRef>
              <c:f>'Tipo de post - Engajamento'!$B$2:$B$1000</c:f>
              <c:numCache/>
            </c:numRef>
          </c:val>
        </c:ser>
        <c:ser>
          <c:idx val="1"/>
          <c:order val="1"/>
          <c:tx>
            <c:strRef>
              <c:f>'Tipo de post - Engajamento'!$C$1</c:f>
            </c:strRef>
          </c:tx>
          <c:spPr>
            <a:solidFill>
              <a:srgbClr val="DC3912"/>
            </a:solidFill>
          </c:spPr>
          <c:cat>
            <c:strRef>
              <c:f>'Tipo de post - Engajamento'!$A$2:$A$1000</c:f>
            </c:strRef>
          </c:cat>
          <c:val>
            <c:numRef>
              <c:f>'Tipo de post - Engajamento'!$C$2:$C$1000</c:f>
              <c:numCache/>
            </c:numRef>
          </c:val>
        </c:ser>
        <c:axId val="158624320"/>
        <c:axId val="1714267174"/>
      </c:barChart>
      <c:catAx>
        <c:axId val="15862432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714267174"/>
      </c:catAx>
      <c:valAx>
        <c:axId val="17142671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8624320"/>
      </c:valAx>
    </c:plotArea>
    <c:legend>
      <c:legendPos val="r"/>
      <c:overlay val="0"/>
      <c:txPr>
        <a:bodyPr/>
        <a:lstStyle/>
        <a:p>
          <a:pPr lvl="0">
            <a:defRPr b="0">
              <a:solidFill>
                <a:srgbClr val="000000"/>
              </a:solidFill>
              <a:latin typeface="Roboto"/>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Alcance Médio x Qtd. Palavras</a:t>
            </a:r>
          </a:p>
        </c:rich>
      </c:tx>
      <c:overlay val="0"/>
    </c:title>
    <c:plotArea>
      <c:layout/>
      <c:barChart>
        <c:barDir val="col"/>
        <c:ser>
          <c:idx val="0"/>
          <c:order val="0"/>
          <c:tx>
            <c:strRef>
              <c:f>'Palavras - Alcance'!$B$1</c:f>
            </c:strRef>
          </c:tx>
          <c:spPr>
            <a:solidFill>
              <a:srgbClr val="3C78D8"/>
            </a:solidFill>
          </c:spPr>
          <c:cat>
            <c:strRef>
              <c:f>'Palavras - Alcance'!$A$2:$A$7</c:f>
            </c:strRef>
          </c:cat>
          <c:val>
            <c:numRef>
              <c:f>'Palavras - Alcance'!$B$2:$B$7</c:f>
              <c:numCache/>
            </c:numRef>
          </c:val>
        </c:ser>
        <c:axId val="1238561069"/>
        <c:axId val="2021293810"/>
      </c:barChart>
      <c:catAx>
        <c:axId val="123856106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Qtd. Palavras</a:t>
                </a:r>
              </a:p>
            </c:rich>
          </c:tx>
          <c:overlay val="0"/>
        </c:title>
        <c:numFmt formatCode="General" sourceLinked="1"/>
        <c:majorTickMark val="none"/>
        <c:minorTickMark val="none"/>
        <c:spPr/>
        <c:txPr>
          <a:bodyPr/>
          <a:lstStyle/>
          <a:p>
            <a:pPr lvl="0">
              <a:defRPr b="0">
                <a:solidFill>
                  <a:srgbClr val="000000"/>
                </a:solidFill>
                <a:latin typeface="Roboto"/>
              </a:defRPr>
            </a:pPr>
          </a:p>
        </c:txPr>
        <c:crossAx val="2021293810"/>
      </c:catAx>
      <c:valAx>
        <c:axId val="20212938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Alcance Médio</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1238561069"/>
      </c:valAx>
    </c:plotArea>
    <c:legend>
      <c:legendPos val="r"/>
      <c:overlay val="0"/>
      <c:txPr>
        <a:bodyPr/>
        <a:lstStyle/>
        <a:p>
          <a:pPr lvl="0">
            <a:defRPr b="0">
              <a:solidFill>
                <a:srgbClr val="000000"/>
              </a:solidFill>
              <a:latin typeface="Roboto"/>
            </a:defRPr>
          </a:pPr>
        </a:p>
      </c:txPr>
    </c:legend>
    <c:plotVisOnly val="1"/>
  </c:chart>
  <c:spPr>
    <a:solidFill>
      <a:srgbClr val="F3F3F3"/>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Média de clique e engajamento x Qtd. palavras</a:t>
            </a:r>
          </a:p>
        </c:rich>
      </c:tx>
      <c:overlay val="0"/>
    </c:title>
    <c:plotArea>
      <c:layout/>
      <c:barChart>
        <c:barDir val="col"/>
        <c:ser>
          <c:idx val="0"/>
          <c:order val="0"/>
          <c:tx>
            <c:strRef>
              <c:f>'Palavras - Engajamento'!$A$2</c:f>
            </c:strRef>
          </c:tx>
          <c:spPr>
            <a:solidFill>
              <a:srgbClr val="20124D"/>
            </a:solidFill>
          </c:spPr>
          <c:cat>
            <c:strRef>
              <c:f>'Palavras - Engajamento'!$B$1:$C$1</c:f>
            </c:strRef>
          </c:cat>
          <c:val>
            <c:numRef>
              <c:f>'Palavras - Engajamento'!$B$2:$C$2</c:f>
              <c:numCache/>
            </c:numRef>
          </c:val>
        </c:ser>
        <c:ser>
          <c:idx val="1"/>
          <c:order val="1"/>
          <c:tx>
            <c:strRef>
              <c:f>'Palavras - Engajamento'!$A$3</c:f>
            </c:strRef>
          </c:tx>
          <c:spPr>
            <a:solidFill>
              <a:srgbClr val="351C75"/>
            </a:solidFill>
          </c:spPr>
          <c:cat>
            <c:strRef>
              <c:f>'Palavras - Engajamento'!$B$1:$C$1</c:f>
            </c:strRef>
          </c:cat>
          <c:val>
            <c:numRef>
              <c:f>'Palavras - Engajamento'!$B$3:$C$3</c:f>
              <c:numCache/>
            </c:numRef>
          </c:val>
        </c:ser>
        <c:ser>
          <c:idx val="2"/>
          <c:order val="2"/>
          <c:tx>
            <c:strRef>
              <c:f>'Palavras - Engajamento'!$A$4</c:f>
            </c:strRef>
          </c:tx>
          <c:spPr>
            <a:solidFill>
              <a:srgbClr val="674EA7"/>
            </a:solidFill>
          </c:spPr>
          <c:cat>
            <c:strRef>
              <c:f>'Palavras - Engajamento'!$B$1:$C$1</c:f>
            </c:strRef>
          </c:cat>
          <c:val>
            <c:numRef>
              <c:f>'Palavras - Engajamento'!$B$4:$C$4</c:f>
              <c:numCache/>
            </c:numRef>
          </c:val>
        </c:ser>
        <c:ser>
          <c:idx val="3"/>
          <c:order val="3"/>
          <c:tx>
            <c:strRef>
              <c:f>'Palavras - Engajamento'!$A$5</c:f>
            </c:strRef>
          </c:tx>
          <c:spPr>
            <a:solidFill>
              <a:srgbClr val="8E7CC3"/>
            </a:solidFill>
          </c:spPr>
          <c:cat>
            <c:strRef>
              <c:f>'Palavras - Engajamento'!$B$1:$C$1</c:f>
            </c:strRef>
          </c:cat>
          <c:val>
            <c:numRef>
              <c:f>'Palavras - Engajamento'!$B$5:$C$5</c:f>
              <c:numCache/>
            </c:numRef>
          </c:val>
        </c:ser>
        <c:ser>
          <c:idx val="4"/>
          <c:order val="4"/>
          <c:tx>
            <c:strRef>
              <c:f>'Palavras - Engajamento'!$A$6</c:f>
            </c:strRef>
          </c:tx>
          <c:spPr>
            <a:solidFill>
              <a:srgbClr val="B4A7D6"/>
            </a:solidFill>
          </c:spPr>
          <c:cat>
            <c:strRef>
              <c:f>'Palavras - Engajamento'!$B$1:$C$1</c:f>
            </c:strRef>
          </c:cat>
          <c:val>
            <c:numRef>
              <c:f>'Palavras - Engajamento'!$B$6:$C$6</c:f>
              <c:numCache/>
            </c:numRef>
          </c:val>
        </c:ser>
        <c:ser>
          <c:idx val="5"/>
          <c:order val="5"/>
          <c:tx>
            <c:strRef>
              <c:f>'Palavras - Engajamento'!$A$7</c:f>
            </c:strRef>
          </c:tx>
          <c:spPr>
            <a:solidFill>
              <a:srgbClr val="D9D2E9"/>
            </a:solidFill>
          </c:spPr>
          <c:cat>
            <c:strRef>
              <c:f>'Palavras - Engajamento'!$B$1:$C$1</c:f>
            </c:strRef>
          </c:cat>
          <c:val>
            <c:numRef>
              <c:f>'Palavras - Engajamento'!$B$7:$C$7</c:f>
              <c:numCache/>
            </c:numRef>
          </c:val>
        </c:ser>
        <c:ser>
          <c:idx val="6"/>
          <c:order val="6"/>
          <c:tx>
            <c:strRef>
              <c:f>'Palavras - Engajamento'!$A$8</c:f>
            </c:strRef>
          </c:tx>
          <c:cat>
            <c:strRef>
              <c:f>'Palavras - Engajamento'!$B$1:$C$1</c:f>
            </c:strRef>
          </c:cat>
          <c:val>
            <c:numRef>
              <c:f>'Palavras - Engajamento'!$B$8:$C$8</c:f>
              <c:numCache/>
            </c:numRef>
          </c:val>
        </c:ser>
        <c:ser>
          <c:idx val="7"/>
          <c:order val="7"/>
          <c:tx>
            <c:strRef>
              <c:f>'Palavras - Engajamento'!$A$10</c:f>
            </c:strRef>
          </c:tx>
          <c:cat>
            <c:strRef>
              <c:f>'Palavras - Engajamento'!$B$1:$C$1</c:f>
            </c:strRef>
          </c:cat>
          <c:val>
            <c:numRef>
              <c:f>'Palavras - Engajamento'!$B$10:$C$10</c:f>
              <c:numCache/>
            </c:numRef>
          </c:val>
        </c:ser>
        <c:ser>
          <c:idx val="8"/>
          <c:order val="8"/>
          <c:tx>
            <c:strRef>
              <c:f>'Palavras - Engajamento'!$A$11</c:f>
            </c:strRef>
          </c:tx>
          <c:cat>
            <c:strRef>
              <c:f>'Palavras - Engajamento'!$B$1:$C$1</c:f>
            </c:strRef>
          </c:cat>
          <c:val>
            <c:numRef>
              <c:f>'Palavras - Engajamento'!$B$11:$C$11</c:f>
              <c:numCache/>
            </c:numRef>
          </c:val>
        </c:ser>
        <c:ser>
          <c:idx val="9"/>
          <c:order val="9"/>
          <c:tx>
            <c:strRef>
              <c:f>'Palavras - Engajamento'!$A$12</c:f>
            </c:strRef>
          </c:tx>
          <c:cat>
            <c:strRef>
              <c:f>'Palavras - Engajamento'!$B$1:$C$1</c:f>
            </c:strRef>
          </c:cat>
          <c:val>
            <c:numRef>
              <c:f>'Palavras - Engajamento'!$B$12:$C$12</c:f>
              <c:numCache/>
            </c:numRef>
          </c:val>
        </c:ser>
        <c:ser>
          <c:idx val="10"/>
          <c:order val="10"/>
          <c:tx>
            <c:strRef>
              <c:f>'Palavras - Engajamento'!$A$13</c:f>
            </c:strRef>
          </c:tx>
          <c:cat>
            <c:strRef>
              <c:f>'Palavras - Engajamento'!$B$1:$C$1</c:f>
            </c:strRef>
          </c:cat>
          <c:val>
            <c:numRef>
              <c:f>'Palavras - Engajamento'!$B$13:$C$13</c:f>
              <c:numCache/>
            </c:numRef>
          </c:val>
        </c:ser>
        <c:ser>
          <c:idx val="11"/>
          <c:order val="11"/>
          <c:tx>
            <c:strRef>
              <c:f>'Palavras - Engajamento'!$A$14</c:f>
            </c:strRef>
          </c:tx>
          <c:cat>
            <c:strRef>
              <c:f>'Palavras - Engajamento'!$B$1:$C$1</c:f>
            </c:strRef>
          </c:cat>
          <c:val>
            <c:numRef>
              <c:f>'Palavras - Engajamento'!$B$14:$C$14</c:f>
              <c:numCache/>
            </c:numRef>
          </c:val>
        </c:ser>
        <c:ser>
          <c:idx val="12"/>
          <c:order val="12"/>
          <c:tx>
            <c:strRef>
              <c:f>'Palavras - Engajamento'!$A$15</c:f>
            </c:strRef>
          </c:tx>
          <c:cat>
            <c:strRef>
              <c:f>'Palavras - Engajamento'!$B$1:$C$1</c:f>
            </c:strRef>
          </c:cat>
          <c:val>
            <c:numRef>
              <c:f>'Palavras - Engajamento'!$B$15:$C$15</c:f>
              <c:numCache/>
            </c:numRef>
          </c:val>
        </c:ser>
        <c:ser>
          <c:idx val="13"/>
          <c:order val="13"/>
          <c:tx>
            <c:strRef>
              <c:f>'Palavras - Engajamento'!$A$16</c:f>
            </c:strRef>
          </c:tx>
          <c:cat>
            <c:strRef>
              <c:f>'Palavras - Engajamento'!$B$1:$C$1</c:f>
            </c:strRef>
          </c:cat>
          <c:val>
            <c:numRef>
              <c:f>'Palavras - Engajamento'!$B$16:$C$16</c:f>
              <c:numCache/>
            </c:numRef>
          </c:val>
        </c:ser>
        <c:ser>
          <c:idx val="14"/>
          <c:order val="14"/>
          <c:tx>
            <c:strRef>
              <c:f>'Palavras - Engajamento'!$A$17</c:f>
            </c:strRef>
          </c:tx>
          <c:cat>
            <c:strRef>
              <c:f>'Palavras - Engajamento'!$B$1:$C$1</c:f>
            </c:strRef>
          </c:cat>
          <c:val>
            <c:numRef>
              <c:f>'Palavras - Engajamento'!$B$17:$C$17</c:f>
              <c:numCache/>
            </c:numRef>
          </c:val>
        </c:ser>
        <c:ser>
          <c:idx val="15"/>
          <c:order val="15"/>
          <c:tx>
            <c:strRef>
              <c:f>'Palavras - Engajamento'!$A$18</c:f>
            </c:strRef>
          </c:tx>
          <c:cat>
            <c:strRef>
              <c:f>'Palavras - Engajamento'!$B$1:$C$1</c:f>
            </c:strRef>
          </c:cat>
          <c:val>
            <c:numRef>
              <c:f>'Palavras - Engajamento'!$B$18:$C$18</c:f>
              <c:numCache/>
            </c:numRef>
          </c:val>
        </c:ser>
        <c:ser>
          <c:idx val="16"/>
          <c:order val="16"/>
          <c:tx>
            <c:strRef>
              <c:f>'Palavras - Engajamento'!$A$19</c:f>
            </c:strRef>
          </c:tx>
          <c:cat>
            <c:strRef>
              <c:f>'Palavras - Engajamento'!$B$1:$C$1</c:f>
            </c:strRef>
          </c:cat>
          <c:val>
            <c:numRef>
              <c:f>'Palavras - Engajamento'!$B$19:$C$19</c:f>
              <c:numCache/>
            </c:numRef>
          </c:val>
        </c:ser>
        <c:ser>
          <c:idx val="17"/>
          <c:order val="17"/>
          <c:tx>
            <c:strRef>
              <c:f>'Palavras - Engajamento'!$A$20</c:f>
            </c:strRef>
          </c:tx>
          <c:cat>
            <c:strRef>
              <c:f>'Palavras - Engajamento'!$B$1:$C$1</c:f>
            </c:strRef>
          </c:cat>
          <c:val>
            <c:numRef>
              <c:f>'Palavras - Engajamento'!$B$20:$C$20</c:f>
              <c:numCache/>
            </c:numRef>
          </c:val>
        </c:ser>
        <c:ser>
          <c:idx val="18"/>
          <c:order val="18"/>
          <c:tx>
            <c:strRef>
              <c:f>'Palavras - Engajamento'!$A$21</c:f>
            </c:strRef>
          </c:tx>
          <c:cat>
            <c:strRef>
              <c:f>'Palavras - Engajamento'!$B$1:$C$1</c:f>
            </c:strRef>
          </c:cat>
          <c:val>
            <c:numRef>
              <c:f>'Palavras - Engajamento'!$B$21:$C$21</c:f>
              <c:numCache/>
            </c:numRef>
          </c:val>
        </c:ser>
        <c:ser>
          <c:idx val="19"/>
          <c:order val="19"/>
          <c:tx>
            <c:strRef>
              <c:f>'Palavras - Engajamento'!$A$22</c:f>
            </c:strRef>
          </c:tx>
          <c:cat>
            <c:strRef>
              <c:f>'Palavras - Engajamento'!$B$1:$C$1</c:f>
            </c:strRef>
          </c:cat>
          <c:val>
            <c:numRef>
              <c:f>'Palavras - Engajamento'!$B$22:$C$22</c:f>
              <c:numCache/>
            </c:numRef>
          </c:val>
        </c:ser>
        <c:ser>
          <c:idx val="20"/>
          <c:order val="20"/>
          <c:tx>
            <c:strRef>
              <c:f>'Palavras - Engajamento'!$A$23</c:f>
            </c:strRef>
          </c:tx>
          <c:cat>
            <c:strRef>
              <c:f>'Palavras - Engajamento'!$B$1:$C$1</c:f>
            </c:strRef>
          </c:cat>
          <c:val>
            <c:numRef>
              <c:f>'Palavras - Engajamento'!$B$23:$C$23</c:f>
              <c:numCache/>
            </c:numRef>
          </c:val>
        </c:ser>
        <c:ser>
          <c:idx val="21"/>
          <c:order val="21"/>
          <c:tx>
            <c:strRef>
              <c:f>'Palavras - Engajamento'!$A$24</c:f>
            </c:strRef>
          </c:tx>
          <c:cat>
            <c:strRef>
              <c:f>'Palavras - Engajamento'!$B$1:$C$1</c:f>
            </c:strRef>
          </c:cat>
          <c:val>
            <c:numRef>
              <c:f>'Palavras - Engajamento'!$B$24:$C$24</c:f>
              <c:numCache/>
            </c:numRef>
          </c:val>
        </c:ser>
        <c:ser>
          <c:idx val="22"/>
          <c:order val="22"/>
          <c:tx>
            <c:strRef>
              <c:f>'Palavras - Engajamento'!$A$25</c:f>
            </c:strRef>
          </c:tx>
          <c:cat>
            <c:strRef>
              <c:f>'Palavras - Engajamento'!$B$1:$C$1</c:f>
            </c:strRef>
          </c:cat>
          <c:val>
            <c:numRef>
              <c:f>'Palavras - Engajamento'!$B$25:$C$25</c:f>
              <c:numCache/>
            </c:numRef>
          </c:val>
        </c:ser>
        <c:ser>
          <c:idx val="23"/>
          <c:order val="23"/>
          <c:tx>
            <c:strRef>
              <c:f>'Palavras - Engajamento'!$A$26</c:f>
            </c:strRef>
          </c:tx>
          <c:cat>
            <c:strRef>
              <c:f>'Palavras - Engajamento'!$B$1:$C$1</c:f>
            </c:strRef>
          </c:cat>
          <c:val>
            <c:numRef>
              <c:f>'Palavras - Engajamento'!$B$26:$C$26</c:f>
              <c:numCache/>
            </c:numRef>
          </c:val>
        </c:ser>
        <c:ser>
          <c:idx val="24"/>
          <c:order val="24"/>
          <c:tx>
            <c:strRef>
              <c:f>'Palavras - Engajamento'!$A$27</c:f>
            </c:strRef>
          </c:tx>
          <c:cat>
            <c:strRef>
              <c:f>'Palavras - Engajamento'!$B$1:$C$1</c:f>
            </c:strRef>
          </c:cat>
          <c:val>
            <c:numRef>
              <c:f>'Palavras - Engajamento'!$B$27:$C$27</c:f>
              <c:numCache/>
            </c:numRef>
          </c:val>
        </c:ser>
        <c:ser>
          <c:idx val="25"/>
          <c:order val="25"/>
          <c:tx>
            <c:strRef>
              <c:f>'Palavras - Engajamento'!$A$28</c:f>
            </c:strRef>
          </c:tx>
          <c:cat>
            <c:strRef>
              <c:f>'Palavras - Engajamento'!$B$1:$C$1</c:f>
            </c:strRef>
          </c:cat>
          <c:val>
            <c:numRef>
              <c:f>'Palavras - Engajamento'!$B$28:$C$28</c:f>
              <c:numCache/>
            </c:numRef>
          </c:val>
        </c:ser>
        <c:ser>
          <c:idx val="26"/>
          <c:order val="26"/>
          <c:tx>
            <c:strRef>
              <c:f>'Palavras - Engajamento'!$A$29</c:f>
            </c:strRef>
          </c:tx>
          <c:cat>
            <c:strRef>
              <c:f>'Palavras - Engajamento'!$B$1:$C$1</c:f>
            </c:strRef>
          </c:cat>
          <c:val>
            <c:numRef>
              <c:f>'Palavras - Engajamento'!$B$29:$C$29</c:f>
              <c:numCache/>
            </c:numRef>
          </c:val>
        </c:ser>
        <c:ser>
          <c:idx val="27"/>
          <c:order val="27"/>
          <c:tx>
            <c:strRef>
              <c:f>'Palavras - Engajamento'!$A$30</c:f>
            </c:strRef>
          </c:tx>
          <c:cat>
            <c:strRef>
              <c:f>'Palavras - Engajamento'!$B$1:$C$1</c:f>
            </c:strRef>
          </c:cat>
          <c:val>
            <c:numRef>
              <c:f>'Palavras - Engajamento'!$B$30:$C$30</c:f>
              <c:numCache/>
            </c:numRef>
          </c:val>
        </c:ser>
        <c:ser>
          <c:idx val="28"/>
          <c:order val="28"/>
          <c:tx>
            <c:strRef>
              <c:f>'Palavras - Engajamento'!$A$31</c:f>
            </c:strRef>
          </c:tx>
          <c:cat>
            <c:strRef>
              <c:f>'Palavras - Engajamento'!$B$1:$C$1</c:f>
            </c:strRef>
          </c:cat>
          <c:val>
            <c:numRef>
              <c:f>'Palavras - Engajamento'!$B$31:$C$31</c:f>
              <c:numCache/>
            </c:numRef>
          </c:val>
        </c:ser>
        <c:ser>
          <c:idx val="29"/>
          <c:order val="29"/>
          <c:tx>
            <c:strRef>
              <c:f>'Palavras - Engajamento'!$A$32</c:f>
            </c:strRef>
          </c:tx>
          <c:cat>
            <c:strRef>
              <c:f>'Palavras - Engajamento'!$B$1:$C$1</c:f>
            </c:strRef>
          </c:cat>
          <c:val>
            <c:numRef>
              <c:f>'Palavras - Engajamento'!$B$32:$C$32</c:f>
              <c:numCache/>
            </c:numRef>
          </c:val>
        </c:ser>
        <c:ser>
          <c:idx val="30"/>
          <c:order val="30"/>
          <c:tx>
            <c:strRef>
              <c:f>'Palavras - Engajamento'!$A$33</c:f>
            </c:strRef>
          </c:tx>
          <c:cat>
            <c:strRef>
              <c:f>'Palavras - Engajamento'!$B$1:$C$1</c:f>
            </c:strRef>
          </c:cat>
          <c:val>
            <c:numRef>
              <c:f>'Palavras - Engajamento'!$B$33:$C$33</c:f>
              <c:numCache/>
            </c:numRef>
          </c:val>
        </c:ser>
        <c:ser>
          <c:idx val="31"/>
          <c:order val="31"/>
          <c:tx>
            <c:strRef>
              <c:f>'Palavras - Engajamento'!$A$34</c:f>
            </c:strRef>
          </c:tx>
          <c:cat>
            <c:strRef>
              <c:f>'Palavras - Engajamento'!$B$1:$C$1</c:f>
            </c:strRef>
          </c:cat>
          <c:val>
            <c:numRef>
              <c:f>'Palavras - Engajamento'!$B$34:$C$34</c:f>
              <c:numCache/>
            </c:numRef>
          </c:val>
        </c:ser>
        <c:ser>
          <c:idx val="32"/>
          <c:order val="32"/>
          <c:tx>
            <c:strRef>
              <c:f>'Palavras - Engajamento'!$A$35</c:f>
            </c:strRef>
          </c:tx>
          <c:cat>
            <c:strRef>
              <c:f>'Palavras - Engajamento'!$B$1:$C$1</c:f>
            </c:strRef>
          </c:cat>
          <c:val>
            <c:numRef>
              <c:f>'Palavras - Engajamento'!$B$35:$C$35</c:f>
              <c:numCache/>
            </c:numRef>
          </c:val>
        </c:ser>
        <c:ser>
          <c:idx val="33"/>
          <c:order val="33"/>
          <c:tx>
            <c:strRef>
              <c:f>'Palavras - Engajamento'!$A$36</c:f>
            </c:strRef>
          </c:tx>
          <c:cat>
            <c:strRef>
              <c:f>'Palavras - Engajamento'!$B$1:$C$1</c:f>
            </c:strRef>
          </c:cat>
          <c:val>
            <c:numRef>
              <c:f>'Palavras - Engajamento'!$B$36:$C$36</c:f>
              <c:numCache/>
            </c:numRef>
          </c:val>
        </c:ser>
        <c:ser>
          <c:idx val="34"/>
          <c:order val="34"/>
          <c:tx>
            <c:strRef>
              <c:f>'Palavras - Engajamento'!$A$37</c:f>
            </c:strRef>
          </c:tx>
          <c:cat>
            <c:strRef>
              <c:f>'Palavras - Engajamento'!$B$1:$C$1</c:f>
            </c:strRef>
          </c:cat>
          <c:val>
            <c:numRef>
              <c:f>'Palavras - Engajamento'!$B$37:$C$37</c:f>
              <c:numCache/>
            </c:numRef>
          </c:val>
        </c:ser>
        <c:ser>
          <c:idx val="35"/>
          <c:order val="35"/>
          <c:tx>
            <c:strRef>
              <c:f>'Palavras - Engajamento'!$A$38</c:f>
            </c:strRef>
          </c:tx>
          <c:cat>
            <c:strRef>
              <c:f>'Palavras - Engajamento'!$B$1:$C$1</c:f>
            </c:strRef>
          </c:cat>
          <c:val>
            <c:numRef>
              <c:f>'Palavras - Engajamento'!$B$38:$C$38</c:f>
              <c:numCache/>
            </c:numRef>
          </c:val>
        </c:ser>
        <c:ser>
          <c:idx val="36"/>
          <c:order val="36"/>
          <c:tx>
            <c:strRef>
              <c:f>'Palavras - Engajamento'!$A$39</c:f>
            </c:strRef>
          </c:tx>
          <c:cat>
            <c:strRef>
              <c:f>'Palavras - Engajamento'!$B$1:$C$1</c:f>
            </c:strRef>
          </c:cat>
          <c:val>
            <c:numRef>
              <c:f>'Palavras - Engajamento'!$B$39:$C$39</c:f>
              <c:numCache/>
            </c:numRef>
          </c:val>
        </c:ser>
        <c:ser>
          <c:idx val="37"/>
          <c:order val="37"/>
          <c:tx>
            <c:strRef>
              <c:f>'Palavras - Engajamento'!$A$40</c:f>
            </c:strRef>
          </c:tx>
          <c:cat>
            <c:strRef>
              <c:f>'Palavras - Engajamento'!$B$1:$C$1</c:f>
            </c:strRef>
          </c:cat>
          <c:val>
            <c:numRef>
              <c:f>'Palavras - Engajamento'!$B$40:$C$40</c:f>
              <c:numCache/>
            </c:numRef>
          </c:val>
        </c:ser>
        <c:ser>
          <c:idx val="38"/>
          <c:order val="38"/>
          <c:tx>
            <c:strRef>
              <c:f>'Palavras - Engajamento'!$A$41</c:f>
            </c:strRef>
          </c:tx>
          <c:cat>
            <c:strRef>
              <c:f>'Palavras - Engajamento'!$B$1:$C$1</c:f>
            </c:strRef>
          </c:cat>
          <c:val>
            <c:numRef>
              <c:f>'Palavras - Engajamento'!$B$41:$C$41</c:f>
              <c:numCache/>
            </c:numRef>
          </c:val>
        </c:ser>
        <c:ser>
          <c:idx val="39"/>
          <c:order val="39"/>
          <c:tx>
            <c:strRef>
              <c:f>'Palavras - Engajamento'!$A$42</c:f>
            </c:strRef>
          </c:tx>
          <c:cat>
            <c:strRef>
              <c:f>'Palavras - Engajamento'!$B$1:$C$1</c:f>
            </c:strRef>
          </c:cat>
          <c:val>
            <c:numRef>
              <c:f>'Palavras - Engajamento'!$B$42:$C$42</c:f>
              <c:numCache/>
            </c:numRef>
          </c:val>
        </c:ser>
        <c:ser>
          <c:idx val="40"/>
          <c:order val="40"/>
          <c:tx>
            <c:strRef>
              <c:f>'Palavras - Engajamento'!$A$43</c:f>
            </c:strRef>
          </c:tx>
          <c:cat>
            <c:strRef>
              <c:f>'Palavras - Engajamento'!$B$1:$C$1</c:f>
            </c:strRef>
          </c:cat>
          <c:val>
            <c:numRef>
              <c:f>'Palavras - Engajamento'!$B$43:$C$43</c:f>
              <c:numCache/>
            </c:numRef>
          </c:val>
        </c:ser>
        <c:ser>
          <c:idx val="41"/>
          <c:order val="41"/>
          <c:tx>
            <c:strRef>
              <c:f>'Palavras - Engajamento'!$A$44</c:f>
            </c:strRef>
          </c:tx>
          <c:cat>
            <c:strRef>
              <c:f>'Palavras - Engajamento'!$B$1:$C$1</c:f>
            </c:strRef>
          </c:cat>
          <c:val>
            <c:numRef>
              <c:f>'Palavras - Engajamento'!$B$44:$C$44</c:f>
              <c:numCache/>
            </c:numRef>
          </c:val>
        </c:ser>
        <c:ser>
          <c:idx val="42"/>
          <c:order val="42"/>
          <c:tx>
            <c:strRef>
              <c:f>'Palavras - Engajamento'!$A$45</c:f>
            </c:strRef>
          </c:tx>
          <c:cat>
            <c:strRef>
              <c:f>'Palavras - Engajamento'!$B$1:$C$1</c:f>
            </c:strRef>
          </c:cat>
          <c:val>
            <c:numRef>
              <c:f>'Palavras - Engajamento'!$B$45:$C$45</c:f>
              <c:numCache/>
            </c:numRef>
          </c:val>
        </c:ser>
        <c:ser>
          <c:idx val="43"/>
          <c:order val="43"/>
          <c:tx>
            <c:strRef>
              <c:f>'Palavras - Engajamento'!$A$46</c:f>
            </c:strRef>
          </c:tx>
          <c:cat>
            <c:strRef>
              <c:f>'Palavras - Engajamento'!$B$1:$C$1</c:f>
            </c:strRef>
          </c:cat>
          <c:val>
            <c:numRef>
              <c:f>'Palavras - Engajamento'!$B$46:$C$46</c:f>
              <c:numCache/>
            </c:numRef>
          </c:val>
        </c:ser>
        <c:ser>
          <c:idx val="44"/>
          <c:order val="44"/>
          <c:tx>
            <c:strRef>
              <c:f>'Palavras - Engajamento'!$A$47</c:f>
            </c:strRef>
          </c:tx>
          <c:cat>
            <c:strRef>
              <c:f>'Palavras - Engajamento'!$B$1:$C$1</c:f>
            </c:strRef>
          </c:cat>
          <c:val>
            <c:numRef>
              <c:f>'Palavras - Engajamento'!$B$47:$C$47</c:f>
              <c:numCache/>
            </c:numRef>
          </c:val>
        </c:ser>
        <c:ser>
          <c:idx val="45"/>
          <c:order val="45"/>
          <c:tx>
            <c:strRef>
              <c:f>'Palavras - Engajamento'!$A$48</c:f>
            </c:strRef>
          </c:tx>
          <c:cat>
            <c:strRef>
              <c:f>'Palavras - Engajamento'!$B$1:$C$1</c:f>
            </c:strRef>
          </c:cat>
          <c:val>
            <c:numRef>
              <c:f>'Palavras - Engajamento'!$B$48:$C$48</c:f>
              <c:numCache/>
            </c:numRef>
          </c:val>
        </c:ser>
        <c:ser>
          <c:idx val="46"/>
          <c:order val="46"/>
          <c:tx>
            <c:strRef>
              <c:f>'Palavras - Engajamento'!$A$49</c:f>
            </c:strRef>
          </c:tx>
          <c:cat>
            <c:strRef>
              <c:f>'Palavras - Engajamento'!$B$1:$C$1</c:f>
            </c:strRef>
          </c:cat>
          <c:val>
            <c:numRef>
              <c:f>'Palavras - Engajamento'!$B$49:$C$49</c:f>
              <c:numCache/>
            </c:numRef>
          </c:val>
        </c:ser>
        <c:ser>
          <c:idx val="47"/>
          <c:order val="47"/>
          <c:tx>
            <c:strRef>
              <c:f>'Palavras - Engajamento'!$A$50</c:f>
            </c:strRef>
          </c:tx>
          <c:cat>
            <c:strRef>
              <c:f>'Palavras - Engajamento'!$B$1:$C$1</c:f>
            </c:strRef>
          </c:cat>
          <c:val>
            <c:numRef>
              <c:f>'Palavras - Engajamento'!$B$50:$C$50</c:f>
              <c:numCache/>
            </c:numRef>
          </c:val>
        </c:ser>
        <c:ser>
          <c:idx val="48"/>
          <c:order val="48"/>
          <c:tx>
            <c:strRef>
              <c:f>'Palavras - Engajamento'!$A$51</c:f>
            </c:strRef>
          </c:tx>
          <c:cat>
            <c:strRef>
              <c:f>'Palavras - Engajamento'!$B$1:$C$1</c:f>
            </c:strRef>
          </c:cat>
          <c:val>
            <c:numRef>
              <c:f>'Palavras - Engajamento'!$B$51:$C$51</c:f>
              <c:numCache/>
            </c:numRef>
          </c:val>
        </c:ser>
        <c:ser>
          <c:idx val="49"/>
          <c:order val="49"/>
          <c:tx>
            <c:strRef>
              <c:f>'Palavras - Engajamento'!$A$52</c:f>
            </c:strRef>
          </c:tx>
          <c:cat>
            <c:strRef>
              <c:f>'Palavras - Engajamento'!$B$1:$C$1</c:f>
            </c:strRef>
          </c:cat>
          <c:val>
            <c:numRef>
              <c:f>'Palavras - Engajamento'!$B$52:$C$52</c:f>
              <c:numCache/>
            </c:numRef>
          </c:val>
        </c:ser>
        <c:ser>
          <c:idx val="50"/>
          <c:order val="50"/>
          <c:tx>
            <c:strRef>
              <c:f>'Palavras - Engajamento'!$A$53</c:f>
            </c:strRef>
          </c:tx>
          <c:cat>
            <c:strRef>
              <c:f>'Palavras - Engajamento'!$B$1:$C$1</c:f>
            </c:strRef>
          </c:cat>
          <c:val>
            <c:numRef>
              <c:f>'Palavras - Engajamento'!$B$53:$C$53</c:f>
              <c:numCache/>
            </c:numRef>
          </c:val>
        </c:ser>
        <c:ser>
          <c:idx val="51"/>
          <c:order val="51"/>
          <c:tx>
            <c:strRef>
              <c:f>'Palavras - Engajamento'!$A$54</c:f>
            </c:strRef>
          </c:tx>
          <c:cat>
            <c:strRef>
              <c:f>'Palavras - Engajamento'!$B$1:$C$1</c:f>
            </c:strRef>
          </c:cat>
          <c:val>
            <c:numRef>
              <c:f>'Palavras - Engajamento'!$B$54:$C$54</c:f>
              <c:numCache/>
            </c:numRef>
          </c:val>
        </c:ser>
        <c:ser>
          <c:idx val="52"/>
          <c:order val="52"/>
          <c:tx>
            <c:strRef>
              <c:f>'Palavras - Engajamento'!$A$55</c:f>
            </c:strRef>
          </c:tx>
          <c:cat>
            <c:strRef>
              <c:f>'Palavras - Engajamento'!$B$1:$C$1</c:f>
            </c:strRef>
          </c:cat>
          <c:val>
            <c:numRef>
              <c:f>'Palavras - Engajamento'!$B$55:$C$55</c:f>
              <c:numCache/>
            </c:numRef>
          </c:val>
        </c:ser>
        <c:ser>
          <c:idx val="53"/>
          <c:order val="53"/>
          <c:tx>
            <c:strRef>
              <c:f>'Palavras - Engajamento'!$A$56</c:f>
            </c:strRef>
          </c:tx>
          <c:cat>
            <c:strRef>
              <c:f>'Palavras - Engajamento'!$B$1:$C$1</c:f>
            </c:strRef>
          </c:cat>
          <c:val>
            <c:numRef>
              <c:f>'Palavras - Engajamento'!$B$56:$C$56</c:f>
              <c:numCache/>
            </c:numRef>
          </c:val>
        </c:ser>
        <c:ser>
          <c:idx val="54"/>
          <c:order val="54"/>
          <c:tx>
            <c:strRef>
              <c:f>'Palavras - Engajamento'!$A$57</c:f>
            </c:strRef>
          </c:tx>
          <c:cat>
            <c:strRef>
              <c:f>'Palavras - Engajamento'!$B$1:$C$1</c:f>
            </c:strRef>
          </c:cat>
          <c:val>
            <c:numRef>
              <c:f>'Palavras - Engajamento'!$B$57:$C$57</c:f>
              <c:numCache/>
            </c:numRef>
          </c:val>
        </c:ser>
        <c:ser>
          <c:idx val="55"/>
          <c:order val="55"/>
          <c:tx>
            <c:strRef>
              <c:f>'Palavras - Engajamento'!$A$58</c:f>
            </c:strRef>
          </c:tx>
          <c:cat>
            <c:strRef>
              <c:f>'Palavras - Engajamento'!$B$1:$C$1</c:f>
            </c:strRef>
          </c:cat>
          <c:val>
            <c:numRef>
              <c:f>'Palavras - Engajamento'!$B$58:$C$58</c:f>
              <c:numCache/>
            </c:numRef>
          </c:val>
        </c:ser>
        <c:ser>
          <c:idx val="56"/>
          <c:order val="56"/>
          <c:tx>
            <c:strRef>
              <c:f>'Palavras - Engajamento'!$A$59</c:f>
            </c:strRef>
          </c:tx>
          <c:cat>
            <c:strRef>
              <c:f>'Palavras - Engajamento'!$B$1:$C$1</c:f>
            </c:strRef>
          </c:cat>
          <c:val>
            <c:numRef>
              <c:f>'Palavras - Engajamento'!$B$59:$C$59</c:f>
              <c:numCache/>
            </c:numRef>
          </c:val>
        </c:ser>
        <c:ser>
          <c:idx val="57"/>
          <c:order val="57"/>
          <c:tx>
            <c:strRef>
              <c:f>'Palavras - Engajamento'!$A$60</c:f>
            </c:strRef>
          </c:tx>
          <c:cat>
            <c:strRef>
              <c:f>'Palavras - Engajamento'!$B$1:$C$1</c:f>
            </c:strRef>
          </c:cat>
          <c:val>
            <c:numRef>
              <c:f>'Palavras - Engajamento'!$B$60:$C$60</c:f>
              <c:numCache/>
            </c:numRef>
          </c:val>
        </c:ser>
        <c:ser>
          <c:idx val="58"/>
          <c:order val="58"/>
          <c:tx>
            <c:strRef>
              <c:f>'Palavras - Engajamento'!$A$61</c:f>
            </c:strRef>
          </c:tx>
          <c:cat>
            <c:strRef>
              <c:f>'Palavras - Engajamento'!$B$1:$C$1</c:f>
            </c:strRef>
          </c:cat>
          <c:val>
            <c:numRef>
              <c:f>'Palavras - Engajamento'!$B$61:$C$61</c:f>
              <c:numCache/>
            </c:numRef>
          </c:val>
        </c:ser>
        <c:ser>
          <c:idx val="59"/>
          <c:order val="59"/>
          <c:tx>
            <c:strRef>
              <c:f>'Palavras - Engajamento'!$A$62</c:f>
            </c:strRef>
          </c:tx>
          <c:cat>
            <c:strRef>
              <c:f>'Palavras - Engajamento'!$B$1:$C$1</c:f>
            </c:strRef>
          </c:cat>
          <c:val>
            <c:numRef>
              <c:f>'Palavras - Engajamento'!$B$62:$C$62</c:f>
              <c:numCache/>
            </c:numRef>
          </c:val>
        </c:ser>
        <c:ser>
          <c:idx val="60"/>
          <c:order val="60"/>
          <c:tx>
            <c:strRef>
              <c:f>'Palavras - Engajamento'!$A$63</c:f>
            </c:strRef>
          </c:tx>
          <c:cat>
            <c:strRef>
              <c:f>'Palavras - Engajamento'!$B$1:$C$1</c:f>
            </c:strRef>
          </c:cat>
          <c:val>
            <c:numRef>
              <c:f>'Palavras - Engajamento'!$B$63:$C$63</c:f>
              <c:numCache/>
            </c:numRef>
          </c:val>
        </c:ser>
        <c:ser>
          <c:idx val="61"/>
          <c:order val="61"/>
          <c:tx>
            <c:strRef>
              <c:f>'Palavras - Engajamento'!$A$64</c:f>
            </c:strRef>
          </c:tx>
          <c:cat>
            <c:strRef>
              <c:f>'Palavras - Engajamento'!$B$1:$C$1</c:f>
            </c:strRef>
          </c:cat>
          <c:val>
            <c:numRef>
              <c:f>'Palavras - Engajamento'!$B$64:$C$64</c:f>
              <c:numCache/>
            </c:numRef>
          </c:val>
        </c:ser>
        <c:ser>
          <c:idx val="62"/>
          <c:order val="62"/>
          <c:tx>
            <c:strRef>
              <c:f>'Palavras - Engajamento'!$A$65</c:f>
            </c:strRef>
          </c:tx>
          <c:cat>
            <c:strRef>
              <c:f>'Palavras - Engajamento'!$B$1:$C$1</c:f>
            </c:strRef>
          </c:cat>
          <c:val>
            <c:numRef>
              <c:f>'Palavras - Engajamento'!$B$65:$C$65</c:f>
              <c:numCache/>
            </c:numRef>
          </c:val>
        </c:ser>
        <c:ser>
          <c:idx val="63"/>
          <c:order val="63"/>
          <c:tx>
            <c:strRef>
              <c:f>'Palavras - Engajamento'!$A$66</c:f>
            </c:strRef>
          </c:tx>
          <c:cat>
            <c:strRef>
              <c:f>'Palavras - Engajamento'!$B$1:$C$1</c:f>
            </c:strRef>
          </c:cat>
          <c:val>
            <c:numRef>
              <c:f>'Palavras - Engajamento'!$B$66:$C$66</c:f>
              <c:numCache/>
            </c:numRef>
          </c:val>
        </c:ser>
        <c:ser>
          <c:idx val="64"/>
          <c:order val="64"/>
          <c:tx>
            <c:strRef>
              <c:f>'Palavras - Engajamento'!$A$67</c:f>
            </c:strRef>
          </c:tx>
          <c:cat>
            <c:strRef>
              <c:f>'Palavras - Engajamento'!$B$1:$C$1</c:f>
            </c:strRef>
          </c:cat>
          <c:val>
            <c:numRef>
              <c:f>'Palavras - Engajamento'!$B$67:$C$67</c:f>
              <c:numCache/>
            </c:numRef>
          </c:val>
        </c:ser>
        <c:ser>
          <c:idx val="65"/>
          <c:order val="65"/>
          <c:tx>
            <c:strRef>
              <c:f>'Palavras - Engajamento'!$A$68</c:f>
            </c:strRef>
          </c:tx>
          <c:cat>
            <c:strRef>
              <c:f>'Palavras - Engajamento'!$B$1:$C$1</c:f>
            </c:strRef>
          </c:cat>
          <c:val>
            <c:numRef>
              <c:f>'Palavras - Engajamento'!$B$68:$C$68</c:f>
              <c:numCache/>
            </c:numRef>
          </c:val>
        </c:ser>
        <c:ser>
          <c:idx val="66"/>
          <c:order val="66"/>
          <c:tx>
            <c:strRef>
              <c:f>'Palavras - Engajamento'!$A$69</c:f>
            </c:strRef>
          </c:tx>
          <c:cat>
            <c:strRef>
              <c:f>'Palavras - Engajamento'!$B$1:$C$1</c:f>
            </c:strRef>
          </c:cat>
          <c:val>
            <c:numRef>
              <c:f>'Palavras - Engajamento'!$B$69:$C$69</c:f>
              <c:numCache/>
            </c:numRef>
          </c:val>
        </c:ser>
        <c:ser>
          <c:idx val="67"/>
          <c:order val="67"/>
          <c:tx>
            <c:strRef>
              <c:f>'Palavras - Engajamento'!$A$70</c:f>
            </c:strRef>
          </c:tx>
          <c:cat>
            <c:strRef>
              <c:f>'Palavras - Engajamento'!$B$1:$C$1</c:f>
            </c:strRef>
          </c:cat>
          <c:val>
            <c:numRef>
              <c:f>'Palavras - Engajamento'!$B$70:$C$70</c:f>
              <c:numCache/>
            </c:numRef>
          </c:val>
        </c:ser>
        <c:ser>
          <c:idx val="68"/>
          <c:order val="68"/>
          <c:tx>
            <c:strRef>
              <c:f>'Palavras - Engajamento'!$A$71</c:f>
            </c:strRef>
          </c:tx>
          <c:cat>
            <c:strRef>
              <c:f>'Palavras - Engajamento'!$B$1:$C$1</c:f>
            </c:strRef>
          </c:cat>
          <c:val>
            <c:numRef>
              <c:f>'Palavras - Engajamento'!$B$71:$C$71</c:f>
              <c:numCache/>
            </c:numRef>
          </c:val>
        </c:ser>
        <c:ser>
          <c:idx val="69"/>
          <c:order val="69"/>
          <c:tx>
            <c:strRef>
              <c:f>'Palavras - Engajamento'!$A$72</c:f>
            </c:strRef>
          </c:tx>
          <c:cat>
            <c:strRef>
              <c:f>'Palavras - Engajamento'!$B$1:$C$1</c:f>
            </c:strRef>
          </c:cat>
          <c:val>
            <c:numRef>
              <c:f>'Palavras - Engajamento'!$B$72:$C$72</c:f>
              <c:numCache/>
            </c:numRef>
          </c:val>
        </c:ser>
        <c:ser>
          <c:idx val="70"/>
          <c:order val="70"/>
          <c:tx>
            <c:strRef>
              <c:f>'Palavras - Engajamento'!$A$73</c:f>
            </c:strRef>
          </c:tx>
          <c:cat>
            <c:strRef>
              <c:f>'Palavras - Engajamento'!$B$1:$C$1</c:f>
            </c:strRef>
          </c:cat>
          <c:val>
            <c:numRef>
              <c:f>'Palavras - Engajamento'!$B$73:$C$73</c:f>
              <c:numCache/>
            </c:numRef>
          </c:val>
        </c:ser>
        <c:ser>
          <c:idx val="71"/>
          <c:order val="71"/>
          <c:tx>
            <c:strRef>
              <c:f>'Palavras - Engajamento'!$A$74</c:f>
            </c:strRef>
          </c:tx>
          <c:cat>
            <c:strRef>
              <c:f>'Palavras - Engajamento'!$B$1:$C$1</c:f>
            </c:strRef>
          </c:cat>
          <c:val>
            <c:numRef>
              <c:f>'Palavras - Engajamento'!$B$74:$C$74</c:f>
              <c:numCache/>
            </c:numRef>
          </c:val>
        </c:ser>
        <c:ser>
          <c:idx val="72"/>
          <c:order val="72"/>
          <c:tx>
            <c:strRef>
              <c:f>'Palavras - Engajamento'!$A$75</c:f>
            </c:strRef>
          </c:tx>
          <c:cat>
            <c:strRef>
              <c:f>'Palavras - Engajamento'!$B$1:$C$1</c:f>
            </c:strRef>
          </c:cat>
          <c:val>
            <c:numRef>
              <c:f>'Palavras - Engajamento'!$B$75:$C$75</c:f>
              <c:numCache/>
            </c:numRef>
          </c:val>
        </c:ser>
        <c:ser>
          <c:idx val="73"/>
          <c:order val="73"/>
          <c:tx>
            <c:strRef>
              <c:f>'Palavras - Engajamento'!$A$76</c:f>
            </c:strRef>
          </c:tx>
          <c:cat>
            <c:strRef>
              <c:f>'Palavras - Engajamento'!$B$1:$C$1</c:f>
            </c:strRef>
          </c:cat>
          <c:val>
            <c:numRef>
              <c:f>'Palavras - Engajamento'!$B$76:$C$76</c:f>
              <c:numCache/>
            </c:numRef>
          </c:val>
        </c:ser>
        <c:ser>
          <c:idx val="74"/>
          <c:order val="74"/>
          <c:tx>
            <c:strRef>
              <c:f>'Palavras - Engajamento'!$A$77</c:f>
            </c:strRef>
          </c:tx>
          <c:cat>
            <c:strRef>
              <c:f>'Palavras - Engajamento'!$B$1:$C$1</c:f>
            </c:strRef>
          </c:cat>
          <c:val>
            <c:numRef>
              <c:f>'Palavras - Engajamento'!$B$77:$C$77</c:f>
              <c:numCache/>
            </c:numRef>
          </c:val>
        </c:ser>
        <c:ser>
          <c:idx val="75"/>
          <c:order val="75"/>
          <c:tx>
            <c:strRef>
              <c:f>'Palavras - Engajamento'!$A$78</c:f>
            </c:strRef>
          </c:tx>
          <c:cat>
            <c:strRef>
              <c:f>'Palavras - Engajamento'!$B$1:$C$1</c:f>
            </c:strRef>
          </c:cat>
          <c:val>
            <c:numRef>
              <c:f>'Palavras - Engajamento'!$B$78:$C$78</c:f>
              <c:numCache/>
            </c:numRef>
          </c:val>
        </c:ser>
        <c:ser>
          <c:idx val="76"/>
          <c:order val="76"/>
          <c:tx>
            <c:strRef>
              <c:f>'Palavras - Engajamento'!$A$79</c:f>
            </c:strRef>
          </c:tx>
          <c:cat>
            <c:strRef>
              <c:f>'Palavras - Engajamento'!$B$1:$C$1</c:f>
            </c:strRef>
          </c:cat>
          <c:val>
            <c:numRef>
              <c:f>'Palavras - Engajamento'!$B$79:$C$79</c:f>
              <c:numCache/>
            </c:numRef>
          </c:val>
        </c:ser>
        <c:ser>
          <c:idx val="77"/>
          <c:order val="77"/>
          <c:tx>
            <c:strRef>
              <c:f>'Palavras - Engajamento'!$A$80</c:f>
            </c:strRef>
          </c:tx>
          <c:cat>
            <c:strRef>
              <c:f>'Palavras - Engajamento'!$B$1:$C$1</c:f>
            </c:strRef>
          </c:cat>
          <c:val>
            <c:numRef>
              <c:f>'Palavras - Engajamento'!$B$80:$C$80</c:f>
              <c:numCache/>
            </c:numRef>
          </c:val>
        </c:ser>
        <c:ser>
          <c:idx val="78"/>
          <c:order val="78"/>
          <c:tx>
            <c:strRef>
              <c:f>'Palavras - Engajamento'!$A$81</c:f>
            </c:strRef>
          </c:tx>
          <c:cat>
            <c:strRef>
              <c:f>'Palavras - Engajamento'!$B$1:$C$1</c:f>
            </c:strRef>
          </c:cat>
          <c:val>
            <c:numRef>
              <c:f>'Palavras - Engajamento'!$B$81:$C$81</c:f>
              <c:numCache/>
            </c:numRef>
          </c:val>
        </c:ser>
        <c:ser>
          <c:idx val="79"/>
          <c:order val="79"/>
          <c:tx>
            <c:strRef>
              <c:f>'Palavras - Engajamento'!$A$82</c:f>
            </c:strRef>
          </c:tx>
          <c:cat>
            <c:strRef>
              <c:f>'Palavras - Engajamento'!$B$1:$C$1</c:f>
            </c:strRef>
          </c:cat>
          <c:val>
            <c:numRef>
              <c:f>'Palavras - Engajamento'!$B$82:$C$82</c:f>
              <c:numCache/>
            </c:numRef>
          </c:val>
        </c:ser>
        <c:ser>
          <c:idx val="80"/>
          <c:order val="80"/>
          <c:tx>
            <c:strRef>
              <c:f>'Palavras - Engajamento'!$A$83</c:f>
            </c:strRef>
          </c:tx>
          <c:cat>
            <c:strRef>
              <c:f>'Palavras - Engajamento'!$B$1:$C$1</c:f>
            </c:strRef>
          </c:cat>
          <c:val>
            <c:numRef>
              <c:f>'Palavras - Engajamento'!$B$83:$C$83</c:f>
              <c:numCache/>
            </c:numRef>
          </c:val>
        </c:ser>
        <c:ser>
          <c:idx val="81"/>
          <c:order val="81"/>
          <c:tx>
            <c:strRef>
              <c:f>'Palavras - Engajamento'!$A$84</c:f>
            </c:strRef>
          </c:tx>
          <c:cat>
            <c:strRef>
              <c:f>'Palavras - Engajamento'!$B$1:$C$1</c:f>
            </c:strRef>
          </c:cat>
          <c:val>
            <c:numRef>
              <c:f>'Palavras - Engajamento'!$B$84:$C$84</c:f>
              <c:numCache/>
            </c:numRef>
          </c:val>
        </c:ser>
        <c:ser>
          <c:idx val="82"/>
          <c:order val="82"/>
          <c:tx>
            <c:strRef>
              <c:f>'Palavras - Engajamento'!$A$85</c:f>
            </c:strRef>
          </c:tx>
          <c:cat>
            <c:strRef>
              <c:f>'Palavras - Engajamento'!$B$1:$C$1</c:f>
            </c:strRef>
          </c:cat>
          <c:val>
            <c:numRef>
              <c:f>'Palavras - Engajamento'!$B$85:$C$85</c:f>
              <c:numCache/>
            </c:numRef>
          </c:val>
        </c:ser>
        <c:ser>
          <c:idx val="83"/>
          <c:order val="83"/>
          <c:tx>
            <c:strRef>
              <c:f>'Palavras - Engajamento'!$A$86</c:f>
            </c:strRef>
          </c:tx>
          <c:cat>
            <c:strRef>
              <c:f>'Palavras - Engajamento'!$B$1:$C$1</c:f>
            </c:strRef>
          </c:cat>
          <c:val>
            <c:numRef>
              <c:f>'Palavras - Engajamento'!$B$86:$C$86</c:f>
              <c:numCache/>
            </c:numRef>
          </c:val>
        </c:ser>
        <c:ser>
          <c:idx val="84"/>
          <c:order val="84"/>
          <c:tx>
            <c:strRef>
              <c:f>'Palavras - Engajamento'!$A$87</c:f>
            </c:strRef>
          </c:tx>
          <c:cat>
            <c:strRef>
              <c:f>'Palavras - Engajamento'!$B$1:$C$1</c:f>
            </c:strRef>
          </c:cat>
          <c:val>
            <c:numRef>
              <c:f>'Palavras - Engajamento'!$B$87:$C$87</c:f>
              <c:numCache/>
            </c:numRef>
          </c:val>
        </c:ser>
        <c:ser>
          <c:idx val="85"/>
          <c:order val="85"/>
          <c:tx>
            <c:strRef>
              <c:f>'Palavras - Engajamento'!$A$88</c:f>
            </c:strRef>
          </c:tx>
          <c:cat>
            <c:strRef>
              <c:f>'Palavras - Engajamento'!$B$1:$C$1</c:f>
            </c:strRef>
          </c:cat>
          <c:val>
            <c:numRef>
              <c:f>'Palavras - Engajamento'!$B$88:$C$88</c:f>
              <c:numCache/>
            </c:numRef>
          </c:val>
        </c:ser>
        <c:ser>
          <c:idx val="86"/>
          <c:order val="86"/>
          <c:tx>
            <c:strRef>
              <c:f>'Palavras - Engajamento'!$A$89</c:f>
            </c:strRef>
          </c:tx>
          <c:cat>
            <c:strRef>
              <c:f>'Palavras - Engajamento'!$B$1:$C$1</c:f>
            </c:strRef>
          </c:cat>
          <c:val>
            <c:numRef>
              <c:f>'Palavras - Engajamento'!$B$89:$C$89</c:f>
              <c:numCache/>
            </c:numRef>
          </c:val>
        </c:ser>
        <c:ser>
          <c:idx val="87"/>
          <c:order val="87"/>
          <c:tx>
            <c:strRef>
              <c:f>'Palavras - Engajamento'!$A$90</c:f>
            </c:strRef>
          </c:tx>
          <c:cat>
            <c:strRef>
              <c:f>'Palavras - Engajamento'!$B$1:$C$1</c:f>
            </c:strRef>
          </c:cat>
          <c:val>
            <c:numRef>
              <c:f>'Palavras - Engajamento'!$B$90:$C$90</c:f>
              <c:numCache/>
            </c:numRef>
          </c:val>
        </c:ser>
        <c:ser>
          <c:idx val="88"/>
          <c:order val="88"/>
          <c:tx>
            <c:strRef>
              <c:f>'Palavras - Engajamento'!$A$91</c:f>
            </c:strRef>
          </c:tx>
          <c:cat>
            <c:strRef>
              <c:f>'Palavras - Engajamento'!$B$1:$C$1</c:f>
            </c:strRef>
          </c:cat>
          <c:val>
            <c:numRef>
              <c:f>'Palavras - Engajamento'!$B$91:$C$91</c:f>
              <c:numCache/>
            </c:numRef>
          </c:val>
        </c:ser>
        <c:ser>
          <c:idx val="89"/>
          <c:order val="89"/>
          <c:tx>
            <c:strRef>
              <c:f>'Palavras - Engajamento'!$A$92</c:f>
            </c:strRef>
          </c:tx>
          <c:cat>
            <c:strRef>
              <c:f>'Palavras - Engajamento'!$B$1:$C$1</c:f>
            </c:strRef>
          </c:cat>
          <c:val>
            <c:numRef>
              <c:f>'Palavras - Engajamento'!$B$92:$C$92</c:f>
              <c:numCache/>
            </c:numRef>
          </c:val>
        </c:ser>
        <c:ser>
          <c:idx val="90"/>
          <c:order val="90"/>
          <c:tx>
            <c:strRef>
              <c:f>'Palavras - Engajamento'!$A$93</c:f>
            </c:strRef>
          </c:tx>
          <c:cat>
            <c:strRef>
              <c:f>'Palavras - Engajamento'!$B$1:$C$1</c:f>
            </c:strRef>
          </c:cat>
          <c:val>
            <c:numRef>
              <c:f>'Palavras - Engajamento'!$B$93:$C$93</c:f>
              <c:numCache/>
            </c:numRef>
          </c:val>
        </c:ser>
        <c:ser>
          <c:idx val="91"/>
          <c:order val="91"/>
          <c:tx>
            <c:strRef>
              <c:f>'Palavras - Engajamento'!$A$94</c:f>
            </c:strRef>
          </c:tx>
          <c:cat>
            <c:strRef>
              <c:f>'Palavras - Engajamento'!$B$1:$C$1</c:f>
            </c:strRef>
          </c:cat>
          <c:val>
            <c:numRef>
              <c:f>'Palavras - Engajamento'!$B$94:$C$94</c:f>
              <c:numCache/>
            </c:numRef>
          </c:val>
        </c:ser>
        <c:ser>
          <c:idx val="92"/>
          <c:order val="92"/>
          <c:tx>
            <c:strRef>
              <c:f>'Palavras - Engajamento'!$A$95</c:f>
            </c:strRef>
          </c:tx>
          <c:cat>
            <c:strRef>
              <c:f>'Palavras - Engajamento'!$B$1:$C$1</c:f>
            </c:strRef>
          </c:cat>
          <c:val>
            <c:numRef>
              <c:f>'Palavras - Engajamento'!$B$95:$C$95</c:f>
              <c:numCache/>
            </c:numRef>
          </c:val>
        </c:ser>
        <c:ser>
          <c:idx val="93"/>
          <c:order val="93"/>
          <c:tx>
            <c:strRef>
              <c:f>'Palavras - Engajamento'!$A$96</c:f>
            </c:strRef>
          </c:tx>
          <c:cat>
            <c:strRef>
              <c:f>'Palavras - Engajamento'!$B$1:$C$1</c:f>
            </c:strRef>
          </c:cat>
          <c:val>
            <c:numRef>
              <c:f>'Palavras - Engajamento'!$B$96:$C$96</c:f>
              <c:numCache/>
            </c:numRef>
          </c:val>
        </c:ser>
        <c:ser>
          <c:idx val="94"/>
          <c:order val="94"/>
          <c:tx>
            <c:strRef>
              <c:f>'Palavras - Engajamento'!$A$97</c:f>
            </c:strRef>
          </c:tx>
          <c:cat>
            <c:strRef>
              <c:f>'Palavras - Engajamento'!$B$1:$C$1</c:f>
            </c:strRef>
          </c:cat>
          <c:val>
            <c:numRef>
              <c:f>'Palavras - Engajamento'!$B$97:$C$97</c:f>
              <c:numCache/>
            </c:numRef>
          </c:val>
        </c:ser>
        <c:ser>
          <c:idx val="95"/>
          <c:order val="95"/>
          <c:tx>
            <c:strRef>
              <c:f>'Palavras - Engajamento'!$A$98</c:f>
            </c:strRef>
          </c:tx>
          <c:cat>
            <c:strRef>
              <c:f>'Palavras - Engajamento'!$B$1:$C$1</c:f>
            </c:strRef>
          </c:cat>
          <c:val>
            <c:numRef>
              <c:f>'Palavras - Engajamento'!$B$98:$C$98</c:f>
              <c:numCache/>
            </c:numRef>
          </c:val>
        </c:ser>
        <c:ser>
          <c:idx val="96"/>
          <c:order val="96"/>
          <c:tx>
            <c:strRef>
              <c:f>'Palavras - Engajamento'!$A$99</c:f>
            </c:strRef>
          </c:tx>
          <c:cat>
            <c:strRef>
              <c:f>'Palavras - Engajamento'!$B$1:$C$1</c:f>
            </c:strRef>
          </c:cat>
          <c:val>
            <c:numRef>
              <c:f>'Palavras - Engajamento'!$B$99:$C$99</c:f>
              <c:numCache/>
            </c:numRef>
          </c:val>
        </c:ser>
        <c:ser>
          <c:idx val="97"/>
          <c:order val="97"/>
          <c:tx>
            <c:strRef>
              <c:f>'Palavras - Engajamento'!$A$100</c:f>
            </c:strRef>
          </c:tx>
          <c:cat>
            <c:strRef>
              <c:f>'Palavras - Engajamento'!$B$1:$C$1</c:f>
            </c:strRef>
          </c:cat>
          <c:val>
            <c:numRef>
              <c:f>'Palavras - Engajamento'!$B$100:$C$100</c:f>
              <c:numCache/>
            </c:numRef>
          </c:val>
        </c:ser>
        <c:axId val="1737397916"/>
        <c:axId val="590418528"/>
      </c:barChart>
      <c:catAx>
        <c:axId val="1737397916"/>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590418528"/>
      </c:catAx>
      <c:valAx>
        <c:axId val="5904185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1737397916"/>
      </c:valAx>
    </c:plotArea>
    <c:legend>
      <c:legendPos val="r"/>
      <c:overlay val="0"/>
      <c:txPr>
        <a:bodyPr/>
        <a:lstStyle/>
        <a:p>
          <a:pPr lvl="0">
            <a:defRPr b="0">
              <a:solidFill>
                <a:srgbClr val="000000"/>
              </a:solidFill>
              <a:latin typeface="Roboto"/>
            </a:defRPr>
          </a:pPr>
        </a:p>
      </c:txPr>
    </c:legend>
    <c:plotVisOnly val="1"/>
  </c:chart>
  <c:spPr>
    <a:solidFill>
      <a:srgbClr val="F3F3F3"/>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Média de Engajamento/Impressões e média de Cliques/Impressões x Qtd. palavras</a:t>
            </a:r>
          </a:p>
        </c:rich>
      </c:tx>
      <c:overlay val="0"/>
    </c:title>
    <c:plotArea>
      <c:layout/>
      <c:barChart>
        <c:barDir val="col"/>
        <c:ser>
          <c:idx val="0"/>
          <c:order val="0"/>
          <c:tx>
            <c:strRef>
              <c:f>'Palavras - % Engajamento'!$A$3</c:f>
            </c:strRef>
          </c:tx>
          <c:spPr>
            <a:solidFill>
              <a:srgbClr val="274E13"/>
            </a:solidFill>
          </c:spPr>
          <c:cat>
            <c:strRef>
              <c:f>'Palavras - % Engajamento'!$B$2:$C$2</c:f>
            </c:strRef>
          </c:cat>
          <c:val>
            <c:numRef>
              <c:f>'Palavras - % Engajamento'!$B$3:$C$3</c:f>
              <c:numCache/>
            </c:numRef>
          </c:val>
        </c:ser>
        <c:ser>
          <c:idx val="1"/>
          <c:order val="1"/>
          <c:tx>
            <c:strRef>
              <c:f>'Palavras - % Engajamento'!$A$4</c:f>
            </c:strRef>
          </c:tx>
          <c:spPr>
            <a:solidFill>
              <a:srgbClr val="38761D"/>
            </a:solidFill>
          </c:spPr>
          <c:cat>
            <c:strRef>
              <c:f>'Palavras - % Engajamento'!$B$2:$C$2</c:f>
            </c:strRef>
          </c:cat>
          <c:val>
            <c:numRef>
              <c:f>'Palavras - % Engajamento'!$B$4:$C$4</c:f>
              <c:numCache/>
            </c:numRef>
          </c:val>
        </c:ser>
        <c:ser>
          <c:idx val="2"/>
          <c:order val="2"/>
          <c:tx>
            <c:strRef>
              <c:f>'Palavras - % Engajamento'!$A$5</c:f>
            </c:strRef>
          </c:tx>
          <c:spPr>
            <a:solidFill>
              <a:srgbClr val="6AA84F"/>
            </a:solidFill>
          </c:spPr>
          <c:cat>
            <c:strRef>
              <c:f>'Palavras - % Engajamento'!$B$2:$C$2</c:f>
            </c:strRef>
          </c:cat>
          <c:val>
            <c:numRef>
              <c:f>'Palavras - % Engajamento'!$B$5:$C$5</c:f>
              <c:numCache/>
            </c:numRef>
          </c:val>
        </c:ser>
        <c:ser>
          <c:idx val="3"/>
          <c:order val="3"/>
          <c:tx>
            <c:strRef>
              <c:f>'Palavras - % Engajamento'!$A$6</c:f>
            </c:strRef>
          </c:tx>
          <c:spPr>
            <a:solidFill>
              <a:srgbClr val="93C47D"/>
            </a:solidFill>
          </c:spPr>
          <c:cat>
            <c:strRef>
              <c:f>'Palavras - % Engajamento'!$B$2:$C$2</c:f>
            </c:strRef>
          </c:cat>
          <c:val>
            <c:numRef>
              <c:f>'Palavras - % Engajamento'!$B$6:$C$6</c:f>
              <c:numCache/>
            </c:numRef>
          </c:val>
        </c:ser>
        <c:ser>
          <c:idx val="4"/>
          <c:order val="4"/>
          <c:tx>
            <c:strRef>
              <c:f>'Palavras - % Engajamento'!$A$7</c:f>
            </c:strRef>
          </c:tx>
          <c:spPr>
            <a:solidFill>
              <a:srgbClr val="B6D7A8"/>
            </a:solidFill>
          </c:spPr>
          <c:cat>
            <c:strRef>
              <c:f>'Palavras - % Engajamento'!$B$2:$C$2</c:f>
            </c:strRef>
          </c:cat>
          <c:val>
            <c:numRef>
              <c:f>'Palavras - % Engajamento'!$B$7:$C$7</c:f>
              <c:numCache/>
            </c:numRef>
          </c:val>
        </c:ser>
        <c:ser>
          <c:idx val="5"/>
          <c:order val="5"/>
          <c:tx>
            <c:strRef>
              <c:f>'Palavras - % Engajamento'!$A$8</c:f>
            </c:strRef>
          </c:tx>
          <c:spPr>
            <a:solidFill>
              <a:srgbClr val="D9EAD3"/>
            </a:solidFill>
          </c:spPr>
          <c:cat>
            <c:strRef>
              <c:f>'Palavras - % Engajamento'!$B$2:$C$2</c:f>
            </c:strRef>
          </c:cat>
          <c:val>
            <c:numRef>
              <c:f>'Palavras - % Engajamento'!$B$8:$C$8</c:f>
              <c:numCache/>
            </c:numRef>
          </c:val>
        </c:ser>
        <c:axId val="2098546423"/>
        <c:axId val="431276596"/>
      </c:barChart>
      <c:catAx>
        <c:axId val="209854642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431276596"/>
      </c:catAx>
      <c:valAx>
        <c:axId val="431276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2098546423"/>
      </c:valAx>
    </c:plotArea>
    <c:legend>
      <c:legendPos val="r"/>
      <c:overlay val="0"/>
      <c:txPr>
        <a:bodyPr/>
        <a:lstStyle/>
        <a:p>
          <a:pPr lvl="0">
            <a:defRPr b="0">
              <a:solidFill>
                <a:srgbClr val="000000"/>
              </a:solidFill>
              <a:latin typeface="Roboto"/>
            </a:defRPr>
          </a:pPr>
        </a:p>
      </c:txPr>
    </c:legend>
    <c:plotVisOnly val="1"/>
  </c:chart>
  <c:spPr>
    <a:solidFill>
      <a:srgbClr val="F3F3F3"/>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Alcance Médio x Dia da semana</a:t>
            </a:r>
          </a:p>
        </c:rich>
      </c:tx>
      <c:overlay val="0"/>
    </c:title>
    <c:plotArea>
      <c:layout/>
      <c:barChart>
        <c:barDir val="col"/>
        <c:ser>
          <c:idx val="0"/>
          <c:order val="0"/>
          <c:tx>
            <c:strRef>
              <c:f>'Dia da semana - Alcance'!$B$1</c:f>
            </c:strRef>
          </c:tx>
          <c:spPr>
            <a:solidFill>
              <a:srgbClr val="3C78D8"/>
            </a:solidFill>
          </c:spPr>
          <c:cat>
            <c:strRef>
              <c:f>'Dia da semana - Alcance'!$A$2:$A$8</c:f>
            </c:strRef>
          </c:cat>
          <c:val>
            <c:numRef>
              <c:f>'Dia da semana - Alcance'!$B$2:$B$8</c:f>
              <c:numCache/>
            </c:numRef>
          </c:val>
        </c:ser>
        <c:axId val="1283237998"/>
        <c:axId val="828718576"/>
      </c:barChart>
      <c:catAx>
        <c:axId val="128323799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Dia da semana</a:t>
                </a:r>
              </a:p>
            </c:rich>
          </c:tx>
          <c:overlay val="0"/>
        </c:title>
        <c:numFmt formatCode="General" sourceLinked="1"/>
        <c:majorTickMark val="none"/>
        <c:minorTickMark val="none"/>
        <c:spPr/>
        <c:txPr>
          <a:bodyPr/>
          <a:lstStyle/>
          <a:p>
            <a:pPr lvl="0">
              <a:defRPr b="0">
                <a:solidFill>
                  <a:srgbClr val="000000"/>
                </a:solidFill>
                <a:latin typeface="Roboto"/>
              </a:defRPr>
            </a:pPr>
          </a:p>
        </c:txPr>
        <c:crossAx val="828718576"/>
      </c:catAx>
      <c:valAx>
        <c:axId val="8287185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Alcance Médio</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1283237998"/>
      </c:valAx>
    </c:plotArea>
    <c:legend>
      <c:legendPos val="r"/>
      <c:overlay val="0"/>
      <c:txPr>
        <a:bodyPr/>
        <a:lstStyle/>
        <a:p>
          <a:pPr lvl="0">
            <a:defRPr b="0">
              <a:solidFill>
                <a:srgbClr val="000000"/>
              </a:solidFill>
              <a:latin typeface="Roboto"/>
            </a:defRPr>
          </a:pPr>
        </a:p>
      </c:txPr>
    </c:legend>
    <c:plotVisOnly val="1"/>
  </c:chart>
  <c:spPr>
    <a:solidFill>
      <a:srgbClr val="F3F3F3"/>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Média de clique e engajamento x Dia da semana</a:t>
            </a:r>
          </a:p>
        </c:rich>
      </c:tx>
      <c:overlay val="0"/>
    </c:title>
    <c:plotArea>
      <c:layout/>
      <c:barChart>
        <c:barDir val="col"/>
        <c:ser>
          <c:idx val="0"/>
          <c:order val="0"/>
          <c:tx>
            <c:strRef>
              <c:f>'Dia da semana - Engajamento'!$A$2</c:f>
            </c:strRef>
          </c:tx>
          <c:spPr>
            <a:solidFill>
              <a:srgbClr val="20124D"/>
            </a:solidFill>
          </c:spPr>
          <c:cat>
            <c:strRef>
              <c:f>'Dia da semana - Engajamento'!$B$1:$C$1</c:f>
            </c:strRef>
          </c:cat>
          <c:val>
            <c:numRef>
              <c:f>'Dia da semana - Engajamento'!$B$2:$C$2</c:f>
              <c:numCache/>
            </c:numRef>
          </c:val>
        </c:ser>
        <c:ser>
          <c:idx val="1"/>
          <c:order val="1"/>
          <c:tx>
            <c:strRef>
              <c:f>'Dia da semana - Engajamento'!$A$3</c:f>
            </c:strRef>
          </c:tx>
          <c:spPr>
            <a:solidFill>
              <a:srgbClr val="351C75"/>
            </a:solidFill>
          </c:spPr>
          <c:cat>
            <c:strRef>
              <c:f>'Dia da semana - Engajamento'!$B$1:$C$1</c:f>
            </c:strRef>
          </c:cat>
          <c:val>
            <c:numRef>
              <c:f>'Dia da semana - Engajamento'!$B$3:$C$3</c:f>
              <c:numCache/>
            </c:numRef>
          </c:val>
        </c:ser>
        <c:ser>
          <c:idx val="2"/>
          <c:order val="2"/>
          <c:tx>
            <c:strRef>
              <c:f>'Dia da semana - Engajamento'!$A$4</c:f>
            </c:strRef>
          </c:tx>
          <c:spPr>
            <a:solidFill>
              <a:srgbClr val="674EA7"/>
            </a:solidFill>
          </c:spPr>
          <c:cat>
            <c:strRef>
              <c:f>'Dia da semana - Engajamento'!$B$1:$C$1</c:f>
            </c:strRef>
          </c:cat>
          <c:val>
            <c:numRef>
              <c:f>'Dia da semana - Engajamento'!$B$4:$C$4</c:f>
              <c:numCache/>
            </c:numRef>
          </c:val>
        </c:ser>
        <c:ser>
          <c:idx val="3"/>
          <c:order val="3"/>
          <c:tx>
            <c:strRef>
              <c:f>'Dia da semana - Engajamento'!$A$5</c:f>
            </c:strRef>
          </c:tx>
          <c:spPr>
            <a:solidFill>
              <a:srgbClr val="8E7CC3"/>
            </a:solidFill>
          </c:spPr>
          <c:cat>
            <c:strRef>
              <c:f>'Dia da semana - Engajamento'!$B$1:$C$1</c:f>
            </c:strRef>
          </c:cat>
          <c:val>
            <c:numRef>
              <c:f>'Dia da semana - Engajamento'!$B$5:$C$5</c:f>
              <c:numCache/>
            </c:numRef>
          </c:val>
        </c:ser>
        <c:ser>
          <c:idx val="4"/>
          <c:order val="4"/>
          <c:tx>
            <c:strRef>
              <c:f>'Dia da semana - Engajamento'!$A$6</c:f>
            </c:strRef>
          </c:tx>
          <c:spPr>
            <a:solidFill>
              <a:srgbClr val="B4A7D6"/>
            </a:solidFill>
          </c:spPr>
          <c:cat>
            <c:strRef>
              <c:f>'Dia da semana - Engajamento'!$B$1:$C$1</c:f>
            </c:strRef>
          </c:cat>
          <c:val>
            <c:numRef>
              <c:f>'Dia da semana - Engajamento'!$B$6:$C$6</c:f>
              <c:numCache/>
            </c:numRef>
          </c:val>
        </c:ser>
        <c:ser>
          <c:idx val="5"/>
          <c:order val="5"/>
          <c:tx>
            <c:strRef>
              <c:f>'Dia da semana - Engajamento'!$A$7</c:f>
            </c:strRef>
          </c:tx>
          <c:spPr>
            <a:solidFill>
              <a:srgbClr val="B4A7D6"/>
            </a:solidFill>
          </c:spPr>
          <c:cat>
            <c:strRef>
              <c:f>'Dia da semana - Engajamento'!$B$1:$C$1</c:f>
            </c:strRef>
          </c:cat>
          <c:val>
            <c:numRef>
              <c:f>'Dia da semana - Engajamento'!$B$7:$C$7</c:f>
              <c:numCache/>
            </c:numRef>
          </c:val>
        </c:ser>
        <c:ser>
          <c:idx val="6"/>
          <c:order val="6"/>
          <c:tx>
            <c:strRef>
              <c:f>'Dia da semana - Engajamento'!$A$8</c:f>
            </c:strRef>
          </c:tx>
          <c:spPr>
            <a:solidFill>
              <a:srgbClr val="9900FF"/>
            </a:solidFill>
          </c:spPr>
          <c:cat>
            <c:strRef>
              <c:f>'Dia da semana - Engajamento'!$B$1:$C$1</c:f>
            </c:strRef>
          </c:cat>
          <c:val>
            <c:numRef>
              <c:f>'Dia da semana - Engajamento'!$B$8:$C$8</c:f>
              <c:numCache/>
            </c:numRef>
          </c:val>
        </c:ser>
        <c:axId val="47193564"/>
        <c:axId val="638592828"/>
      </c:barChart>
      <c:catAx>
        <c:axId val="4719356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638592828"/>
      </c:catAx>
      <c:valAx>
        <c:axId val="6385928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47193564"/>
      </c:valAx>
    </c:plotArea>
    <c:legend>
      <c:legendPos val="r"/>
      <c:overlay val="0"/>
      <c:txPr>
        <a:bodyPr/>
        <a:lstStyle/>
        <a:p>
          <a:pPr lvl="0">
            <a:defRPr b="0">
              <a:solidFill>
                <a:srgbClr val="000000"/>
              </a:solidFill>
              <a:latin typeface="Roboto"/>
            </a:defRPr>
          </a:pPr>
        </a:p>
      </c:txPr>
    </c:legend>
    <c:plotVisOnly val="1"/>
  </c:chart>
  <c:spPr>
    <a:solidFill>
      <a:srgbClr val="F3F3F3"/>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Média de Engajamento/Impressões e média de Cliques/Impressões x Dia da semana</a:t>
            </a:r>
          </a:p>
        </c:rich>
      </c:tx>
      <c:overlay val="0"/>
    </c:title>
    <c:plotArea>
      <c:layout/>
      <c:barChart>
        <c:barDir val="col"/>
        <c:ser>
          <c:idx val="0"/>
          <c:order val="0"/>
          <c:tx>
            <c:strRef>
              <c:f>'Dia da semana - % Engajamento'!$A$3</c:f>
            </c:strRef>
          </c:tx>
          <c:spPr>
            <a:solidFill>
              <a:srgbClr val="274E13"/>
            </a:solidFill>
          </c:spPr>
          <c:cat>
            <c:strRef>
              <c:f>'Dia da semana - % Engajamento'!$B$2:$C$2</c:f>
            </c:strRef>
          </c:cat>
          <c:val>
            <c:numRef>
              <c:f>'Dia da semana - % Engajamento'!$B$3:$C$3</c:f>
              <c:numCache/>
            </c:numRef>
          </c:val>
        </c:ser>
        <c:ser>
          <c:idx val="1"/>
          <c:order val="1"/>
          <c:tx>
            <c:strRef>
              <c:f>'Dia da semana - % Engajamento'!$A$4</c:f>
            </c:strRef>
          </c:tx>
          <c:spPr>
            <a:solidFill>
              <a:srgbClr val="38761D"/>
            </a:solidFill>
          </c:spPr>
          <c:cat>
            <c:strRef>
              <c:f>'Dia da semana - % Engajamento'!$B$2:$C$2</c:f>
            </c:strRef>
          </c:cat>
          <c:val>
            <c:numRef>
              <c:f>'Dia da semana - % Engajamento'!$B$4:$C$4</c:f>
              <c:numCache/>
            </c:numRef>
          </c:val>
        </c:ser>
        <c:ser>
          <c:idx val="2"/>
          <c:order val="2"/>
          <c:tx>
            <c:strRef>
              <c:f>'Dia da semana - % Engajamento'!$A$5</c:f>
            </c:strRef>
          </c:tx>
          <c:spPr>
            <a:solidFill>
              <a:srgbClr val="6AA84F"/>
            </a:solidFill>
          </c:spPr>
          <c:cat>
            <c:strRef>
              <c:f>'Dia da semana - % Engajamento'!$B$2:$C$2</c:f>
            </c:strRef>
          </c:cat>
          <c:val>
            <c:numRef>
              <c:f>'Dia da semana - % Engajamento'!$B$5:$C$5</c:f>
              <c:numCache/>
            </c:numRef>
          </c:val>
        </c:ser>
        <c:ser>
          <c:idx val="3"/>
          <c:order val="3"/>
          <c:tx>
            <c:strRef>
              <c:f>'Dia da semana - % Engajamento'!$A$6</c:f>
            </c:strRef>
          </c:tx>
          <c:spPr>
            <a:solidFill>
              <a:srgbClr val="93C47D"/>
            </a:solidFill>
          </c:spPr>
          <c:cat>
            <c:strRef>
              <c:f>'Dia da semana - % Engajamento'!$B$2:$C$2</c:f>
            </c:strRef>
          </c:cat>
          <c:val>
            <c:numRef>
              <c:f>'Dia da semana - % Engajamento'!$B$6:$C$6</c:f>
              <c:numCache/>
            </c:numRef>
          </c:val>
        </c:ser>
        <c:ser>
          <c:idx val="4"/>
          <c:order val="4"/>
          <c:tx>
            <c:strRef>
              <c:f>'Dia da semana - % Engajamento'!$A$7</c:f>
            </c:strRef>
          </c:tx>
          <c:spPr>
            <a:solidFill>
              <a:srgbClr val="B6D7A8"/>
            </a:solidFill>
          </c:spPr>
          <c:cat>
            <c:strRef>
              <c:f>'Dia da semana - % Engajamento'!$B$2:$C$2</c:f>
            </c:strRef>
          </c:cat>
          <c:val>
            <c:numRef>
              <c:f>'Dia da semana - % Engajamento'!$B$7:$C$7</c:f>
              <c:numCache/>
            </c:numRef>
          </c:val>
        </c:ser>
        <c:ser>
          <c:idx val="5"/>
          <c:order val="5"/>
          <c:tx>
            <c:strRef>
              <c:f>'Dia da semana - % Engajamento'!$A$8</c:f>
            </c:strRef>
          </c:tx>
          <c:spPr>
            <a:solidFill>
              <a:srgbClr val="D9EAD3"/>
            </a:solidFill>
          </c:spPr>
          <c:cat>
            <c:strRef>
              <c:f>'Dia da semana - % Engajamento'!$B$2:$C$2</c:f>
            </c:strRef>
          </c:cat>
          <c:val>
            <c:numRef>
              <c:f>'Dia da semana - % Engajamento'!$B$8:$C$8</c:f>
              <c:numCache/>
            </c:numRef>
          </c:val>
        </c:ser>
        <c:ser>
          <c:idx val="6"/>
          <c:order val="6"/>
          <c:tx>
            <c:strRef>
              <c:f>'Dia da semana - % Engajamento'!$A$9</c:f>
            </c:strRef>
          </c:tx>
          <c:spPr>
            <a:solidFill>
              <a:srgbClr val="6AA84F"/>
            </a:solidFill>
          </c:spPr>
          <c:cat>
            <c:strRef>
              <c:f>'Dia da semana - % Engajamento'!$B$2:$C$2</c:f>
            </c:strRef>
          </c:cat>
          <c:val>
            <c:numRef>
              <c:f>'Dia da semana - % Engajamento'!$B$9:$C$9</c:f>
              <c:numCache/>
            </c:numRef>
          </c:val>
        </c:ser>
        <c:axId val="106452104"/>
        <c:axId val="1431113889"/>
      </c:barChart>
      <c:catAx>
        <c:axId val="10645210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431113889"/>
      </c:catAx>
      <c:valAx>
        <c:axId val="14311138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106452104"/>
      </c:valAx>
    </c:plotArea>
    <c:legend>
      <c:legendPos val="r"/>
      <c:overlay val="0"/>
      <c:txPr>
        <a:bodyPr/>
        <a:lstStyle/>
        <a:p>
          <a:pPr lvl="0">
            <a:defRPr b="0">
              <a:solidFill>
                <a:srgbClr val="000000"/>
              </a:solidFill>
              <a:latin typeface="Roboto"/>
            </a:defRPr>
          </a:pPr>
        </a:p>
      </c:txPr>
    </c:legend>
    <c:plotVisOnly val="1"/>
  </c:chart>
  <c:spPr>
    <a:solidFill>
      <a:srgbClr val="F3F3F3"/>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Alcance Médio x Hora do dia</a:t>
            </a:r>
          </a:p>
        </c:rich>
      </c:tx>
      <c:overlay val="0"/>
    </c:title>
    <c:plotArea>
      <c:layout/>
      <c:barChart>
        <c:barDir val="col"/>
        <c:ser>
          <c:idx val="0"/>
          <c:order val="0"/>
          <c:tx>
            <c:strRef>
              <c:f>'Hora do dia - Alcance'!$B$1</c:f>
            </c:strRef>
          </c:tx>
          <c:spPr>
            <a:solidFill>
              <a:srgbClr val="3C78D8"/>
            </a:solidFill>
          </c:spPr>
          <c:cat>
            <c:strRef>
              <c:f>'Hora do dia - Alcance'!$A$2:$A$100</c:f>
            </c:strRef>
          </c:cat>
          <c:val>
            <c:numRef>
              <c:f>'Hora do dia - Alcance'!$B$2:$B$100</c:f>
              <c:numCache/>
            </c:numRef>
          </c:val>
        </c:ser>
        <c:axId val="614925892"/>
        <c:axId val="1443341509"/>
      </c:barChart>
      <c:catAx>
        <c:axId val="61492589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Hora do dia</a:t>
                </a:r>
              </a:p>
            </c:rich>
          </c:tx>
          <c:overlay val="0"/>
        </c:title>
        <c:numFmt formatCode="General" sourceLinked="1"/>
        <c:majorTickMark val="none"/>
        <c:minorTickMark val="none"/>
        <c:spPr/>
        <c:txPr>
          <a:bodyPr/>
          <a:lstStyle/>
          <a:p>
            <a:pPr lvl="0">
              <a:defRPr b="0">
                <a:solidFill>
                  <a:srgbClr val="000000"/>
                </a:solidFill>
                <a:latin typeface="Roboto"/>
              </a:defRPr>
            </a:pPr>
          </a:p>
        </c:txPr>
        <c:crossAx val="1443341509"/>
      </c:catAx>
      <c:valAx>
        <c:axId val="14433415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Alcance Médio</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614925892"/>
      </c:valAx>
    </c:plotArea>
    <c:legend>
      <c:legendPos val="r"/>
      <c:overlay val="0"/>
      <c:txPr>
        <a:bodyPr/>
        <a:lstStyle/>
        <a:p>
          <a:pPr lvl="0">
            <a:defRPr b="0">
              <a:solidFill>
                <a:srgbClr val="000000"/>
              </a:solidFill>
              <a:latin typeface="Roboto"/>
            </a:defRPr>
          </a:pPr>
        </a:p>
      </c:txPr>
    </c:legend>
    <c:plotVisOnly val="1"/>
  </c:chart>
  <c:spPr>
    <a:solidFill>
      <a:srgbClr val="F3F3F3"/>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Média de clique e engajamento x Hora do dia</a:t>
            </a:r>
          </a:p>
        </c:rich>
      </c:tx>
      <c:overlay val="0"/>
    </c:title>
    <c:plotArea>
      <c:layout/>
      <c:barChart>
        <c:barDir val="col"/>
        <c:ser>
          <c:idx val="0"/>
          <c:order val="0"/>
          <c:tx>
            <c:strRef>
              <c:f>'Hora do dia - Engajamento'!$A$2</c:f>
            </c:strRef>
          </c:tx>
          <c:spPr>
            <a:solidFill>
              <a:srgbClr val="20124D"/>
            </a:solidFill>
          </c:spPr>
          <c:cat>
            <c:strRef>
              <c:f>'Hora do dia - Engajamento'!$B$1:$C$1</c:f>
            </c:strRef>
          </c:cat>
          <c:val>
            <c:numRef>
              <c:f>'Hora do dia - Engajamento'!$B$2:$C$2</c:f>
              <c:numCache/>
            </c:numRef>
          </c:val>
        </c:ser>
        <c:ser>
          <c:idx val="1"/>
          <c:order val="1"/>
          <c:tx>
            <c:strRef>
              <c:f>'Hora do dia - Engajamento'!$A$3</c:f>
            </c:strRef>
          </c:tx>
          <c:spPr>
            <a:solidFill>
              <a:srgbClr val="351C75"/>
            </a:solidFill>
          </c:spPr>
          <c:cat>
            <c:strRef>
              <c:f>'Hora do dia - Engajamento'!$B$1:$C$1</c:f>
            </c:strRef>
          </c:cat>
          <c:val>
            <c:numRef>
              <c:f>'Hora do dia - Engajamento'!$B$3:$C$3</c:f>
              <c:numCache/>
            </c:numRef>
          </c:val>
        </c:ser>
        <c:ser>
          <c:idx val="2"/>
          <c:order val="2"/>
          <c:tx>
            <c:strRef>
              <c:f>'Hora do dia - Engajamento'!$A$4</c:f>
            </c:strRef>
          </c:tx>
          <c:spPr>
            <a:solidFill>
              <a:srgbClr val="674EA7"/>
            </a:solidFill>
          </c:spPr>
          <c:cat>
            <c:strRef>
              <c:f>'Hora do dia - Engajamento'!$B$1:$C$1</c:f>
            </c:strRef>
          </c:cat>
          <c:val>
            <c:numRef>
              <c:f>'Hora do dia - Engajamento'!$B$4:$C$4</c:f>
              <c:numCache/>
            </c:numRef>
          </c:val>
        </c:ser>
        <c:ser>
          <c:idx val="3"/>
          <c:order val="3"/>
          <c:tx>
            <c:strRef>
              <c:f>'Hora do dia - Engajamento'!$A$5</c:f>
            </c:strRef>
          </c:tx>
          <c:spPr>
            <a:solidFill>
              <a:srgbClr val="8E7CC3"/>
            </a:solidFill>
          </c:spPr>
          <c:cat>
            <c:strRef>
              <c:f>'Hora do dia - Engajamento'!$B$1:$C$1</c:f>
            </c:strRef>
          </c:cat>
          <c:val>
            <c:numRef>
              <c:f>'Hora do dia - Engajamento'!$B$5:$C$5</c:f>
              <c:numCache/>
            </c:numRef>
          </c:val>
        </c:ser>
        <c:ser>
          <c:idx val="4"/>
          <c:order val="4"/>
          <c:tx>
            <c:strRef>
              <c:f>'Hora do dia - Engajamento'!$A$6</c:f>
            </c:strRef>
          </c:tx>
          <c:spPr>
            <a:solidFill>
              <a:srgbClr val="B4A7D6"/>
            </a:solidFill>
          </c:spPr>
          <c:cat>
            <c:strRef>
              <c:f>'Hora do dia - Engajamento'!$B$1:$C$1</c:f>
            </c:strRef>
          </c:cat>
          <c:val>
            <c:numRef>
              <c:f>'Hora do dia - Engajamento'!$B$6:$C$6</c:f>
              <c:numCache/>
            </c:numRef>
          </c:val>
        </c:ser>
        <c:ser>
          <c:idx val="5"/>
          <c:order val="5"/>
          <c:tx>
            <c:strRef>
              <c:f>'Hora do dia - Engajamento'!$A$7</c:f>
            </c:strRef>
          </c:tx>
          <c:spPr>
            <a:solidFill>
              <a:srgbClr val="D9D2E9"/>
            </a:solidFill>
          </c:spPr>
          <c:cat>
            <c:strRef>
              <c:f>'Hora do dia - Engajamento'!$B$1:$C$1</c:f>
            </c:strRef>
          </c:cat>
          <c:val>
            <c:numRef>
              <c:f>'Hora do dia - Engajamento'!$B$7:$C$7</c:f>
              <c:numCache/>
            </c:numRef>
          </c:val>
        </c:ser>
        <c:ser>
          <c:idx val="6"/>
          <c:order val="6"/>
          <c:tx>
            <c:strRef>
              <c:f>'Hora do dia - Engajamento'!$A$8</c:f>
            </c:strRef>
          </c:tx>
          <c:spPr>
            <a:solidFill>
              <a:srgbClr val="9900FF"/>
            </a:solidFill>
          </c:spPr>
          <c:cat>
            <c:strRef>
              <c:f>'Hora do dia - Engajamento'!$B$1:$C$1</c:f>
            </c:strRef>
          </c:cat>
          <c:val>
            <c:numRef>
              <c:f>'Hora do dia - Engajamento'!$B$8:$C$8</c:f>
              <c:numCache/>
            </c:numRef>
          </c:val>
        </c:ser>
        <c:ser>
          <c:idx val="7"/>
          <c:order val="7"/>
          <c:tx>
            <c:strRef>
              <c:f>'Hora do dia - Engajamento'!$A$9</c:f>
            </c:strRef>
          </c:tx>
          <c:spPr>
            <a:solidFill>
              <a:srgbClr val="4C1130"/>
            </a:solidFill>
          </c:spPr>
          <c:cat>
            <c:strRef>
              <c:f>'Hora do dia - Engajamento'!$B$1:$C$1</c:f>
            </c:strRef>
          </c:cat>
          <c:val>
            <c:numRef>
              <c:f>'Hora do dia - Engajamento'!$B$9:$C$9</c:f>
              <c:numCache/>
            </c:numRef>
          </c:val>
        </c:ser>
        <c:ser>
          <c:idx val="8"/>
          <c:order val="8"/>
          <c:tx>
            <c:strRef>
              <c:f>'Hora do dia - Engajamento'!$A$10</c:f>
            </c:strRef>
          </c:tx>
          <c:spPr>
            <a:solidFill>
              <a:srgbClr val="741B47"/>
            </a:solidFill>
          </c:spPr>
          <c:cat>
            <c:strRef>
              <c:f>'Hora do dia - Engajamento'!$B$1:$C$1</c:f>
            </c:strRef>
          </c:cat>
          <c:val>
            <c:numRef>
              <c:f>'Hora do dia - Engajamento'!$B$10:$C$10</c:f>
              <c:numCache/>
            </c:numRef>
          </c:val>
        </c:ser>
        <c:ser>
          <c:idx val="9"/>
          <c:order val="9"/>
          <c:tx>
            <c:strRef>
              <c:f>'Hora do dia - Engajamento'!$A$11</c:f>
            </c:strRef>
          </c:tx>
          <c:spPr>
            <a:solidFill>
              <a:srgbClr val="A64D79"/>
            </a:solidFill>
          </c:spPr>
          <c:cat>
            <c:strRef>
              <c:f>'Hora do dia - Engajamento'!$B$1:$C$1</c:f>
            </c:strRef>
          </c:cat>
          <c:val>
            <c:numRef>
              <c:f>'Hora do dia - Engajamento'!$B$11:$C$11</c:f>
              <c:numCache/>
            </c:numRef>
          </c:val>
        </c:ser>
        <c:ser>
          <c:idx val="10"/>
          <c:order val="10"/>
          <c:tx>
            <c:strRef>
              <c:f>'Hora do dia - Engajamento'!$A$12</c:f>
            </c:strRef>
          </c:tx>
          <c:spPr>
            <a:solidFill>
              <a:srgbClr val="C27BA0"/>
            </a:solidFill>
          </c:spPr>
          <c:cat>
            <c:strRef>
              <c:f>'Hora do dia - Engajamento'!$B$1:$C$1</c:f>
            </c:strRef>
          </c:cat>
          <c:val>
            <c:numRef>
              <c:f>'Hora do dia - Engajamento'!$B$12:$C$12</c:f>
              <c:numCache/>
            </c:numRef>
          </c:val>
        </c:ser>
        <c:ser>
          <c:idx val="11"/>
          <c:order val="11"/>
          <c:tx>
            <c:strRef>
              <c:f>'Hora do dia - Engajamento'!$A$13</c:f>
            </c:strRef>
          </c:tx>
          <c:spPr>
            <a:solidFill>
              <a:srgbClr val="D5A6BD"/>
            </a:solidFill>
          </c:spPr>
          <c:cat>
            <c:strRef>
              <c:f>'Hora do dia - Engajamento'!$B$1:$C$1</c:f>
            </c:strRef>
          </c:cat>
          <c:val>
            <c:numRef>
              <c:f>'Hora do dia - Engajamento'!$B$13:$C$13</c:f>
              <c:numCache/>
            </c:numRef>
          </c:val>
        </c:ser>
        <c:ser>
          <c:idx val="12"/>
          <c:order val="12"/>
          <c:tx>
            <c:strRef>
              <c:f>'Hora do dia - Engajamento'!$A$14</c:f>
            </c:strRef>
          </c:tx>
          <c:spPr>
            <a:solidFill>
              <a:srgbClr val="FF00FF"/>
            </a:solidFill>
          </c:spPr>
          <c:cat>
            <c:strRef>
              <c:f>'Hora do dia - Engajamento'!$B$1:$C$1</c:f>
            </c:strRef>
          </c:cat>
          <c:val>
            <c:numRef>
              <c:f>'Hora do dia - Engajamento'!$B$14:$C$14</c:f>
              <c:numCache/>
            </c:numRef>
          </c:val>
        </c:ser>
        <c:ser>
          <c:idx val="13"/>
          <c:order val="13"/>
          <c:tx>
            <c:strRef>
              <c:f>'Hora do dia - Engajamento'!$A$15</c:f>
            </c:strRef>
          </c:tx>
          <c:cat>
            <c:strRef>
              <c:f>'Hora do dia - Engajamento'!$B$1:$C$1</c:f>
            </c:strRef>
          </c:cat>
          <c:val>
            <c:numRef>
              <c:f>'Hora do dia - Engajamento'!$B$15:$C$15</c:f>
              <c:numCache/>
            </c:numRef>
          </c:val>
        </c:ser>
        <c:ser>
          <c:idx val="14"/>
          <c:order val="14"/>
          <c:tx>
            <c:strRef>
              <c:f>'Hora do dia - Engajamento'!$A$16</c:f>
            </c:strRef>
          </c:tx>
          <c:cat>
            <c:strRef>
              <c:f>'Hora do dia - Engajamento'!$B$1:$C$1</c:f>
            </c:strRef>
          </c:cat>
          <c:val>
            <c:numRef>
              <c:f>'Hora do dia - Engajamento'!$B$16:$C$16</c:f>
              <c:numCache/>
            </c:numRef>
          </c:val>
        </c:ser>
        <c:ser>
          <c:idx val="15"/>
          <c:order val="15"/>
          <c:tx>
            <c:strRef>
              <c:f>'Hora do dia - Engajamento'!$A$17</c:f>
            </c:strRef>
          </c:tx>
          <c:cat>
            <c:strRef>
              <c:f>'Hora do dia - Engajamento'!$B$1:$C$1</c:f>
            </c:strRef>
          </c:cat>
          <c:val>
            <c:numRef>
              <c:f>'Hora do dia - Engajamento'!$B$17:$C$17</c:f>
              <c:numCache/>
            </c:numRef>
          </c:val>
        </c:ser>
        <c:ser>
          <c:idx val="16"/>
          <c:order val="16"/>
          <c:tx>
            <c:strRef>
              <c:f>'Hora do dia - Engajamento'!$A$18</c:f>
            </c:strRef>
          </c:tx>
          <c:cat>
            <c:strRef>
              <c:f>'Hora do dia - Engajamento'!$B$1:$C$1</c:f>
            </c:strRef>
          </c:cat>
          <c:val>
            <c:numRef>
              <c:f>'Hora do dia - Engajamento'!$B$18:$C$18</c:f>
              <c:numCache/>
            </c:numRef>
          </c:val>
        </c:ser>
        <c:ser>
          <c:idx val="17"/>
          <c:order val="17"/>
          <c:tx>
            <c:strRef>
              <c:f>'Hora do dia - Engajamento'!$A$19</c:f>
            </c:strRef>
          </c:tx>
          <c:cat>
            <c:strRef>
              <c:f>'Hora do dia - Engajamento'!$B$1:$C$1</c:f>
            </c:strRef>
          </c:cat>
          <c:val>
            <c:numRef>
              <c:f>'Hora do dia - Engajamento'!$B$19:$C$19</c:f>
              <c:numCache/>
            </c:numRef>
          </c:val>
        </c:ser>
        <c:ser>
          <c:idx val="18"/>
          <c:order val="18"/>
          <c:tx>
            <c:strRef>
              <c:f>'Hora do dia - Engajamento'!$A$20</c:f>
            </c:strRef>
          </c:tx>
          <c:cat>
            <c:strRef>
              <c:f>'Hora do dia - Engajamento'!$B$1:$C$1</c:f>
            </c:strRef>
          </c:cat>
          <c:val>
            <c:numRef>
              <c:f>'Hora do dia - Engajamento'!$B$20:$C$20</c:f>
              <c:numCache/>
            </c:numRef>
          </c:val>
        </c:ser>
        <c:ser>
          <c:idx val="19"/>
          <c:order val="19"/>
          <c:tx>
            <c:strRef>
              <c:f>'Hora do dia - Engajamento'!$A$21</c:f>
            </c:strRef>
          </c:tx>
          <c:cat>
            <c:strRef>
              <c:f>'Hora do dia - Engajamento'!$B$1:$C$1</c:f>
            </c:strRef>
          </c:cat>
          <c:val>
            <c:numRef>
              <c:f>'Hora do dia - Engajamento'!$B$21:$C$21</c:f>
              <c:numCache/>
            </c:numRef>
          </c:val>
        </c:ser>
        <c:ser>
          <c:idx val="20"/>
          <c:order val="20"/>
          <c:tx>
            <c:strRef>
              <c:f>'Hora do dia - Engajamento'!$A$22</c:f>
            </c:strRef>
          </c:tx>
          <c:cat>
            <c:strRef>
              <c:f>'Hora do dia - Engajamento'!$B$1:$C$1</c:f>
            </c:strRef>
          </c:cat>
          <c:val>
            <c:numRef>
              <c:f>'Hora do dia - Engajamento'!$B$22:$C$22</c:f>
              <c:numCache/>
            </c:numRef>
          </c:val>
        </c:ser>
        <c:ser>
          <c:idx val="21"/>
          <c:order val="21"/>
          <c:tx>
            <c:strRef>
              <c:f>'Hora do dia - Engajamento'!$A$23</c:f>
            </c:strRef>
          </c:tx>
          <c:cat>
            <c:strRef>
              <c:f>'Hora do dia - Engajamento'!$B$1:$C$1</c:f>
            </c:strRef>
          </c:cat>
          <c:val>
            <c:numRef>
              <c:f>'Hora do dia - Engajamento'!$B$23:$C$23</c:f>
              <c:numCache/>
            </c:numRef>
          </c:val>
        </c:ser>
        <c:ser>
          <c:idx val="22"/>
          <c:order val="22"/>
          <c:tx>
            <c:strRef>
              <c:f>'Hora do dia - Engajamento'!$A$24</c:f>
            </c:strRef>
          </c:tx>
          <c:cat>
            <c:strRef>
              <c:f>'Hora do dia - Engajamento'!$B$1:$C$1</c:f>
            </c:strRef>
          </c:cat>
          <c:val>
            <c:numRef>
              <c:f>'Hora do dia - Engajamento'!$B$24:$C$24</c:f>
              <c:numCache/>
            </c:numRef>
          </c:val>
        </c:ser>
        <c:ser>
          <c:idx val="23"/>
          <c:order val="23"/>
          <c:tx>
            <c:strRef>
              <c:f>'Hora do dia - Engajamento'!$A$25</c:f>
            </c:strRef>
          </c:tx>
          <c:cat>
            <c:strRef>
              <c:f>'Hora do dia - Engajamento'!$B$1:$C$1</c:f>
            </c:strRef>
          </c:cat>
          <c:val>
            <c:numRef>
              <c:f>'Hora do dia - Engajamento'!$B$25:$C$25</c:f>
              <c:numCache/>
            </c:numRef>
          </c:val>
        </c:ser>
        <c:ser>
          <c:idx val="24"/>
          <c:order val="24"/>
          <c:tx>
            <c:strRef>
              <c:f>'Hora do dia - Engajamento'!$A$26</c:f>
            </c:strRef>
          </c:tx>
          <c:cat>
            <c:strRef>
              <c:f>'Hora do dia - Engajamento'!$B$1:$C$1</c:f>
            </c:strRef>
          </c:cat>
          <c:val>
            <c:numRef>
              <c:f>'Hora do dia - Engajamento'!$B$26:$C$26</c:f>
              <c:numCache/>
            </c:numRef>
          </c:val>
        </c:ser>
        <c:ser>
          <c:idx val="25"/>
          <c:order val="25"/>
          <c:tx>
            <c:strRef>
              <c:f>'Hora do dia - Engajamento'!$A$27</c:f>
            </c:strRef>
          </c:tx>
          <c:cat>
            <c:strRef>
              <c:f>'Hora do dia - Engajamento'!$B$1:$C$1</c:f>
            </c:strRef>
          </c:cat>
          <c:val>
            <c:numRef>
              <c:f>'Hora do dia - Engajamento'!$B$27:$C$27</c:f>
              <c:numCache/>
            </c:numRef>
          </c:val>
        </c:ser>
        <c:ser>
          <c:idx val="26"/>
          <c:order val="26"/>
          <c:tx>
            <c:strRef>
              <c:f>'Hora do dia - Engajamento'!$A$28</c:f>
            </c:strRef>
          </c:tx>
          <c:cat>
            <c:strRef>
              <c:f>'Hora do dia - Engajamento'!$B$1:$C$1</c:f>
            </c:strRef>
          </c:cat>
          <c:val>
            <c:numRef>
              <c:f>'Hora do dia - Engajamento'!$B$28:$C$28</c:f>
              <c:numCache/>
            </c:numRef>
          </c:val>
        </c:ser>
        <c:ser>
          <c:idx val="27"/>
          <c:order val="27"/>
          <c:tx>
            <c:strRef>
              <c:f>'Hora do dia - Engajamento'!$A$29</c:f>
            </c:strRef>
          </c:tx>
          <c:cat>
            <c:strRef>
              <c:f>'Hora do dia - Engajamento'!$B$1:$C$1</c:f>
            </c:strRef>
          </c:cat>
          <c:val>
            <c:numRef>
              <c:f>'Hora do dia - Engajamento'!$B$29:$C$29</c:f>
              <c:numCache/>
            </c:numRef>
          </c:val>
        </c:ser>
        <c:ser>
          <c:idx val="28"/>
          <c:order val="28"/>
          <c:tx>
            <c:strRef>
              <c:f>'Hora do dia - Engajamento'!$A$30</c:f>
            </c:strRef>
          </c:tx>
          <c:cat>
            <c:strRef>
              <c:f>'Hora do dia - Engajamento'!$B$1:$C$1</c:f>
            </c:strRef>
          </c:cat>
          <c:val>
            <c:numRef>
              <c:f>'Hora do dia - Engajamento'!$B$30:$C$30</c:f>
              <c:numCache/>
            </c:numRef>
          </c:val>
        </c:ser>
        <c:ser>
          <c:idx val="29"/>
          <c:order val="29"/>
          <c:tx>
            <c:strRef>
              <c:f>'Hora do dia - Engajamento'!$A$31</c:f>
            </c:strRef>
          </c:tx>
          <c:cat>
            <c:strRef>
              <c:f>'Hora do dia - Engajamento'!$B$1:$C$1</c:f>
            </c:strRef>
          </c:cat>
          <c:val>
            <c:numRef>
              <c:f>'Hora do dia - Engajamento'!$B$31:$C$31</c:f>
              <c:numCache/>
            </c:numRef>
          </c:val>
        </c:ser>
        <c:ser>
          <c:idx val="30"/>
          <c:order val="30"/>
          <c:tx>
            <c:strRef>
              <c:f>'Hora do dia - Engajamento'!$A$32</c:f>
            </c:strRef>
          </c:tx>
          <c:cat>
            <c:strRef>
              <c:f>'Hora do dia - Engajamento'!$B$1:$C$1</c:f>
            </c:strRef>
          </c:cat>
          <c:val>
            <c:numRef>
              <c:f>'Hora do dia - Engajamento'!$B$32:$C$32</c:f>
              <c:numCache/>
            </c:numRef>
          </c:val>
        </c:ser>
        <c:ser>
          <c:idx val="31"/>
          <c:order val="31"/>
          <c:tx>
            <c:strRef>
              <c:f>'Hora do dia - Engajamento'!$A$33</c:f>
            </c:strRef>
          </c:tx>
          <c:cat>
            <c:strRef>
              <c:f>'Hora do dia - Engajamento'!$B$1:$C$1</c:f>
            </c:strRef>
          </c:cat>
          <c:val>
            <c:numRef>
              <c:f>'Hora do dia - Engajamento'!$B$33:$C$33</c:f>
              <c:numCache/>
            </c:numRef>
          </c:val>
        </c:ser>
        <c:ser>
          <c:idx val="32"/>
          <c:order val="32"/>
          <c:tx>
            <c:strRef>
              <c:f>'Hora do dia - Engajamento'!$A$34</c:f>
            </c:strRef>
          </c:tx>
          <c:cat>
            <c:strRef>
              <c:f>'Hora do dia - Engajamento'!$B$1:$C$1</c:f>
            </c:strRef>
          </c:cat>
          <c:val>
            <c:numRef>
              <c:f>'Hora do dia - Engajamento'!$B$34:$C$34</c:f>
              <c:numCache/>
            </c:numRef>
          </c:val>
        </c:ser>
        <c:ser>
          <c:idx val="33"/>
          <c:order val="33"/>
          <c:tx>
            <c:strRef>
              <c:f>'Hora do dia - Engajamento'!$A$35</c:f>
            </c:strRef>
          </c:tx>
          <c:cat>
            <c:strRef>
              <c:f>'Hora do dia - Engajamento'!$B$1:$C$1</c:f>
            </c:strRef>
          </c:cat>
          <c:val>
            <c:numRef>
              <c:f>'Hora do dia - Engajamento'!$B$35:$C$35</c:f>
              <c:numCache/>
            </c:numRef>
          </c:val>
        </c:ser>
        <c:ser>
          <c:idx val="34"/>
          <c:order val="34"/>
          <c:tx>
            <c:strRef>
              <c:f>'Hora do dia - Engajamento'!$A$36</c:f>
            </c:strRef>
          </c:tx>
          <c:cat>
            <c:strRef>
              <c:f>'Hora do dia - Engajamento'!$B$1:$C$1</c:f>
            </c:strRef>
          </c:cat>
          <c:val>
            <c:numRef>
              <c:f>'Hora do dia - Engajamento'!$B$36:$C$36</c:f>
              <c:numCache/>
            </c:numRef>
          </c:val>
        </c:ser>
        <c:ser>
          <c:idx val="35"/>
          <c:order val="35"/>
          <c:tx>
            <c:strRef>
              <c:f>'Hora do dia - Engajamento'!$A$37</c:f>
            </c:strRef>
          </c:tx>
          <c:cat>
            <c:strRef>
              <c:f>'Hora do dia - Engajamento'!$B$1:$C$1</c:f>
            </c:strRef>
          </c:cat>
          <c:val>
            <c:numRef>
              <c:f>'Hora do dia - Engajamento'!$B$37:$C$37</c:f>
              <c:numCache/>
            </c:numRef>
          </c:val>
        </c:ser>
        <c:ser>
          <c:idx val="36"/>
          <c:order val="36"/>
          <c:tx>
            <c:strRef>
              <c:f>'Hora do dia - Engajamento'!$A$38</c:f>
            </c:strRef>
          </c:tx>
          <c:cat>
            <c:strRef>
              <c:f>'Hora do dia - Engajamento'!$B$1:$C$1</c:f>
            </c:strRef>
          </c:cat>
          <c:val>
            <c:numRef>
              <c:f>'Hora do dia - Engajamento'!$B$38:$C$38</c:f>
              <c:numCache/>
            </c:numRef>
          </c:val>
        </c:ser>
        <c:ser>
          <c:idx val="37"/>
          <c:order val="37"/>
          <c:tx>
            <c:strRef>
              <c:f>'Hora do dia - Engajamento'!$A$39</c:f>
            </c:strRef>
          </c:tx>
          <c:cat>
            <c:strRef>
              <c:f>'Hora do dia - Engajamento'!$B$1:$C$1</c:f>
            </c:strRef>
          </c:cat>
          <c:val>
            <c:numRef>
              <c:f>'Hora do dia - Engajamento'!$B$39:$C$39</c:f>
              <c:numCache/>
            </c:numRef>
          </c:val>
        </c:ser>
        <c:ser>
          <c:idx val="38"/>
          <c:order val="38"/>
          <c:tx>
            <c:strRef>
              <c:f>'Hora do dia - Engajamento'!$A$40</c:f>
            </c:strRef>
          </c:tx>
          <c:cat>
            <c:strRef>
              <c:f>'Hora do dia - Engajamento'!$B$1:$C$1</c:f>
            </c:strRef>
          </c:cat>
          <c:val>
            <c:numRef>
              <c:f>'Hora do dia - Engajamento'!$B$40:$C$40</c:f>
              <c:numCache/>
            </c:numRef>
          </c:val>
        </c:ser>
        <c:ser>
          <c:idx val="39"/>
          <c:order val="39"/>
          <c:tx>
            <c:strRef>
              <c:f>'Hora do dia - Engajamento'!$A$41</c:f>
            </c:strRef>
          </c:tx>
          <c:cat>
            <c:strRef>
              <c:f>'Hora do dia - Engajamento'!$B$1:$C$1</c:f>
            </c:strRef>
          </c:cat>
          <c:val>
            <c:numRef>
              <c:f>'Hora do dia - Engajamento'!$B$41:$C$41</c:f>
              <c:numCache/>
            </c:numRef>
          </c:val>
        </c:ser>
        <c:ser>
          <c:idx val="40"/>
          <c:order val="40"/>
          <c:tx>
            <c:strRef>
              <c:f>'Hora do dia - Engajamento'!$A$42</c:f>
            </c:strRef>
          </c:tx>
          <c:cat>
            <c:strRef>
              <c:f>'Hora do dia - Engajamento'!$B$1:$C$1</c:f>
            </c:strRef>
          </c:cat>
          <c:val>
            <c:numRef>
              <c:f>'Hora do dia - Engajamento'!$B$42:$C$42</c:f>
              <c:numCache/>
            </c:numRef>
          </c:val>
        </c:ser>
        <c:ser>
          <c:idx val="41"/>
          <c:order val="41"/>
          <c:tx>
            <c:strRef>
              <c:f>'Hora do dia - Engajamento'!$A$43</c:f>
            </c:strRef>
          </c:tx>
          <c:cat>
            <c:strRef>
              <c:f>'Hora do dia - Engajamento'!$B$1:$C$1</c:f>
            </c:strRef>
          </c:cat>
          <c:val>
            <c:numRef>
              <c:f>'Hora do dia - Engajamento'!$B$43:$C$43</c:f>
              <c:numCache/>
            </c:numRef>
          </c:val>
        </c:ser>
        <c:ser>
          <c:idx val="42"/>
          <c:order val="42"/>
          <c:tx>
            <c:strRef>
              <c:f>'Hora do dia - Engajamento'!$A$44</c:f>
            </c:strRef>
          </c:tx>
          <c:cat>
            <c:strRef>
              <c:f>'Hora do dia - Engajamento'!$B$1:$C$1</c:f>
            </c:strRef>
          </c:cat>
          <c:val>
            <c:numRef>
              <c:f>'Hora do dia - Engajamento'!$B$44:$C$44</c:f>
              <c:numCache/>
            </c:numRef>
          </c:val>
        </c:ser>
        <c:ser>
          <c:idx val="43"/>
          <c:order val="43"/>
          <c:tx>
            <c:strRef>
              <c:f>'Hora do dia - Engajamento'!$A$45</c:f>
            </c:strRef>
          </c:tx>
          <c:cat>
            <c:strRef>
              <c:f>'Hora do dia - Engajamento'!$B$1:$C$1</c:f>
            </c:strRef>
          </c:cat>
          <c:val>
            <c:numRef>
              <c:f>'Hora do dia - Engajamento'!$B$45:$C$45</c:f>
              <c:numCache/>
            </c:numRef>
          </c:val>
        </c:ser>
        <c:ser>
          <c:idx val="44"/>
          <c:order val="44"/>
          <c:tx>
            <c:strRef>
              <c:f>'Hora do dia - Engajamento'!$A$46</c:f>
            </c:strRef>
          </c:tx>
          <c:cat>
            <c:strRef>
              <c:f>'Hora do dia - Engajamento'!$B$1:$C$1</c:f>
            </c:strRef>
          </c:cat>
          <c:val>
            <c:numRef>
              <c:f>'Hora do dia - Engajamento'!$B$46:$C$46</c:f>
              <c:numCache/>
            </c:numRef>
          </c:val>
        </c:ser>
        <c:ser>
          <c:idx val="45"/>
          <c:order val="45"/>
          <c:tx>
            <c:strRef>
              <c:f>'Hora do dia - Engajamento'!$A$47</c:f>
            </c:strRef>
          </c:tx>
          <c:cat>
            <c:strRef>
              <c:f>'Hora do dia - Engajamento'!$B$1:$C$1</c:f>
            </c:strRef>
          </c:cat>
          <c:val>
            <c:numRef>
              <c:f>'Hora do dia - Engajamento'!$B$47:$C$47</c:f>
              <c:numCache/>
            </c:numRef>
          </c:val>
        </c:ser>
        <c:ser>
          <c:idx val="46"/>
          <c:order val="46"/>
          <c:tx>
            <c:strRef>
              <c:f>'Hora do dia - Engajamento'!$A$48</c:f>
            </c:strRef>
          </c:tx>
          <c:cat>
            <c:strRef>
              <c:f>'Hora do dia - Engajamento'!$B$1:$C$1</c:f>
            </c:strRef>
          </c:cat>
          <c:val>
            <c:numRef>
              <c:f>'Hora do dia - Engajamento'!$B$48:$C$48</c:f>
              <c:numCache/>
            </c:numRef>
          </c:val>
        </c:ser>
        <c:ser>
          <c:idx val="47"/>
          <c:order val="47"/>
          <c:tx>
            <c:strRef>
              <c:f>'Hora do dia - Engajamento'!$A$49</c:f>
            </c:strRef>
          </c:tx>
          <c:cat>
            <c:strRef>
              <c:f>'Hora do dia - Engajamento'!$B$1:$C$1</c:f>
            </c:strRef>
          </c:cat>
          <c:val>
            <c:numRef>
              <c:f>'Hora do dia - Engajamento'!$B$49:$C$49</c:f>
              <c:numCache/>
            </c:numRef>
          </c:val>
        </c:ser>
        <c:ser>
          <c:idx val="48"/>
          <c:order val="48"/>
          <c:tx>
            <c:strRef>
              <c:f>'Hora do dia - Engajamento'!$A$50</c:f>
            </c:strRef>
          </c:tx>
          <c:cat>
            <c:strRef>
              <c:f>'Hora do dia - Engajamento'!$B$1:$C$1</c:f>
            </c:strRef>
          </c:cat>
          <c:val>
            <c:numRef>
              <c:f>'Hora do dia - Engajamento'!$B$50:$C$50</c:f>
              <c:numCache/>
            </c:numRef>
          </c:val>
        </c:ser>
        <c:ser>
          <c:idx val="49"/>
          <c:order val="49"/>
          <c:tx>
            <c:strRef>
              <c:f>'Hora do dia - Engajamento'!$A$51</c:f>
            </c:strRef>
          </c:tx>
          <c:cat>
            <c:strRef>
              <c:f>'Hora do dia - Engajamento'!$B$1:$C$1</c:f>
            </c:strRef>
          </c:cat>
          <c:val>
            <c:numRef>
              <c:f>'Hora do dia - Engajamento'!$B$51:$C$51</c:f>
              <c:numCache/>
            </c:numRef>
          </c:val>
        </c:ser>
        <c:ser>
          <c:idx val="50"/>
          <c:order val="50"/>
          <c:tx>
            <c:strRef>
              <c:f>'Hora do dia - Engajamento'!$A$52</c:f>
            </c:strRef>
          </c:tx>
          <c:cat>
            <c:strRef>
              <c:f>'Hora do dia - Engajamento'!$B$1:$C$1</c:f>
            </c:strRef>
          </c:cat>
          <c:val>
            <c:numRef>
              <c:f>'Hora do dia - Engajamento'!$B$52:$C$52</c:f>
              <c:numCache/>
            </c:numRef>
          </c:val>
        </c:ser>
        <c:ser>
          <c:idx val="51"/>
          <c:order val="51"/>
          <c:tx>
            <c:strRef>
              <c:f>'Hora do dia - Engajamento'!$A$53</c:f>
            </c:strRef>
          </c:tx>
          <c:cat>
            <c:strRef>
              <c:f>'Hora do dia - Engajamento'!$B$1:$C$1</c:f>
            </c:strRef>
          </c:cat>
          <c:val>
            <c:numRef>
              <c:f>'Hora do dia - Engajamento'!$B$53:$C$53</c:f>
              <c:numCache/>
            </c:numRef>
          </c:val>
        </c:ser>
        <c:ser>
          <c:idx val="52"/>
          <c:order val="52"/>
          <c:tx>
            <c:strRef>
              <c:f>'Hora do dia - Engajamento'!$A$54</c:f>
            </c:strRef>
          </c:tx>
          <c:cat>
            <c:strRef>
              <c:f>'Hora do dia - Engajamento'!$B$1:$C$1</c:f>
            </c:strRef>
          </c:cat>
          <c:val>
            <c:numRef>
              <c:f>'Hora do dia - Engajamento'!$B$54:$C$54</c:f>
              <c:numCache/>
            </c:numRef>
          </c:val>
        </c:ser>
        <c:ser>
          <c:idx val="53"/>
          <c:order val="53"/>
          <c:tx>
            <c:strRef>
              <c:f>'Hora do dia - Engajamento'!$A$55</c:f>
            </c:strRef>
          </c:tx>
          <c:cat>
            <c:strRef>
              <c:f>'Hora do dia - Engajamento'!$B$1:$C$1</c:f>
            </c:strRef>
          </c:cat>
          <c:val>
            <c:numRef>
              <c:f>'Hora do dia - Engajamento'!$B$55:$C$55</c:f>
              <c:numCache/>
            </c:numRef>
          </c:val>
        </c:ser>
        <c:ser>
          <c:idx val="54"/>
          <c:order val="54"/>
          <c:tx>
            <c:strRef>
              <c:f>'Hora do dia - Engajamento'!$A$56</c:f>
            </c:strRef>
          </c:tx>
          <c:cat>
            <c:strRef>
              <c:f>'Hora do dia - Engajamento'!$B$1:$C$1</c:f>
            </c:strRef>
          </c:cat>
          <c:val>
            <c:numRef>
              <c:f>'Hora do dia - Engajamento'!$B$56:$C$56</c:f>
              <c:numCache/>
            </c:numRef>
          </c:val>
        </c:ser>
        <c:ser>
          <c:idx val="55"/>
          <c:order val="55"/>
          <c:tx>
            <c:strRef>
              <c:f>'Hora do dia - Engajamento'!$A$57</c:f>
            </c:strRef>
          </c:tx>
          <c:cat>
            <c:strRef>
              <c:f>'Hora do dia - Engajamento'!$B$1:$C$1</c:f>
            </c:strRef>
          </c:cat>
          <c:val>
            <c:numRef>
              <c:f>'Hora do dia - Engajamento'!$B$57:$C$57</c:f>
              <c:numCache/>
            </c:numRef>
          </c:val>
        </c:ser>
        <c:ser>
          <c:idx val="56"/>
          <c:order val="56"/>
          <c:tx>
            <c:strRef>
              <c:f>'Hora do dia - Engajamento'!$A$58</c:f>
            </c:strRef>
          </c:tx>
          <c:cat>
            <c:strRef>
              <c:f>'Hora do dia - Engajamento'!$B$1:$C$1</c:f>
            </c:strRef>
          </c:cat>
          <c:val>
            <c:numRef>
              <c:f>'Hora do dia - Engajamento'!$B$58:$C$58</c:f>
              <c:numCache/>
            </c:numRef>
          </c:val>
        </c:ser>
        <c:ser>
          <c:idx val="57"/>
          <c:order val="57"/>
          <c:tx>
            <c:strRef>
              <c:f>'Hora do dia - Engajamento'!$A$59</c:f>
            </c:strRef>
          </c:tx>
          <c:cat>
            <c:strRef>
              <c:f>'Hora do dia - Engajamento'!$B$1:$C$1</c:f>
            </c:strRef>
          </c:cat>
          <c:val>
            <c:numRef>
              <c:f>'Hora do dia - Engajamento'!$B$59:$C$59</c:f>
              <c:numCache/>
            </c:numRef>
          </c:val>
        </c:ser>
        <c:ser>
          <c:idx val="58"/>
          <c:order val="58"/>
          <c:tx>
            <c:strRef>
              <c:f>'Hora do dia - Engajamento'!$A$60</c:f>
            </c:strRef>
          </c:tx>
          <c:cat>
            <c:strRef>
              <c:f>'Hora do dia - Engajamento'!$B$1:$C$1</c:f>
            </c:strRef>
          </c:cat>
          <c:val>
            <c:numRef>
              <c:f>'Hora do dia - Engajamento'!$B$60:$C$60</c:f>
              <c:numCache/>
            </c:numRef>
          </c:val>
        </c:ser>
        <c:ser>
          <c:idx val="59"/>
          <c:order val="59"/>
          <c:tx>
            <c:strRef>
              <c:f>'Hora do dia - Engajamento'!$A$61</c:f>
            </c:strRef>
          </c:tx>
          <c:cat>
            <c:strRef>
              <c:f>'Hora do dia - Engajamento'!$B$1:$C$1</c:f>
            </c:strRef>
          </c:cat>
          <c:val>
            <c:numRef>
              <c:f>'Hora do dia - Engajamento'!$B$61:$C$61</c:f>
              <c:numCache/>
            </c:numRef>
          </c:val>
        </c:ser>
        <c:ser>
          <c:idx val="60"/>
          <c:order val="60"/>
          <c:tx>
            <c:strRef>
              <c:f>'Hora do dia - Engajamento'!$A$62</c:f>
            </c:strRef>
          </c:tx>
          <c:cat>
            <c:strRef>
              <c:f>'Hora do dia - Engajamento'!$B$1:$C$1</c:f>
            </c:strRef>
          </c:cat>
          <c:val>
            <c:numRef>
              <c:f>'Hora do dia - Engajamento'!$B$62:$C$62</c:f>
              <c:numCache/>
            </c:numRef>
          </c:val>
        </c:ser>
        <c:ser>
          <c:idx val="61"/>
          <c:order val="61"/>
          <c:tx>
            <c:strRef>
              <c:f>'Hora do dia - Engajamento'!$A$63</c:f>
            </c:strRef>
          </c:tx>
          <c:cat>
            <c:strRef>
              <c:f>'Hora do dia - Engajamento'!$B$1:$C$1</c:f>
            </c:strRef>
          </c:cat>
          <c:val>
            <c:numRef>
              <c:f>'Hora do dia - Engajamento'!$B$63:$C$63</c:f>
              <c:numCache/>
            </c:numRef>
          </c:val>
        </c:ser>
        <c:ser>
          <c:idx val="62"/>
          <c:order val="62"/>
          <c:tx>
            <c:strRef>
              <c:f>'Hora do dia - Engajamento'!$A$64</c:f>
            </c:strRef>
          </c:tx>
          <c:cat>
            <c:strRef>
              <c:f>'Hora do dia - Engajamento'!$B$1:$C$1</c:f>
            </c:strRef>
          </c:cat>
          <c:val>
            <c:numRef>
              <c:f>'Hora do dia - Engajamento'!$B$64:$C$64</c:f>
              <c:numCache/>
            </c:numRef>
          </c:val>
        </c:ser>
        <c:ser>
          <c:idx val="63"/>
          <c:order val="63"/>
          <c:tx>
            <c:strRef>
              <c:f>'Hora do dia - Engajamento'!$A$65</c:f>
            </c:strRef>
          </c:tx>
          <c:cat>
            <c:strRef>
              <c:f>'Hora do dia - Engajamento'!$B$1:$C$1</c:f>
            </c:strRef>
          </c:cat>
          <c:val>
            <c:numRef>
              <c:f>'Hora do dia - Engajamento'!$B$65:$C$65</c:f>
              <c:numCache/>
            </c:numRef>
          </c:val>
        </c:ser>
        <c:ser>
          <c:idx val="64"/>
          <c:order val="64"/>
          <c:tx>
            <c:strRef>
              <c:f>'Hora do dia - Engajamento'!$A$66</c:f>
            </c:strRef>
          </c:tx>
          <c:cat>
            <c:strRef>
              <c:f>'Hora do dia - Engajamento'!$B$1:$C$1</c:f>
            </c:strRef>
          </c:cat>
          <c:val>
            <c:numRef>
              <c:f>'Hora do dia - Engajamento'!$B$66:$C$66</c:f>
              <c:numCache/>
            </c:numRef>
          </c:val>
        </c:ser>
        <c:ser>
          <c:idx val="65"/>
          <c:order val="65"/>
          <c:tx>
            <c:strRef>
              <c:f>'Hora do dia - Engajamento'!$A$67</c:f>
            </c:strRef>
          </c:tx>
          <c:cat>
            <c:strRef>
              <c:f>'Hora do dia - Engajamento'!$B$1:$C$1</c:f>
            </c:strRef>
          </c:cat>
          <c:val>
            <c:numRef>
              <c:f>'Hora do dia - Engajamento'!$B$67:$C$67</c:f>
              <c:numCache/>
            </c:numRef>
          </c:val>
        </c:ser>
        <c:ser>
          <c:idx val="66"/>
          <c:order val="66"/>
          <c:tx>
            <c:strRef>
              <c:f>'Hora do dia - Engajamento'!$A$68</c:f>
            </c:strRef>
          </c:tx>
          <c:cat>
            <c:strRef>
              <c:f>'Hora do dia - Engajamento'!$B$1:$C$1</c:f>
            </c:strRef>
          </c:cat>
          <c:val>
            <c:numRef>
              <c:f>'Hora do dia - Engajamento'!$B$68:$C$68</c:f>
              <c:numCache/>
            </c:numRef>
          </c:val>
        </c:ser>
        <c:ser>
          <c:idx val="67"/>
          <c:order val="67"/>
          <c:tx>
            <c:strRef>
              <c:f>'Hora do dia - Engajamento'!$A$69</c:f>
            </c:strRef>
          </c:tx>
          <c:cat>
            <c:strRef>
              <c:f>'Hora do dia - Engajamento'!$B$1:$C$1</c:f>
            </c:strRef>
          </c:cat>
          <c:val>
            <c:numRef>
              <c:f>'Hora do dia - Engajamento'!$B$69:$C$69</c:f>
              <c:numCache/>
            </c:numRef>
          </c:val>
        </c:ser>
        <c:ser>
          <c:idx val="68"/>
          <c:order val="68"/>
          <c:tx>
            <c:strRef>
              <c:f>'Hora do dia - Engajamento'!$A$70</c:f>
            </c:strRef>
          </c:tx>
          <c:cat>
            <c:strRef>
              <c:f>'Hora do dia - Engajamento'!$B$1:$C$1</c:f>
            </c:strRef>
          </c:cat>
          <c:val>
            <c:numRef>
              <c:f>'Hora do dia - Engajamento'!$B$70:$C$70</c:f>
              <c:numCache/>
            </c:numRef>
          </c:val>
        </c:ser>
        <c:ser>
          <c:idx val="69"/>
          <c:order val="69"/>
          <c:tx>
            <c:strRef>
              <c:f>'Hora do dia - Engajamento'!$A$71</c:f>
            </c:strRef>
          </c:tx>
          <c:cat>
            <c:strRef>
              <c:f>'Hora do dia - Engajamento'!$B$1:$C$1</c:f>
            </c:strRef>
          </c:cat>
          <c:val>
            <c:numRef>
              <c:f>'Hora do dia - Engajamento'!$B$71:$C$71</c:f>
              <c:numCache/>
            </c:numRef>
          </c:val>
        </c:ser>
        <c:ser>
          <c:idx val="70"/>
          <c:order val="70"/>
          <c:tx>
            <c:strRef>
              <c:f>'Hora do dia - Engajamento'!$A$72</c:f>
            </c:strRef>
          </c:tx>
          <c:cat>
            <c:strRef>
              <c:f>'Hora do dia - Engajamento'!$B$1:$C$1</c:f>
            </c:strRef>
          </c:cat>
          <c:val>
            <c:numRef>
              <c:f>'Hora do dia - Engajamento'!$B$72:$C$72</c:f>
              <c:numCache/>
            </c:numRef>
          </c:val>
        </c:ser>
        <c:ser>
          <c:idx val="71"/>
          <c:order val="71"/>
          <c:tx>
            <c:strRef>
              <c:f>'Hora do dia - Engajamento'!$A$73</c:f>
            </c:strRef>
          </c:tx>
          <c:cat>
            <c:strRef>
              <c:f>'Hora do dia - Engajamento'!$B$1:$C$1</c:f>
            </c:strRef>
          </c:cat>
          <c:val>
            <c:numRef>
              <c:f>'Hora do dia - Engajamento'!$B$73:$C$73</c:f>
              <c:numCache/>
            </c:numRef>
          </c:val>
        </c:ser>
        <c:ser>
          <c:idx val="72"/>
          <c:order val="72"/>
          <c:tx>
            <c:strRef>
              <c:f>'Hora do dia - Engajamento'!$A$74</c:f>
            </c:strRef>
          </c:tx>
          <c:cat>
            <c:strRef>
              <c:f>'Hora do dia - Engajamento'!$B$1:$C$1</c:f>
            </c:strRef>
          </c:cat>
          <c:val>
            <c:numRef>
              <c:f>'Hora do dia - Engajamento'!$B$74:$C$74</c:f>
              <c:numCache/>
            </c:numRef>
          </c:val>
        </c:ser>
        <c:ser>
          <c:idx val="73"/>
          <c:order val="73"/>
          <c:tx>
            <c:strRef>
              <c:f>'Hora do dia - Engajamento'!$A$75</c:f>
            </c:strRef>
          </c:tx>
          <c:cat>
            <c:strRef>
              <c:f>'Hora do dia - Engajamento'!$B$1:$C$1</c:f>
            </c:strRef>
          </c:cat>
          <c:val>
            <c:numRef>
              <c:f>'Hora do dia - Engajamento'!$B$75:$C$75</c:f>
              <c:numCache/>
            </c:numRef>
          </c:val>
        </c:ser>
        <c:ser>
          <c:idx val="74"/>
          <c:order val="74"/>
          <c:tx>
            <c:strRef>
              <c:f>'Hora do dia - Engajamento'!$A$76</c:f>
            </c:strRef>
          </c:tx>
          <c:cat>
            <c:strRef>
              <c:f>'Hora do dia - Engajamento'!$B$1:$C$1</c:f>
            </c:strRef>
          </c:cat>
          <c:val>
            <c:numRef>
              <c:f>'Hora do dia - Engajamento'!$B$76:$C$76</c:f>
              <c:numCache/>
            </c:numRef>
          </c:val>
        </c:ser>
        <c:ser>
          <c:idx val="75"/>
          <c:order val="75"/>
          <c:tx>
            <c:strRef>
              <c:f>'Hora do dia - Engajamento'!$A$77</c:f>
            </c:strRef>
          </c:tx>
          <c:cat>
            <c:strRef>
              <c:f>'Hora do dia - Engajamento'!$B$1:$C$1</c:f>
            </c:strRef>
          </c:cat>
          <c:val>
            <c:numRef>
              <c:f>'Hora do dia - Engajamento'!$B$77:$C$77</c:f>
              <c:numCache/>
            </c:numRef>
          </c:val>
        </c:ser>
        <c:ser>
          <c:idx val="76"/>
          <c:order val="76"/>
          <c:tx>
            <c:strRef>
              <c:f>'Hora do dia - Engajamento'!$A$78</c:f>
            </c:strRef>
          </c:tx>
          <c:cat>
            <c:strRef>
              <c:f>'Hora do dia - Engajamento'!$B$1:$C$1</c:f>
            </c:strRef>
          </c:cat>
          <c:val>
            <c:numRef>
              <c:f>'Hora do dia - Engajamento'!$B$78:$C$78</c:f>
              <c:numCache/>
            </c:numRef>
          </c:val>
        </c:ser>
        <c:ser>
          <c:idx val="77"/>
          <c:order val="77"/>
          <c:tx>
            <c:strRef>
              <c:f>'Hora do dia - Engajamento'!$A$79</c:f>
            </c:strRef>
          </c:tx>
          <c:cat>
            <c:strRef>
              <c:f>'Hora do dia - Engajamento'!$B$1:$C$1</c:f>
            </c:strRef>
          </c:cat>
          <c:val>
            <c:numRef>
              <c:f>'Hora do dia - Engajamento'!$B$79:$C$79</c:f>
              <c:numCache/>
            </c:numRef>
          </c:val>
        </c:ser>
        <c:ser>
          <c:idx val="78"/>
          <c:order val="78"/>
          <c:tx>
            <c:strRef>
              <c:f>'Hora do dia - Engajamento'!$A$80</c:f>
            </c:strRef>
          </c:tx>
          <c:cat>
            <c:strRef>
              <c:f>'Hora do dia - Engajamento'!$B$1:$C$1</c:f>
            </c:strRef>
          </c:cat>
          <c:val>
            <c:numRef>
              <c:f>'Hora do dia - Engajamento'!$B$80:$C$80</c:f>
              <c:numCache/>
            </c:numRef>
          </c:val>
        </c:ser>
        <c:ser>
          <c:idx val="79"/>
          <c:order val="79"/>
          <c:tx>
            <c:strRef>
              <c:f>'Hora do dia - Engajamento'!$A$81</c:f>
            </c:strRef>
          </c:tx>
          <c:cat>
            <c:strRef>
              <c:f>'Hora do dia - Engajamento'!$B$1:$C$1</c:f>
            </c:strRef>
          </c:cat>
          <c:val>
            <c:numRef>
              <c:f>'Hora do dia - Engajamento'!$B$81:$C$81</c:f>
              <c:numCache/>
            </c:numRef>
          </c:val>
        </c:ser>
        <c:ser>
          <c:idx val="80"/>
          <c:order val="80"/>
          <c:tx>
            <c:strRef>
              <c:f>'Hora do dia - Engajamento'!$A$82</c:f>
            </c:strRef>
          </c:tx>
          <c:cat>
            <c:strRef>
              <c:f>'Hora do dia - Engajamento'!$B$1:$C$1</c:f>
            </c:strRef>
          </c:cat>
          <c:val>
            <c:numRef>
              <c:f>'Hora do dia - Engajamento'!$B$82:$C$82</c:f>
              <c:numCache/>
            </c:numRef>
          </c:val>
        </c:ser>
        <c:ser>
          <c:idx val="81"/>
          <c:order val="81"/>
          <c:tx>
            <c:strRef>
              <c:f>'Hora do dia - Engajamento'!$A$83</c:f>
            </c:strRef>
          </c:tx>
          <c:cat>
            <c:strRef>
              <c:f>'Hora do dia - Engajamento'!$B$1:$C$1</c:f>
            </c:strRef>
          </c:cat>
          <c:val>
            <c:numRef>
              <c:f>'Hora do dia - Engajamento'!$B$83:$C$83</c:f>
              <c:numCache/>
            </c:numRef>
          </c:val>
        </c:ser>
        <c:ser>
          <c:idx val="82"/>
          <c:order val="82"/>
          <c:tx>
            <c:strRef>
              <c:f>'Hora do dia - Engajamento'!$A$84</c:f>
            </c:strRef>
          </c:tx>
          <c:cat>
            <c:strRef>
              <c:f>'Hora do dia - Engajamento'!$B$1:$C$1</c:f>
            </c:strRef>
          </c:cat>
          <c:val>
            <c:numRef>
              <c:f>'Hora do dia - Engajamento'!$B$84:$C$84</c:f>
              <c:numCache/>
            </c:numRef>
          </c:val>
        </c:ser>
        <c:ser>
          <c:idx val="83"/>
          <c:order val="83"/>
          <c:tx>
            <c:strRef>
              <c:f>'Hora do dia - Engajamento'!$A$85</c:f>
            </c:strRef>
          </c:tx>
          <c:cat>
            <c:strRef>
              <c:f>'Hora do dia - Engajamento'!$B$1:$C$1</c:f>
            </c:strRef>
          </c:cat>
          <c:val>
            <c:numRef>
              <c:f>'Hora do dia - Engajamento'!$B$85:$C$85</c:f>
              <c:numCache/>
            </c:numRef>
          </c:val>
        </c:ser>
        <c:ser>
          <c:idx val="84"/>
          <c:order val="84"/>
          <c:tx>
            <c:strRef>
              <c:f>'Hora do dia - Engajamento'!$A$86</c:f>
            </c:strRef>
          </c:tx>
          <c:cat>
            <c:strRef>
              <c:f>'Hora do dia - Engajamento'!$B$1:$C$1</c:f>
            </c:strRef>
          </c:cat>
          <c:val>
            <c:numRef>
              <c:f>'Hora do dia - Engajamento'!$B$86:$C$86</c:f>
              <c:numCache/>
            </c:numRef>
          </c:val>
        </c:ser>
        <c:ser>
          <c:idx val="85"/>
          <c:order val="85"/>
          <c:tx>
            <c:strRef>
              <c:f>'Hora do dia - Engajamento'!$A$87</c:f>
            </c:strRef>
          </c:tx>
          <c:cat>
            <c:strRef>
              <c:f>'Hora do dia - Engajamento'!$B$1:$C$1</c:f>
            </c:strRef>
          </c:cat>
          <c:val>
            <c:numRef>
              <c:f>'Hora do dia - Engajamento'!$B$87:$C$87</c:f>
              <c:numCache/>
            </c:numRef>
          </c:val>
        </c:ser>
        <c:ser>
          <c:idx val="86"/>
          <c:order val="86"/>
          <c:tx>
            <c:strRef>
              <c:f>'Hora do dia - Engajamento'!$A$88</c:f>
            </c:strRef>
          </c:tx>
          <c:cat>
            <c:strRef>
              <c:f>'Hora do dia - Engajamento'!$B$1:$C$1</c:f>
            </c:strRef>
          </c:cat>
          <c:val>
            <c:numRef>
              <c:f>'Hora do dia - Engajamento'!$B$88:$C$88</c:f>
              <c:numCache/>
            </c:numRef>
          </c:val>
        </c:ser>
        <c:ser>
          <c:idx val="87"/>
          <c:order val="87"/>
          <c:tx>
            <c:strRef>
              <c:f>'Hora do dia - Engajamento'!$A$89</c:f>
            </c:strRef>
          </c:tx>
          <c:cat>
            <c:strRef>
              <c:f>'Hora do dia - Engajamento'!$B$1:$C$1</c:f>
            </c:strRef>
          </c:cat>
          <c:val>
            <c:numRef>
              <c:f>'Hora do dia - Engajamento'!$B$89:$C$89</c:f>
              <c:numCache/>
            </c:numRef>
          </c:val>
        </c:ser>
        <c:ser>
          <c:idx val="88"/>
          <c:order val="88"/>
          <c:tx>
            <c:strRef>
              <c:f>'Hora do dia - Engajamento'!$A$90</c:f>
            </c:strRef>
          </c:tx>
          <c:cat>
            <c:strRef>
              <c:f>'Hora do dia - Engajamento'!$B$1:$C$1</c:f>
            </c:strRef>
          </c:cat>
          <c:val>
            <c:numRef>
              <c:f>'Hora do dia - Engajamento'!$B$90:$C$90</c:f>
              <c:numCache/>
            </c:numRef>
          </c:val>
        </c:ser>
        <c:ser>
          <c:idx val="89"/>
          <c:order val="89"/>
          <c:tx>
            <c:strRef>
              <c:f>'Hora do dia - Engajamento'!$A$91</c:f>
            </c:strRef>
          </c:tx>
          <c:cat>
            <c:strRef>
              <c:f>'Hora do dia - Engajamento'!$B$1:$C$1</c:f>
            </c:strRef>
          </c:cat>
          <c:val>
            <c:numRef>
              <c:f>'Hora do dia - Engajamento'!$B$91:$C$91</c:f>
              <c:numCache/>
            </c:numRef>
          </c:val>
        </c:ser>
        <c:ser>
          <c:idx val="90"/>
          <c:order val="90"/>
          <c:tx>
            <c:strRef>
              <c:f>'Hora do dia - Engajamento'!$A$92</c:f>
            </c:strRef>
          </c:tx>
          <c:cat>
            <c:strRef>
              <c:f>'Hora do dia - Engajamento'!$B$1:$C$1</c:f>
            </c:strRef>
          </c:cat>
          <c:val>
            <c:numRef>
              <c:f>'Hora do dia - Engajamento'!$B$92:$C$92</c:f>
              <c:numCache/>
            </c:numRef>
          </c:val>
        </c:ser>
        <c:ser>
          <c:idx val="91"/>
          <c:order val="91"/>
          <c:tx>
            <c:strRef>
              <c:f>'Hora do dia - Engajamento'!$A$93</c:f>
            </c:strRef>
          </c:tx>
          <c:cat>
            <c:strRef>
              <c:f>'Hora do dia - Engajamento'!$B$1:$C$1</c:f>
            </c:strRef>
          </c:cat>
          <c:val>
            <c:numRef>
              <c:f>'Hora do dia - Engajamento'!$B$93:$C$93</c:f>
              <c:numCache/>
            </c:numRef>
          </c:val>
        </c:ser>
        <c:ser>
          <c:idx val="92"/>
          <c:order val="92"/>
          <c:tx>
            <c:strRef>
              <c:f>'Hora do dia - Engajamento'!$A$94</c:f>
            </c:strRef>
          </c:tx>
          <c:cat>
            <c:strRef>
              <c:f>'Hora do dia - Engajamento'!$B$1:$C$1</c:f>
            </c:strRef>
          </c:cat>
          <c:val>
            <c:numRef>
              <c:f>'Hora do dia - Engajamento'!$B$94:$C$94</c:f>
              <c:numCache/>
            </c:numRef>
          </c:val>
        </c:ser>
        <c:ser>
          <c:idx val="93"/>
          <c:order val="93"/>
          <c:tx>
            <c:strRef>
              <c:f>'Hora do dia - Engajamento'!$A$95</c:f>
            </c:strRef>
          </c:tx>
          <c:cat>
            <c:strRef>
              <c:f>'Hora do dia - Engajamento'!$B$1:$C$1</c:f>
            </c:strRef>
          </c:cat>
          <c:val>
            <c:numRef>
              <c:f>'Hora do dia - Engajamento'!$B$95:$C$95</c:f>
              <c:numCache/>
            </c:numRef>
          </c:val>
        </c:ser>
        <c:ser>
          <c:idx val="94"/>
          <c:order val="94"/>
          <c:tx>
            <c:strRef>
              <c:f>'Hora do dia - Engajamento'!$A$96</c:f>
            </c:strRef>
          </c:tx>
          <c:cat>
            <c:strRef>
              <c:f>'Hora do dia - Engajamento'!$B$1:$C$1</c:f>
            </c:strRef>
          </c:cat>
          <c:val>
            <c:numRef>
              <c:f>'Hora do dia - Engajamento'!$B$96:$C$96</c:f>
              <c:numCache/>
            </c:numRef>
          </c:val>
        </c:ser>
        <c:ser>
          <c:idx val="95"/>
          <c:order val="95"/>
          <c:tx>
            <c:strRef>
              <c:f>'Hora do dia - Engajamento'!$A$97</c:f>
            </c:strRef>
          </c:tx>
          <c:cat>
            <c:strRef>
              <c:f>'Hora do dia - Engajamento'!$B$1:$C$1</c:f>
            </c:strRef>
          </c:cat>
          <c:val>
            <c:numRef>
              <c:f>'Hora do dia - Engajamento'!$B$97:$C$97</c:f>
              <c:numCache/>
            </c:numRef>
          </c:val>
        </c:ser>
        <c:ser>
          <c:idx val="96"/>
          <c:order val="96"/>
          <c:tx>
            <c:strRef>
              <c:f>'Hora do dia - Engajamento'!$A$98</c:f>
            </c:strRef>
          </c:tx>
          <c:cat>
            <c:strRef>
              <c:f>'Hora do dia - Engajamento'!$B$1:$C$1</c:f>
            </c:strRef>
          </c:cat>
          <c:val>
            <c:numRef>
              <c:f>'Hora do dia - Engajamento'!$B$98:$C$98</c:f>
              <c:numCache/>
            </c:numRef>
          </c:val>
        </c:ser>
        <c:ser>
          <c:idx val="97"/>
          <c:order val="97"/>
          <c:tx>
            <c:strRef>
              <c:f>'Hora do dia - Engajamento'!$A$99</c:f>
            </c:strRef>
          </c:tx>
          <c:cat>
            <c:strRef>
              <c:f>'Hora do dia - Engajamento'!$B$1:$C$1</c:f>
            </c:strRef>
          </c:cat>
          <c:val>
            <c:numRef>
              <c:f>'Hora do dia - Engajamento'!$B$99:$C$99</c:f>
              <c:numCache/>
            </c:numRef>
          </c:val>
        </c:ser>
        <c:ser>
          <c:idx val="98"/>
          <c:order val="98"/>
          <c:tx>
            <c:strRef>
              <c:f>'Hora do dia - Engajamento'!$A$100</c:f>
            </c:strRef>
          </c:tx>
          <c:cat>
            <c:strRef>
              <c:f>'Hora do dia - Engajamento'!$B$1:$C$1</c:f>
            </c:strRef>
          </c:cat>
          <c:val>
            <c:numRef>
              <c:f>'Hora do dia - Engajamento'!$B$100:$C$100</c:f>
              <c:numCache/>
            </c:numRef>
          </c:val>
        </c:ser>
        <c:axId val="517176933"/>
        <c:axId val="1647151703"/>
      </c:barChart>
      <c:catAx>
        <c:axId val="51717693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647151703"/>
      </c:catAx>
      <c:valAx>
        <c:axId val="16471517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200">
                <a:solidFill>
                  <a:srgbClr val="000000"/>
                </a:solidFill>
                <a:latin typeface="Roboto"/>
              </a:defRPr>
            </a:pPr>
          </a:p>
        </c:txPr>
        <c:crossAx val="517176933"/>
      </c:valAx>
    </c:plotArea>
    <c:legend>
      <c:legendPos val="r"/>
      <c:overlay val="0"/>
      <c:txPr>
        <a:bodyPr/>
        <a:lstStyle/>
        <a:p>
          <a:pPr lvl="0">
            <a:defRPr b="0">
              <a:solidFill>
                <a:srgbClr val="000000"/>
              </a:solidFill>
              <a:latin typeface="Roboto"/>
            </a:defRPr>
          </a:pPr>
        </a:p>
      </c:txPr>
    </c:legend>
    <c:plotVisOnly val="1"/>
  </c:chart>
  <c:spPr>
    <a:solidFill>
      <a:srgbClr val="F3F3F3"/>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12" Type="http://schemas.openxmlformats.org/officeDocument/2006/relationships/image" Target="../media/image2.png"/><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361950</xdr:colOff>
      <xdr:row>0</xdr:row>
      <xdr:rowOff>38100</xdr:rowOff>
    </xdr:from>
    <xdr:ext cx="2552700" cy="57150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6</xdr:row>
      <xdr:rowOff>161925</xdr:rowOff>
    </xdr:from>
    <xdr:ext cx="4229100" cy="260985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47625</xdr:colOff>
      <xdr:row>20</xdr:row>
      <xdr:rowOff>57150</xdr:rowOff>
    </xdr:from>
    <xdr:ext cx="4238625" cy="26193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2047875</xdr:colOff>
      <xdr:row>20</xdr:row>
      <xdr:rowOff>57150</xdr:rowOff>
    </xdr:from>
    <xdr:ext cx="4238625" cy="26193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38100</xdr:colOff>
      <xdr:row>20</xdr:row>
      <xdr:rowOff>57150</xdr:rowOff>
    </xdr:from>
    <xdr:ext cx="4229100" cy="2609850"/>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47625</xdr:colOff>
      <xdr:row>33</xdr:row>
      <xdr:rowOff>152400</xdr:rowOff>
    </xdr:from>
    <xdr:ext cx="4248150" cy="261937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2047875</xdr:colOff>
      <xdr:row>33</xdr:row>
      <xdr:rowOff>152400</xdr:rowOff>
    </xdr:from>
    <xdr:ext cx="4238625" cy="2619375"/>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47625</xdr:colOff>
      <xdr:row>33</xdr:row>
      <xdr:rowOff>152400</xdr:rowOff>
    </xdr:from>
    <xdr:ext cx="4229100" cy="2609850"/>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47625</xdr:colOff>
      <xdr:row>47</xdr:row>
      <xdr:rowOff>57150</xdr:rowOff>
    </xdr:from>
    <xdr:ext cx="4248150" cy="3486150"/>
    <xdr:graphicFrame>
      <xdr:nvGraphicFramePr>
        <xdr:cNvPr id="8"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xdr:col>
      <xdr:colOff>2047875</xdr:colOff>
      <xdr:row>47</xdr:row>
      <xdr:rowOff>57150</xdr:rowOff>
    </xdr:from>
    <xdr:ext cx="4238625" cy="3486150"/>
    <xdr:graphicFrame>
      <xdr:nvGraphicFramePr>
        <xdr:cNvPr id="9" name="Chart 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8</xdr:col>
      <xdr:colOff>47625</xdr:colOff>
      <xdr:row>47</xdr:row>
      <xdr:rowOff>66675</xdr:rowOff>
    </xdr:from>
    <xdr:ext cx="4219575" cy="3476625"/>
    <xdr:graphicFrame>
      <xdr:nvGraphicFramePr>
        <xdr:cNvPr id="10" name="Chart 10"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3</xdr:col>
      <xdr:colOff>2047875</xdr:colOff>
      <xdr:row>6</xdr:row>
      <xdr:rowOff>161925</xdr:rowOff>
    </xdr:from>
    <xdr:ext cx="4229100" cy="2609850"/>
    <xdr:graphicFrame>
      <xdr:nvGraphicFramePr>
        <xdr:cNvPr id="11" name="Chart 11"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2</xdr:col>
      <xdr:colOff>485775</xdr:colOff>
      <xdr:row>0</xdr:row>
      <xdr:rowOff>95250</xdr:rowOff>
    </xdr:from>
    <xdr:ext cx="19050" cy="438150"/>
    <xdr:grpSp>
      <xdr:nvGrpSpPr>
        <xdr:cNvPr id="2" name="Shape 2" title="Drawing"/>
        <xdr:cNvGrpSpPr/>
      </xdr:nvGrpSpPr>
      <xdr:grpSpPr>
        <a:xfrm>
          <a:off x="3286125" y="1343025"/>
          <a:ext cx="0" cy="419100"/>
          <a:chOff x="3286125" y="1343025"/>
          <a:chExt cx="0" cy="419100"/>
        </a:xfrm>
      </xdr:grpSpPr>
      <xdr:cxnSp>
        <xdr:nvCxnSpPr>
          <xdr:cNvPr id="3" name="Shape 3"/>
          <xdr:cNvCxnSpPr/>
        </xdr:nvCxnSpPr>
        <xdr:spPr>
          <a:xfrm>
            <a:off x="3286125" y="1343025"/>
            <a:ext cx="0" cy="419100"/>
          </a:xfrm>
          <a:prstGeom prst="straightConnector1">
            <a:avLst/>
          </a:prstGeom>
          <a:noFill/>
          <a:ln cap="flat" cmpd="sng" w="9525">
            <a:solidFill>
              <a:srgbClr val="D9D9D9"/>
            </a:solidFill>
            <a:prstDash val="solid"/>
            <a:round/>
            <a:headEnd len="med" w="med" type="none"/>
            <a:tailEnd len="med" w="med" type="none"/>
          </a:ln>
        </xdr:spPr>
      </xdr:cxnSp>
    </xdr:grpSp>
    <xdr:clientData fLocksWithSheet="0"/>
  </xdr:oneCellAnchor>
  <xdr:oneCellAnchor>
    <xdr:from>
      <xdr:col>0</xdr:col>
      <xdr:colOff>161925</xdr:colOff>
      <xdr:row>0</xdr:row>
      <xdr:rowOff>95250</xdr:rowOff>
    </xdr:from>
    <xdr:ext cx="1866900" cy="409575"/>
    <xdr:pic>
      <xdr:nvPicPr>
        <xdr:cNvPr id="0" name="image2.png" title="Image"/>
        <xdr:cNvPicPr preferRelativeResize="0"/>
      </xdr:nvPicPr>
      <xdr:blipFill>
        <a:blip cstate="print" r:embed="rId1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500" sheet="Dados tratados"/>
  </cacheSource>
  <cacheFields>
    <cacheField name="Post ID" numFmtId="0">
      <sharedItems containsBlank="1">
        <s v="193036440715468_2473419552677134"/>
        <s v="193036440715468_2473136829372073"/>
        <s v="193036440715468_2468770816475341"/>
        <s v="193036440715468_2468767876475635"/>
        <s v="193036440715468_2468766699809086"/>
        <s v="193036440715468_2468765943142495"/>
        <s v="193036440715468_2468763123142777"/>
        <s v="193036440715468_2468744983144591"/>
        <s v="193036440715468_2468321949853561"/>
        <s v="193036440715468_2467040849981671"/>
        <s v="193036440715468_2466619816690441"/>
        <s v="193036440715468_2463921580293598"/>
        <s v="193036440715468_2463920860293670"/>
        <s v="193036440715468_2463993816953041"/>
        <s v="193036440715468_2463916446960778"/>
        <s v="193036440715468_2463493933669696"/>
        <s v="193036440715468_2462360960449660"/>
        <s v="193036440715468_2461745767177846"/>
        <s v="193036440715468_2457462434272846"/>
        <s v="193036440715468_2457460374273052"/>
        <s v="193036440715468_2457458597606563"/>
        <s v="193036440715468_2457455077606915"/>
        <s v="193036440715468_2457484007604022"/>
        <s v="193036440715468_2457532250932531"/>
        <s v="193036440715468_2457337170952039"/>
        <s v="193036440715468_2456997684319321"/>
        <s v="193036440715468_2455890127763410"/>
        <s v="193036440715468_2455701921115564"/>
        <s v="193036440715468_2455241361161620"/>
        <s v="193036440715468_2454499024569187"/>
        <s v="193036440715468_2454211787931244"/>
        <s v="193036440715468_2453792897973133"/>
        <s v="193036440715468_2452640641421692"/>
        <s v="193036440715468_2452427544776335"/>
        <s v="193036440715468_2450948704924219"/>
        <s v="193036440715468_2444281728924250"/>
        <s v="193036440715468_2449305165088573"/>
        <s v="193036440715468_2444278945591195"/>
        <s v="193036440715468_2444212332264523"/>
        <s v="193036440715468_2444179355601154"/>
        <s v="193036440715468_2444197788932644"/>
        <s v="193036440715468_2444192905599799"/>
        <s v="193036440715468_2444177628934660"/>
        <s v="193036440715468_2444137898938633"/>
        <s v="193036440715468_2444277415591348"/>
        <s v="193036440715468_2444030212282735"/>
        <s v="193036440715468_2443696962316060"/>
        <s v="193036440715468_2442667895752300"/>
        <s v="193036440715468_2442443629108060"/>
        <s v="193036440715468_404606993652330"/>
        <s v="193036440715468_2442107255808364"/>
        <s v="193036440715468_2441218809230542"/>
        <s v="193036440715468_2441084392577317"/>
        <s v="193036440715468_812505149133104"/>
        <s v="193036440715468_2440600505959039"/>
        <s v="193036440715468_2439449529407470"/>
        <s v="193036440715468_192047908345308"/>
        <s v="193036440715468_2439164186102671"/>
        <s v="193036440715468_321715815171620"/>
        <s v="193036440715468_2438923479460075"/>
        <s v="193036440715468_2434646263221130"/>
        <s v="193036440715468_2434645589887864"/>
        <s v="193036440715468_2434644886554601"/>
        <s v="193036440715468_2434642776554812"/>
        <s v="193036440715468_2434641616554928"/>
        <s v="193036440715468_2434640706555019"/>
        <s v="193036440715468_2434686326550457"/>
        <s v="193036440715468_2434550393230717"/>
        <s v="193036440715468_2434047409947682"/>
        <s v="193036440715468_2433124486706641"/>
        <s v="193036440715468_2432654720086951"/>
        <s v="193036440715468_2431599096859180"/>
        <s v="193036440715468_2431495783536178"/>
        <s v="193036440715468_2430943426924747"/>
        <s v="193036440715468_1893900963962332"/>
        <s v="193036440715468_1893684400650655"/>
        <s v="193036440715468_1893344134018015"/>
        <s v="193036440715468_1892777054074723"/>
        <s v="193036440715468_1891657467520015"/>
        <s v="193036440715468_1892223444130084"/>
        <s v="193036440715468_1891707907514971"/>
        <s v="193036440715468_1891610087524753"/>
        <s v="193036440715468_1891455390873556"/>
        <s v="193036440715468_1891246757561086"/>
        <s v="193036440715468_1891098064242622"/>
        <s v="193036440715468_1890596647626097"/>
        <s v="193036440715468_1890320477653714"/>
        <s v="193036440715468_1889127034439725"/>
        <s v="193036440715468_1889494137736348"/>
        <s v="193036440715468_1889385017747260"/>
        <s v="193036440715468_1889295607756201"/>
        <s v="193036440715468_1889108027774959"/>
        <s v="193036440715468_1888934404458988"/>
        <s v="193036440715468_1888148361204259"/>
        <s v="193036440715468_1888272861191809"/>
        <s v="193036440715468_1887720151247080"/>
        <s v="193036440715468_1886856698000092"/>
        <s v="193036440715468_1886806734671755"/>
        <s v="193036440715468_1886754371343658"/>
        <s v="193036440715468_1886538248031937"/>
        <s v="193036440715468_1886337784718650"/>
        <s v="193036440715468_1886161018069660"/>
        <s v="193036440715468_1885528758132886"/>
        <s v="193036440715468_1885266181492477"/>
        <s v="193036440715468_1884891964863232"/>
        <m/>
      </sharedItems>
    </cacheField>
    <cacheField name="Link" numFmtId="0">
      <sharedItems>
        <s v="https://www.facebook.com/ResultadosDigitais/posts/2473419552677134"/>
        <s v="https://www.facebook.com/ResultadosDigitais/posts/2473136829372073:0"/>
        <s v="https://www.facebook.com/ResultadosDigitais/posts/2468770816475341"/>
        <s v="https://www.facebook.com/ResultadosDigitais/posts/2468767876475635"/>
        <s v="https://www.facebook.com/ResultadosDigitais/posts/2468766699809086"/>
        <s v="https://www.facebook.com/ResultadosDigitais/posts/2468765943142495"/>
        <s v="https://www.facebook.com/ResultadosDigitais/posts/2468763123142777"/>
        <s v="https://www.facebook.com/ResultadosDigitais/posts/2468744983144591"/>
        <s v="https://www.facebook.com/ResultadosDigitais/posts/2468321949853561"/>
        <s v="https://www.facebook.com/ResultadosDigitais/posts/2467040849981671:0"/>
        <s v="https://www.facebook.com/ResultadosDigitais/posts/2466619816690441"/>
        <s v="https://www.facebook.com/ResultadosDigitais/posts/2463921580293598"/>
        <s v="https://www.facebook.com/ResultadosDigitais/posts/2463920860293670"/>
        <s v="https://www.facebook.com/ResultadosDigitais/posts/2463993816953041"/>
        <s v="https://www.facebook.com/ResultadosDigitais/posts/2463916446960778"/>
        <s v="https://www.facebook.com/ResultadosDigitais/posts/2463493933669696"/>
        <s v="https://www.facebook.com/ResultadosDigitais/posts/2462360960449660"/>
        <s v="https://www.facebook.com/ResultadosDigitais/posts/2461745767177846:0"/>
        <s v="https://www.facebook.com/ResultadosDigitais/posts/2457462434272846"/>
        <s v="https://www.facebook.com/ResultadosDigitais/posts/2457460374273052"/>
        <s v="https://www.facebook.com/ResultadosDigitais/posts/2457458597606563"/>
        <s v="https://www.facebook.com/ResultadosDigitais/posts/2457455077606915"/>
        <s v="https://www.facebook.com/ResultadosDigitais/posts/2457484007604022"/>
        <s v="https://www.facebook.com/ResultadosDigitais/posts/2457532250932531"/>
        <s v="https://www.facebook.com/ResultadosDigitais/posts/2457337170952039"/>
        <s v="https://www.facebook.com/ResultadosDigitais/posts/2456997684319321"/>
        <s v="https://www.facebook.com/ResultadosDigitais/posts/2455890127763410"/>
        <s v="https://www.facebook.com/ResultadosDigitais/posts/2455701921115564"/>
        <s v="https://www.facebook.com/ResultadosDigitais/posts/2455241361161620"/>
        <s v="https://www.facebook.com/ResultadosDigitais/posts/2454499024569187"/>
        <s v="https://www.facebook.com/ResultadosDigitais/posts/2454211787931244"/>
        <s v="https://www.facebook.com/ResultadosDigitais/posts/2453792897973133"/>
        <s v="https://www.facebook.com/ResultadosDigitais/posts/2452640641421692"/>
        <s v="https://www.facebook.com/ResultadosDigitais/posts/2452427544776335"/>
        <s v="https://www.facebook.com/ResultadosDigitais/posts/2450948704924219"/>
        <s v="https://www.facebook.com/ResultadosDigitais/posts/2444281728924250"/>
        <s v="https://www.facebook.com/ResultadosDigitais/posts/2449305165088573"/>
        <s v="https://www.facebook.com/ResultadosDigitais/posts/2444278945591195"/>
        <s v="https://www.facebook.com/ResultadosDigitais/posts/2444212332264523"/>
        <s v="https://www.facebook.com/ResultadosDigitais/posts/2444179355601154"/>
        <s v="https://www.facebook.com/ResultadosDigitais/posts/2444197788932644"/>
        <s v="https://www.facebook.com/ResultadosDigitais/posts/2444192905599799"/>
        <s v="https://www.facebook.com/ResultadosDigitais/posts/2444177628934660"/>
        <s v="https://www.facebook.com/ResultadosDigitais/posts/2444137898938633"/>
        <s v="https://www.facebook.com/ResultadosDigitais/posts/2444277415591348"/>
        <s v="https://www.facebook.com/ResultadosDigitais/posts/2444030212282735"/>
        <s v="https://www.facebook.com/ResultadosDigitais/posts/2443696962316060"/>
        <s v="https://www.facebook.com/ResultadosDigitais/posts/2442667895752300"/>
        <s v="https://www.facebook.com/ResultadosDigitais/posts/2442443629108060"/>
        <s v="https://www.facebook.com/ResultadosDigitais/videos/404606993652330/"/>
        <s v="https://www.facebook.com/ResultadosDigitais/posts/2442107255808364"/>
        <s v="https://www.facebook.com/ResultadosDigitais/posts/2441218809230542:0"/>
        <s v="https://www.facebook.com/ResultadosDigitais/posts/2441084392577317"/>
        <s v="https://www.facebook.com/ResultadosDigitais/videos/812505149133104/"/>
        <s v="https://www.facebook.com/ResultadosDigitais/posts/2440600505959039"/>
        <s v="https://www.facebook.com/ResultadosDigitais/posts/2439449529407470"/>
        <s v="https://www.facebook.com/ResultadosDigitais/videos/192047908345308/"/>
        <s v="https://www.facebook.com/ResultadosDigitais/posts/2439164186102671"/>
        <s v="https://www.facebook.com/ResultadosDigitais/videos/321715815171620/"/>
        <s v="https://www.facebook.com/ResultadosDigitais/posts/2438923479460075:0"/>
        <s v="https://www.facebook.com/ResultadosDigitais/posts/2434646263221130"/>
        <s v="https://www.facebook.com/ResultadosDigitais/posts/2434645589887864"/>
        <s v="https://www.facebook.com/ResultadosDigitais/posts/2434644886554601"/>
        <s v="https://www.facebook.com/ResultadosDigitais/posts/2434642776554812"/>
        <s v="https://www.facebook.com/ResultadosDigitais/posts/2434641616554928"/>
        <s v="https://www.facebook.com/ResultadosDigitais/posts/2434640706555019"/>
        <s v="https://www.facebook.com/ResultadosDigitais/posts/2434686326550457"/>
        <s v="https://www.facebook.com/ResultadosDigitais/posts/2434550393230717"/>
        <s v="https://www.facebook.com/ResultadosDigitais/posts/2434047409947682"/>
        <s v="https://www.facebook.com/ResultadosDigitais/posts/2433124486706641"/>
        <s v="https://www.facebook.com/ResultadosDigitais/posts/2432654720086951"/>
        <s v="https://www.facebook.com/ResultadosDigitais/posts/2431599096859180"/>
        <s v="https://www.facebook.com/ResultadosDigitais/posts/2431495783536178"/>
        <s v="https://www.facebook.com/ResultadosDigitais/posts/2430943426924747"/>
        <s v="https://www.facebook.com/ResultadosDigitais/posts/1893900963962332"/>
        <s v="https://www.facebook.com/ResultadosDigitais/posts/1893684400650655"/>
        <s v="https://www.facebook.com/ResultadosDigitais/posts/1893344134018015"/>
        <s v="https://www.facebook.com/ResultadosDigitais/posts/1892777054074723"/>
        <s v="https://www.facebook.com/ResultadosDigitais/posts/1891657467520015"/>
        <s v="https://www.facebook.com/ResultadosDigitais/posts/1892223444130084"/>
        <s v="https://www.facebook.com/ResultadosDigitais/posts/1891707907514971"/>
        <s v="https://www.facebook.com/ResultadosDigitais/posts/1891610087524753"/>
        <s v="https://www.facebook.com/ResultadosDigitais/posts/1891455390873556"/>
        <s v="https://www.facebook.com/ResultadosDigitais/posts/1891246757561086"/>
        <s v="https://www.facebook.com/ResultadosDigitais/videos/1891098064242622/"/>
        <s v="https://www.facebook.com/ResultadosDigitais/posts/1890596647626097"/>
        <s v="https://www.facebook.com/ResultadosDigitais/posts/1890320477653714"/>
        <s v="https://www.facebook.com/ResultadosDigitais/posts/1889127034439725"/>
        <s v="https://www.facebook.com/ResultadosDigitais/posts/1889494137736348"/>
        <s v="https://www.facebook.com/ResultadosDigitais/posts/1889385017747260"/>
        <s v="https://www.facebook.com/ResultadosDigitais/posts/1889295607756201"/>
        <s v="https://www.facebook.com/ResultadosDigitais/posts/1889108027774959"/>
        <s v="https://www.facebook.com/ResultadosDigitais/videos/1888934404458988/"/>
        <s v="https://www.facebook.com/ResultadosDigitais/posts/1888148361204259"/>
        <s v="https://www.facebook.com/ResultadosDigitais/posts/1888272861191809"/>
        <s v="https://www.facebook.com/ResultadosDigitais/posts/1887720151247080"/>
        <s v="https://www.facebook.com/ResultadosDigitais/posts/1886856698000092"/>
        <s v="https://www.facebook.com/ResultadosDigitais/posts/1886806734671755"/>
        <s v="https://www.facebook.com/ResultadosDigitais/posts/1886754371343658"/>
        <s v="https://www.facebook.com/ResultadosDigitais/posts/1886538248031937"/>
        <s v="https://www.facebook.com/ResultadosDigitais/posts/1886337784718650"/>
        <s v="https://www.facebook.com/ResultadosDigitais/posts/1886161018069660"/>
        <s v="https://www.facebook.com/ResultadosDigitais/posts/1885528758132886"/>
        <s v="https://www.facebook.com/ResultadosDigitais/posts/1885266181492477"/>
        <s v="https://www.facebook.com/ResultadosDigitais/posts/1884891964863232"/>
        <s v=""/>
      </sharedItems>
    </cacheField>
    <cacheField name="Texto do post" numFmtId="0">
      <sharedItems>
        <s v="A pergunta que não quer calar: quais são os melhores horários para postar no Instagram? 📱🤳 São inúmeros os fatores que influenciam na performance de uma publicação! Por isso, existem técnicas e formas de se entender quais são os horários mais assertivos"/>
        <s v="Eis uma verdade: falhar faz parte do jogo. 🤷🤷 Quando você entende isso, você deixa de ficar paralisado pelo medo de errar. 🎯 #monday #nevergiveup #alwaysbelearning"/>
        <s v="Quer fazer stories criativos e aprender a converter mais usando essa função do Instagram? 🤳 Em nosso novo vídeo, compartilhamos 31 truques e segredos para você arrasar nos stories e impressionar os seus seguidores! Vem assistir: http://bit.ly/dicasstorie"/>
        <s v="Você já sabe o que é o SLA ou Service Level Agreement? 🤔 Entender esta sigla vai ajudar você a conquistar o tão sonhado alinhamento entre marketing e vendas! Explicamos tudo em nosso post! Vamos lá? http://bit.ly/slaefetivofb 🎯 #agências #marketing"/>
        <s v="Se a sua agência foca apenas em um canal de aquisição de clientes, é hora de repensar sua estratégia! ⚠ Em um cenário cada vez mais competitivo, você precisa conhecer novos canais de aquisição, e saber como aproveitá-los em sua agência. E nós explicamos: "/>
        <s v="O Dia do Profissional de Marketing vem aí e nós já estamos preparando a festa. 🥂🎉🎊 No dia 8 estaremos ao vivo conversando com vários profissionais do mercado! 🎯 Para a festa ser completa, queremos contar com a sua participação no Marketing Day. INSCRE"/>
        <s v="Precisando melhorar o alinhamento com o seu cliente? 🤝 Listamos 6 atividades que vão ajudar nesta tarefa! Aprenda a entrar em sinergia, falar a mesma língua do cliente e a otimizar o relacionamento com ele em nosso novo post: http://bit.ly/alinhafb 💡 #a"/>
        <s v="Você sabe o que são grupos de afinidade e como eles podem colaborar para empresas mais inclusivas? 🤔 Aqui na RD nós temos vários grupos de afinidade que atuam e contribuem para um ambiente com maior diversidade. Hoje foi dia de Hangout e a Nina Silva est"/>
        <s v="NOTÍCIAS DA SEMANA: Os anúncios do Facebook agitaram o mundo de tech e marketing digital 😱 Fizemos um resumão do F8, conferência com as novidades do Zuckerberg para a grande rede. Compartilhamos também alguns comentários, repercussões e avaliações dos ca"/>
        <s v="RD on the Road 2019 | Rio de Janeiro"/>
        <s v="É dono de hotel, pousada, resort, ou hospeda pessoas via airbnb? 🏨🛌 Compartilhamos 9 tendências de Marketing Digital que vão ajudar você a vender mais reservas e ter mais hóspedes durante todo o ano. Confira: http://bit.ly/mkthotelfb 😉💻 #marketing #mk"/>
        <s v="As Landing Pages são a porta de entrada para a jornada de compra! Aprenda a otimizá-las! 😉 Preparamos um eBook com várias estratégias e modelos de Landing Pages de desempenhos excelentes! BAIXE AGORA e conheça as chaves para o sucesso das LPs campeãs de "/>
        <s v="Você sabia que é possível alavancar o marketing da sua empresa utilizando apenas ferramentas gratuitas? 💡📈 SIM! Dê mais eficiência ao seu trabalho com as 10 ferramentas gratuitas que disponibilizamos para você. Confira: http://bit.ly/ferramentafreefb 💻"/>
        <s v="Quer saber como funciona o time de eventos da RD? 😍 No Dia do Profissional de Eventos a gente conta tudo! Mostramos como é o nosso time de eventos e o que faz cada área da equipe que já criou experiências para mais de 60.000 pessoas! http://bit.ly/diados"/>
        <s v="A prática de &quot;escrever código sempre pensando em abrir para comunidade&quot; está no DNA do nosso time de Produto e Engenharia. 👨‍💻 💻 Tanto que para disseminar ainda mais esse conceito, criamos em Abril o Mês do Open Source na RD! ❤ Saiba mais dessa iniciat"/>
        <s v="Faça, personalize e tire suas ideias do papel! 💡 Crie campanhas de Landing Pages e Pop Ups com a identidade da sua empresa e que conversem com o seu público! Experimente os novos editores do RD Station Marketing: http://bit.ly/neweditorlpfb 😎 #mktdigita"/>
        <s v="Anda com dificuldades em organizar seus objetivos, projetos, atividades e metas no Marketing Digital? 🤔 BAIXE AGORA nosso [Template + eBook] Quadro de Planejamento de Marketing Digital e aprenda a definir objetivos e acompanhar os projetos de forma fácil"/>
        <s v="Tente o impossível para melhorar seu trabalho! 🤝👊💪 No final das contas, o sucesso é consequência de disso: da perseverança e do seu aprendizado ao longo do caminho. 😎 #inspiration #motivation #motivationmonday #mondaymotivation"/>
        <s v="NOTÍCIAS DA SEMANA: Instagram Stories ganha um novo sticker e até Mark Zuckerberg se rende ao mundo dos podcasts! 📱🗣 E tem MUITO mais! Vem ver o que de mais interessante rolou em tech e marketing digital na semana que passou: http://bit.ly/podcastzuckfb"/>
        <s v="Os principais temas do Marketing Digital e Vendas a um clique de distância! 😍 Confira TODOS os nossos conteúdos especiais e guias completos sobre: inbound marketing, email marketing, redes sociais, SEO, Google Adwords e mais. Acesse: http://bit.ly/especi"/>
        <s v="Contratar estagiários tem tudo para ser um win-win de sucesso! 🤝😎 Hoje contamos como os estagiários podem ser colaboradores estratégicos em uma agência a partir da nossa própria experiência aqui na RD. Confira: http://bit.ly/estagiariosfb 😉 #estágio #a"/>
        <s v="Você sabia? O número de usuários de smartphones já atingiu a marca de 5,135 bilhões! 😱 📱 Com esses números, as previsões para o mercado de aplicativos mobile são otimistas e é hora de aproveitar esse cenário para a sua agência! Veja como fazer isso: htt"/>
        <s v="Quer fazer parte de uma LinkedIn Top Company e de uma das startups que mais crescem no País? 😍 Estamos buscando um Senior Compensation Analyst que nos ajude na jornada, assegurando que nossa estratégia de remuneração esteja compatível com os desafios da "/>
        <s v="Afinal, o que faz um Designer Gráfico? 🤔😂 No dia mundial do Design Gráfico, resolvemos homenagear esses profissionais incríveis!😉 Marca aqui o seu amigo que trabalha na área. 💻 #diadodesigngráfico #design #designgráfico"/>
        <s v="Here we go para o Vale do Início, o Programa de Estágio diferente de tudo que você já viu! 😍👊 Press start para se inscrever até 26/05: http://bit.ly/valedoiniciordfb #EmbarqueNoFoguete #SejaUmRDoer #VemPraRD #LinkedinTopCompanies"/>
        <s v="Que tal um checklist para ter a certeza do que fazer para que o prospect feche com a sua agência? 📈 Há uma diferença grande entre um compromisso oral feito pelo cliente e a venda definitiva. Saiba o passo-a-passo para garantir que o negócio feche de verd"/>
        <s v="O #TBT de hoje pode ser relembrando ontem? 😍 A edição do RD On The Road Rio não poderia ter sido mais incrível! Obrigado, RJ! Próximo destino: Porto Alegre no dia 22 de maio! ✈ Se você ainda não garantiu sua vaga, corra aqui: http://bit.ly/rdotr19fb 💛 #"/>
        <s v="Que tal aumentar a taxa de conversão das suas Landing Pages usando formulários inteligentes e pedindo apenas as informações que você ainda não tem? Ou multiplicar as chances de conversão criando Pop-ups em minutos? 📈😉 Você consegue isso e muito mais com"/>
        <s v="O seu time de marketing derrotaria Thanos facilmente? 💪👊 É o que vamos descobrir! 😉 Responda nosso quiz, saiba qual seria o seu time e se ele conseguiria vencer esse desafio! Depois, nos conte seu resultado! http://bit.ly/thanosVSmkt 😎#AvangersEndgame"/>
        <s v="Resumão #RDonTheRoad Rio de Janeiro! 🎉 O evento reuniu cerca de mil pessoas que buscavam conhecimento, networking e novos negócios na cidade maravilhosa! 😍 Confira como foi o evento e o que disseram os palestrantes: http://bit.ly/rjotrfb"/>
        <s v="Produtividade é essencial para otimizar o trabalho de qualquer equipe. 😉⏳📈 Uma das estratégias que mais ajuda nisso é a automação de Marketing. 💡 Vem descobrir como otimizar suas automações e criar fluxos mais eficientes no nosso novo vídeo do YouTube!"/>
        <s v="E começa o #RDonTheRoad Rio de Janeiro! 🎉 No palco, Luis Justo CEO do Rock in Rio! 🤘🏼 Próximas edições: Porto Alegre e São Paulo! Inscreva-se: http://bit.ly/rtotr19fb"/>
        <s v="Que tal um esquenta pra entrar no clima do On The Road Rio? 🔊 Ouça agora a nossa Playlist &quot;Viajando para Rio de Janeiro&quot;: http://bit.ly/PlayRioOTR! E se você é carioca e conhece bandas e artistas locais que deveriam estar nesta playlist, conta pra gente "/>
        <s v="⚠ Ingressos disponíveis! 🎫 Não temos muito tempo para explicar, os primeiros lotes devem esgotar em poucas horas. Corra! http://bit.ly/RDSummit2019fb 🏃😱 #RDSummit"/>
        <s v="Aqui está TUDO o que você PRECISA saber sobre Automação de Marketing! 📈 Baixe nosso eBook e aprenda a atrair, relacionar e converter Leads em vendas, independentemente de qual seja o seu segmento! E prepare o papel e a caneta porque você vai ter muitos i"/>
        <s v="Você já usa um CRM para gerenciar suas vendas? 🤔 Chega de analisar planilhas, fechamentos e anotações dos vendedores manualmente! Veja como o RD Station CRM pode ajudar você a controlar o processo comercial da sua empresa e a vender mais! http://bit.ly/s"/>
        <s v="O Rio de Janeiro continua lindo! 💛 Nossa equipe já está com malas prontas para desembarcar na cidade maravilhosa para preparar o evento que acontece nessa quarta-feira, no Centro de Convenções Sulamérica. Mas, também queremos saber de vocês: quais lugare"/>
        <s v="Tem um coelho passando por sua time-line! 🐰 Mas você precisa ser rápido no print para encontrá-lo! ;-) 🐇 Cola aqui nos comentários se você conseguiu vencer nosso desafio! (Cola o resultado se não conseguir também! 😂) #páscoa #páscoard #páscoa2019"/>
        <s v="Ainda não confirmou sua presença no #RDonTheRoad Rio de Janeiro no evento do Facebook? 🤔😉 Martha Gabriel, Márcio Ballas, Aaron Ross, André Siqueira, Bárbara Bono e Vitor Peçanha são alguns dos 13 nomes confirmados. Faça parte da maior edição de todos os"/>
        <s v="Quando utilizar Email Marketing e quando utilizar Automação de Marketing? 🤔 O uso de cada funcionalidade depende da sua estratégia! 💡 Compartilhamos algumas dicas que vão ajudar você a alcançar os melhores resultados em cada escolha: http://bit.ly/email"/>
        <s v="Que tal conhecer um pouco mais sobre os palestrantes do RD on the Road Rio? ✈ Separamos varias curiosidades sobre as autoridades máximas da edição carioca do evento que vai acontecer no próximo dia 24 de abril. Vem conferir: http://bit.ly/speakersriofb 🛣"/>
        <s v="Quer aprender como gerenciar melhor o seu tempo e as suas atividades? 💻 Neste vídeo vamos te ensinar 5 hacks para tornar o seu dia a dia muito mais produtivo! Confere: http://bit.ly/hacksprodutividade ⏳ #produtividade #otimização #tempo&quot;"/>
        <s v="NOTÍCIAS DA SEMANA: Você sabia que quase 40% do tráfego da internet é gerado por robôs? 😱 E tem mais! Brasileiros dominaram Twitter na estreia da última temporada de GOT e Facebook é flagrado mesclando Stories e News Feed! Vem ver: http://bit.ly/badbotfb"/>
        <s v="Vem aí a maior conferência online de Transformação Digital do Brasil! 💻 70 experts em mais de 10 segmentos ensinando você a inovar. Tudo de graça. Gostou? Então se inscreva aqui: http://bit.ly/2YcEhIx! #webconference"/>
        <s v="Como está a expectativa para o RD Summit 2019? 😍 O maior evento de Marketing Digital e vendas da América Latina vem aí com mais de 10.000 oportunidades de networking! Sua agência não pode faltar! E nós explicamos o motivo: http://bit.ly/summitagenciafb ?"/>
        <s v="Deixe seu site no topo do Google! 📈 Separamos 27 dicas de SEO acionáveis para impulsionar seu site no Google! Baixe agora e aprenda estratégias que você pode adotar em seu site para melhorar seu posicionamento e atrair mais tráfego: http://bit.ly/seotips"/>
        <s v="Nossa missão é ajudar empresas a crescerem de maneira escalável e sustentável, e o SDR tem papel fundamental nesse desafio! 👊🤝 O Analista de Pré-Vendas é responsável pelo primeiro contato da RD com potenciais clientes. 😎 Adivinha só! Nós estamos com op"/>
        <s v="Não desperdice mais tempo e energia com clientes que não são os ideais para sua empresa! 💸 Baixe o [eBook] Guia prático de Account-Based Marketing (ABM) e aprenda como identificar as melhores contas, economizar investimentos e ganhar produtividade em sua"/>
        <s v="Faltam poucos dias e restam poucos ingressos para o evento que vai reunir os melhores profissionais de Marketing e Vendas no Rio. ⏳ Veja um pouquinho do que vai rolar nos palcos do RD on the Road 2019 e corra pra garantir a sua vaga: http://bit.ly/rdotrrj"/>
        <s v="Metodologia ágil: como aplicá-la na rotina dos times de Marketing e Vendas Acompanhe um pouco da Semana da Produtividade de Marketing e Vendas! Para continuar assistindo, acesse: http://bit.ly/produtivlive"/>
        <s v="De 0 cadastros a mais de 7.000 leads! 😱😍 O sucesso da Muzeez tem a Surfe Digital como plano de fundo, e hoje contamos a história dessas duas empresas que mudaram suas histórias com a ajuda do Marketing Digital: http://bit.ly/muzeezfb 📈💻 #case #agência"/>
        <s v="RD on the Road 2019 - Belo Horizonte"/>
        <s v="E nem adianta responder “sem tempo irmão!” 😅 Se inscreve logo na nossa Semana de Produtividade de Marketing e Vendas e tenha a ajuda que você precisa para conseguir bater as metas até final do mês! Assista os webinars dessa semana aqui: http://bit.ly/sem"/>
        <s v="Automação de Marketing: como gerar mais resultados com a sua equipe Acompanhe um pouco da Semana da Produtividade de Marketing e Vendas! Para continuar assistindo, acesse: http://bit.ly/produtivlive"/>
        <s v="Descubra o segredo dos materiais ricos que geram leads! 📨 Baixe nosso [Template] Guia para planejar um conteúdo rico e aprenda a criar materiais que vão ressoar entre o seu público-alvo: http://bit.ly/conteudoricofb #inbound"/>
        <s v="Não está conseguindo vender através do Email Marketing? 📨📧 Então pode ser que você precise revisar sua estratégia, começá-la do zero ou até buscar outras fontes de conversão. Explicamos melhor tudo isso em nosso blog: http://bit.ly/vendeemailfb 📈 #emai"/>
        <s v="Produtividade em vendas: dicas e ferramentas para fechar mais negócios Acompanhe um pouco da Semana da Produtividade de Marketing e Vendas! Para continuar assistindo, acesse: http://bit.ly/produtivlive"/>
        <s v="Martha Gabriel, considerada uma das maiores especialistas nas áreas de inovação e interatividade no Brasil, é palestrante do RD on the Road Rio de Janeiro! 😍 Garanta sua vaga com R$55 de desconto usando o cupom da speaker. Restam poucos ingressos! http:/"/>
        <s v="SMarketing (Sales + Marketing): integrações que aceleram o trabalho de Marketing e Vendas Acompanhe um pouco da Semana da Produtividade de Marketing e Vendas! Para continuar assistindo, acesse: http://bit.ly/produtivlive"/>
        <s v="Quão bem você gerencia o seu tempo? ⏳ 😉 Aqui vai uma dica: quando você administra o seu tempo do jeito certo, acaba encontrando o equilíbrio para realizar as coisas que realmente importam para você. E isso impacta em tudo: trabalho, lazer e descanso! 😉 "/>
        <s v="Você conhece as vantagens da criação de formulários inteligentes? 📈😉 Eles podem ser a solução para você obter dados sem afetar a qualidade dos Leads e aumentar as taxas de conversão de suas Landing Pages! Confira: http://bit.ly/forminteligentefb 🖥💻 #i"/>
        <s v="Você é dono de uma agência offline e deseja migrar para o modelo online? 💻 Separamos uma série de dicas especiais para quem quer incorporar o modelo online em uma agência com o máximo de assertividade. Confira: http://bit.ly/onofffb 🖥 #agencias #mktdigi"/>
        <s v="Quem diria que o café, que está conosco todas os dias tem tanto a nos ensinar! O que você acha das Etapas do Funil de Café? ☕ 😂 No Dia Mundial do Café unimos nossa paixão por essa bebida, e pelo Funil de Inbound. E se você quer aprender mais sobre o Funi"/>
        <s v="Você sabe mesmo o que considerar antes de anunciar no Instagram? 🤔 📱🤳 Confira nosso [eBook] Como anunciar no Instagram Ads e aprenda a criar anúncios no Instagram que convertem e atingem sua audiência de forma eficaz. Baixe agora, é GRATUITO! http://bi"/>
        <s v="&quot;É dono de ecommerce? Como andam os conteúdos das páginas de produtos do seu site? 🤔 Se você quer ter bons resultados com a sua loja virtual é preciso parar e repensar o quão importante o conteúdo é para sua página. http://bit.ly/produecomfb 🛍 #lojavirt"/>
        <s v="Um bom template pode SALVAR o seu tempo! ⏳ Desde campanhas de email, Landing Pages, relatórios e vários outros. Entenda por que usar templates facilita (muito) o trabalho de Marketing no post que preparamos: http://bit.ly/templatesfb 🖥💻 #inbound"/>
        <s v="Não é por que um post é antigo que ele deixa de ser importante! ⚠ Listamos 7 maneiras de aproveitar melhor o conteúdo que sua empresa já produziu! Confira: http://bit.ly/aproveitarfb 📈 #conteúdo"/>
        <s v="NOTÍCIAS DA SEMANA: Facebook declara guerra às fake news e LinkedIn lança suas próprias &quot;reações&quot;! 🗣 As novidades não param: Tem Google Search Console exibindo dados do Google Discover e marca de cosméticos abandonando as redes sociais. Vem saber tudo: h"/>
        <s v="Alô, Rio, estamos chegando! 🛣 No dia 24 de abril a RD leva até o Rio de Janeiro o melhor conteúdo sobre Marketing e Vendas! Conheça os 13 palestrantes que farão a diferença no evento! GARANTA SUA VAGA, só restam 20 ingressos no primeiro lote! http://bit."/>
        <s v="Hoje abrem as vendas para o Rock in Rio 2019! 🤟🎸 A gente aproveitou o embalo do maior festival de música do mundo para compartilhar 4 práticas que a sua agência pode aprender com o evento. Confira: http://bit.ly/ririofb 📈🗣 #rockinrio #agencias"/>
        <s v="A falta de produtividade tem sido um problema para o seu negócio? 😰 Participe da Semana da Produtividade de Marketing e Vendas e aprenda a melhorar os seus resultados, os da sua equipe e os da sua empresa. Evento ONLINE e GRATUITO! Inscreva-se agora: htt"/>
        <s v="Você tem extraído o melhor das suas campanhas de Email Marketing? ✉ Para gerar bons resultados, você precisa fazer disparos planejados, que realmente gerem valor para seus Leads! Saiba mais com o kit [Planilha + Webinar] Calendário e Planejamento de Email"/>
        <s v="Você já se perguntou sobre como se destacar em meio a tanto conteúdo sobre o mesmo assunto? 🤔 A resposta pode ser mais simples do que você imagina! Veja o que é uma atualização de conteúdo, quais as vantagens dessa prática em sua estratégia: http://bit.l"/>
        <s v="Um Diamante não se forma do dia para a noite. 💎 É com orgulho que mostramos a jornada dos nossos Parceiros Diamond: Conexorama e Nação Digital. Parabéns pela caminhada e conquistas. 💎 Vamos para a próximo topo! 💪 #rdpartners #PartnerStrong #Diamond"/>
        <s v="Consumidores confiam no que outros consumidores pensam e falam! Esse princípio também pode ser usado em campanhas de email. 📧"/>
        <s v="Você quer gastar menos dinheiro com anúncios? Usar sua base de contatos de forma inteligente é a melhor forma de atingir esse objetivo! 🎯"/>
        <s v="Você já faz uma boa segmentação dos seus leads? Fale na hora certa com a pessoa certa! 🎯"/>
        <s v="Veja neste post da Agendor como solucionar o conflito entre as áreas, que pode causar prejuízos altos!"/>
        <s v="Compare o desempenho do site da sua empresa com o dos seus concorrentes! Nossa ferramenta GRATUITA vai te ajudar de forma bem simples. 😉"/>
        <s v="Você não faz ideia de como está o aproveitamento das suas campanhas de email? Use essas métricas e comece a otimizá-las! 📧"/>
        <s v="Mais que leads, clientes! Veja como fazer essa transição no relacionamento. 🙌"/>
        <s v="Você já faz o básico nas redes sociais, mas e agora? Veja como dar um passo adiante na atuação da sua empresa e, assim, gerar mais resultados. 🙂"/>
        <s v="A lenda do futebol, Marta, e os mitos Michael Phelps, Roger Federer, Michael Jordan e Haile Gebrselassie têm lições valiosas para você aplicar na sua agência! ⚽🏊‍♂🎾🏀🏃🏽‍♂️"/>
        <s v="O último webinar da semana vai falar de Growth Hacking, com dicas valiosas para acelerar o crescimento do seu negócio! 🚀 Inscreva-se para poder assistir AO VIVO, e também ter acesso aos outros 4 webinars que já rolaram: https://goo.gl/As7X5g"/>
        <s v="⏬ A Semana do Funil do Marketing e Vendas continua hoje com um webinar sobre relacionamento para recompra! A 1ª parte você vê ao vivo aqui no Face, mas a 2ª é exclusiva para inscritos. 😉 Quer ver tudo? É só comentar &amp;quot;quero&amp;quot;."/>
        <s v="E aí, o que você vai comprar: ovo ou barra? As empresas deste post nem vendem chocolate, mas fizeram campanhas deliciosas de Páscoa! 🐰"/>
        <s v="A sua agência já encarou um desafio assim? Listamos algumas ideias para que você prepare uma oferta de valor caprichada!"/>
        <s v="A Semana do Funil de Marketing de Vendas continua, com mais um webinar GRATUITO: descubra como transformar leads em CLIENTES! ▶️ Inscreva-se e participe: https://goo.gl/8Su26K"/>
        <s v="SaaS? MRR? Churn? Lifetime Value? NPS? Saiba o que significam esses e outros termos de CS, e também por que eles são relevantes."/>
        <s v="Quer saber como montar uma campanha de email marketing de sucesso? Temos 3 checklists GRATUITOS - em um só download - para te ajudar: newsletters, emails promocionais e fluxos de automação! 📧"/>
        <s v="A novidade é uma ótima notícia para os ecommerces brasileiros! Saiba como usar essa nova ferramenta do Instagram. 🏷"/>
        <s v="Seu ritmo de trabalho oscila entre alucinado e frenético? Estas dicas vão te ajudar a poupar um tempinho em atividades de rotina! 👍"/>
        <s v="Em entrevista no Studio RD Summit, o técnico da seleção brasileira masculina de vôlei, Renan Dal Zotto, faz paralelos entre a prática de esportes e a gestão de uma empresa. E você, está em forma na competição e nos negócios? 🏐"/>
        <s v="VAMOS GERAR LEADS! A Semana do Funil de Marketing e Vendas continua com um webinar GRATUITO que vai te ajudar a gerar demanda! ▶️ Inscreva-se e participe AO VIVO: https://goo.gl/Y7p6Ep"/>
        <s v="Que comprar listas de emails é uma furada você já sabe, não é mesmo? Fazer a sua própria lista é mais fácil que você imagina! 📧"/>
        <s v="Mesmo que você não tenha interesse em investir em criptomoedas, vale a pena saber mais sobre blockchain! Neste post, veja um resumão e cases de uso dessa tecnologia no Marketing Digital. ⛓"/>
        <s v="É HOJE! A Semana do Funil de Marketing e Vendas começa justamente por ele, o FUNIL! ⏬ Inscreva-se para participar AO VIVO do webinar GRATUITO: https://goo.gl/pTziro"/>
        <s v="A partir desta segunda-feira, você vai ter um webinar AO VIVO todo dia para otimizar suas estratégias e VENDER MAIS! 💰 Faça sua inscrição GRATUITA na Semana do Funil de Marketing e Vendas! ▶ https://goo.gl/F2VzzH&#10;&#10;Dê uma olhada nos assuntos:&#10;19/3 - Funil"/>
        <s v="Nesses casos, uma boa estratégia terá como principal objetivo o incremento de receitas e da base de associados, voluntários e doadores. Saiba mais no post do GestorSindical!"/>
        <s v="Em marketing e vendas, adquirir informações sobre clientes em potencial é um processo difícil e custoso. O enriquecimento de leads facilita as coisas! 👍"/>
        <s v="Você está satisfeito com o desempenho do seu time de vendas? Ele pode melhorar com treinamento específico! 🤝"/>
        <s v="É possível trabalhar na construção de sua marca com o Inbound Marketing, mas com o direcionamento que os empreendedores industriais necessitam para impulsionar os seus negócios! 🏭"/>
        <s v="Você acha que existe um tamanho ideal de email? O que funciona em desktop também serve para mobile? Tire essas e outras dúvidas! 📧"/>
        <s v="Você sabia que o Google tem uma ferramenta de análise de dados para aplicativos? Conheça o Analytics for Firebase! 📈"/>
        <s v="Evite erros que comprometam o engajamento e a reputação da sua marca! 🤳"/>
        <s v=""/>
      </sharedItems>
    </cacheField>
    <cacheField name="Words count">
      <sharedItems containsMixedTypes="1" containsNumber="1" containsInteger="1">
        <n v="52.0"/>
        <n v="26.0"/>
        <n v="41.0"/>
        <n v="40.0"/>
        <n v="48.0"/>
        <n v="50.0"/>
        <n v="43.0"/>
        <n v="62.0"/>
        <n v="9.0"/>
        <n v="49.0"/>
        <n v="37.0"/>
        <n v="54.0"/>
        <n v="33.0"/>
        <n v="45.0"/>
        <n v="32.0"/>
        <n v="51.0"/>
        <n v="47.0"/>
        <n v="36.0"/>
        <n v="44.0"/>
        <n v="27.0"/>
        <n v="22.0"/>
        <n v="66.0"/>
        <n v="39.0"/>
        <n v="46.0"/>
        <n v="57.0"/>
        <n v="28.0"/>
        <n v="8.0"/>
        <n v="29.0"/>
        <n v="60.0"/>
        <n v="20.0"/>
        <n v="24.0"/>
        <n v="18.0"/>
        <n v="17.0"/>
        <n v="12.0"/>
        <n v="25.0"/>
        <n v="23.0"/>
        <n v="19.0"/>
        <n v="30.0"/>
        <n v="72.0"/>
        <n v="13.0"/>
        <s v=""/>
      </sharedItems>
    </cacheField>
    <cacheField name="Núm. de palavras" numFmtId="0">
      <sharedItems>
        <s v="Acima de 30"/>
        <s v="25-30"/>
        <s v="05-10"/>
        <s v="20-25"/>
        <s v="15-20"/>
        <s v="10-15"/>
        <s v=""/>
      </sharedItems>
    </cacheField>
    <cacheField name="Tipo de post" numFmtId="0">
      <sharedItems>
        <s v="Link"/>
        <s v="Photo"/>
        <s v="Video"/>
        <s v=""/>
      </sharedItems>
    </cacheField>
    <cacheField name="Alcance orgânico">
      <sharedItems containsMixedTypes="1" containsNumber="1" containsInteger="1">
        <n v="5629.0"/>
        <n v="4382.0"/>
        <n v="6268.0"/>
        <n v="3630.0"/>
        <n v="3834.0"/>
        <n v="4704.0"/>
        <n v="4969.0"/>
        <n v="5877.0"/>
        <n v="6265.0"/>
        <n v="5592.0"/>
        <n v="4655.0"/>
        <n v="4283.0"/>
        <n v="6249.0"/>
        <n v="5210.0"/>
        <n v="6022.0"/>
        <n v="3493.0"/>
        <n v="5632.0"/>
        <n v="4399.0"/>
        <n v="5109.0"/>
        <n v="4607.0"/>
        <n v="4211.0"/>
        <n v="4664.0"/>
        <n v="4157.0"/>
        <n v="23784.0"/>
        <n v="8469.0"/>
        <n v="3510.0"/>
        <n v="5892.0"/>
        <n v="3235.0"/>
        <n v="6638.0"/>
        <n v="5026.0"/>
        <n v="3618.0"/>
        <n v="4340.0"/>
        <n v="2467.0"/>
        <n v="12042.0"/>
        <n v="4165.0"/>
        <n v="5379.0"/>
        <n v="3764.0"/>
        <n v="2307.0"/>
        <n v="2046.0"/>
        <n v="4443.0"/>
        <n v="5528.0"/>
        <n v="4816.0"/>
        <n v="4734.0"/>
        <n v="5683.0"/>
        <n v="5759.0"/>
        <n v="4180.0"/>
        <n v="5458.0"/>
        <n v="4053.0"/>
        <n v="3927.0"/>
        <n v="3482.0"/>
        <n v="5386.0"/>
        <n v="8143.0"/>
        <n v="2681.0"/>
        <n v="3386.0"/>
        <n v="3154.0"/>
        <n v="2237.0"/>
        <n v="2291.0"/>
        <n v="2006.0"/>
        <n v="2187.0"/>
        <n v="2172.0"/>
        <n v="3355.0"/>
        <n v="2689.0"/>
        <n v="2678.0"/>
        <n v="1820.0"/>
        <n v="2121.0"/>
        <n v="2659.0"/>
        <n v="3201.0"/>
        <n v="2141.0"/>
        <n v="3136.0"/>
        <n v="2009.0"/>
        <n v="1925.0"/>
        <n v="3032.0"/>
        <n v="6094.0"/>
        <n v="5757.0"/>
        <n v="5014.0"/>
        <n v="6875.0"/>
        <n v="5239.0"/>
        <n v="4097.0"/>
        <n v="6375.0"/>
        <n v="5862.0"/>
        <n v="4391.0"/>
        <n v="7172.0"/>
        <n v="7697.0"/>
        <n v="9622.0"/>
        <n v="7145.0"/>
        <n v="6796.0"/>
        <n v="6360.0"/>
        <n v="4744.0"/>
        <n v="15686.0"/>
        <n v="5200.0"/>
        <n v="4724.0"/>
        <n v="4946.0"/>
        <n v="6670.0"/>
        <n v="7100.0"/>
        <n v="7848.0"/>
        <n v="8295.0"/>
        <n v="5655.0"/>
        <n v="5896.0"/>
        <n v="5868.0"/>
        <n v="5758.0"/>
        <n v="5813.0"/>
        <n v="6321.0"/>
        <n v="19949.0"/>
        <s v=""/>
      </sharedItems>
    </cacheField>
    <cacheField name="Cliques">
      <sharedItems containsMixedTypes="1" containsNumber="1" containsInteger="1">
        <n v="33.0"/>
        <n v="70.0"/>
        <n v="34.0"/>
        <n v="47.0"/>
        <n v="49.0"/>
        <n v="75.0"/>
        <n v="35.0"/>
        <n v="40.0"/>
        <n v="23.0"/>
        <n v="26.0"/>
        <n v="24.0"/>
        <n v="63.0"/>
        <n v="48.0"/>
        <n v="81.0"/>
        <n v="145.0"/>
        <n v="44.0"/>
        <n v="56.0"/>
        <n v="67.0"/>
        <n v="166.0"/>
        <n v="86.0"/>
        <n v="60.0"/>
        <n v="53.0"/>
        <n v="29.0"/>
        <n v="46.0"/>
        <n v="97.0"/>
        <n v="64.0"/>
        <n v="108.0"/>
        <n v="134.0"/>
        <n v="124.0"/>
        <n v="69.0"/>
        <n v="30.0"/>
        <n v="50.0"/>
        <n v="72.0"/>
        <n v="94.0"/>
        <n v="22.0"/>
        <n v="80.0"/>
        <n v="175.0"/>
        <n v="105.0"/>
        <n v="32.0"/>
        <n v="66.0"/>
        <n v="8.0"/>
        <n v="117.0"/>
        <n v="216.0"/>
        <n v="54.0"/>
        <n v="115.0"/>
        <n v="84.0"/>
        <n v="95.0"/>
        <n v="76.0"/>
        <n v="619.0"/>
        <n v="140.0"/>
        <n v="71.0"/>
        <n v="168.0"/>
        <n v="172.0"/>
        <n v="57.0"/>
        <n v="65.0"/>
        <n v="161.0"/>
        <n v="16.0"/>
        <n v="157.0"/>
        <n v="78.0"/>
        <n v="17.0"/>
        <n v="409.0"/>
        <n v="250.0"/>
        <n v="122.0"/>
        <n v="51.0"/>
        <n v="335.0"/>
        <n v="146.0"/>
        <n v="31.0"/>
        <n v="82.0"/>
        <n v="113.0"/>
        <n v="59.0"/>
        <n v="73.0"/>
        <n v="1108.0"/>
        <s v=""/>
      </sharedItems>
    </cacheField>
    <cacheField name="Engajamento total">
      <sharedItems containsMixedTypes="1" containsNumber="1" containsInteger="1">
        <n v="180.0"/>
        <n v="67.0"/>
        <n v="186.0"/>
        <n v="85.0"/>
        <n v="135.0"/>
        <n v="352.0"/>
        <n v="206.0"/>
        <n v="322.0"/>
        <n v="286.0"/>
        <n v="145.0"/>
        <n v="173.0"/>
        <n v="299.0"/>
        <n v="490.0"/>
        <n v="132.0"/>
        <n v="143.0"/>
        <n v="99.0"/>
        <n v="41.0"/>
        <n v="134.0"/>
        <n v="70.0"/>
        <n v="90.0"/>
        <n v="136.0"/>
        <n v="140.0"/>
        <n v="1335.0"/>
        <n v="334.0"/>
        <n v="100.0"/>
        <n v="146.0"/>
        <n v="75.0"/>
        <n v="423.0"/>
        <n v="96.0"/>
        <n v="105.0"/>
        <n v="117.0"/>
        <n v="40.0"/>
        <n v="581.0"/>
        <n v="512.0"/>
        <n v="114.0"/>
        <n v="71.0"/>
        <n v="201.0"/>
        <n v="30.0"/>
        <n v="51.0"/>
        <n v="68.0"/>
        <n v="91.0"/>
        <n v="154.0"/>
        <n v="158.0"/>
        <n v="363.0"/>
        <n v="167.0"/>
        <n v="314.0"/>
        <n v="120.0"/>
        <n v="230.0"/>
        <n v="291.0"/>
        <n v="104.0"/>
        <n v="109.0"/>
        <n v="57.0"/>
        <n v="89.0"/>
        <n v="76.0"/>
        <n v="28.0"/>
        <n v="69.0"/>
        <n v="60.0"/>
        <n v="288.0"/>
        <n v="122.0"/>
        <n v="77.0"/>
        <n v="123.0"/>
        <n v="163.0"/>
        <n v="3690.0"/>
        <n v="129.0"/>
        <n v="1700.0"/>
        <n v="124.0"/>
        <n v="126.0"/>
        <n v="112.0"/>
        <n v="196.0"/>
        <n v="128.0"/>
        <n v="380.0"/>
        <n v="533.0"/>
        <n v="438.0"/>
        <n v="175.0"/>
        <n v="239.0"/>
        <n v="643.0"/>
        <n v="207.0"/>
        <n v="160.0"/>
        <n v="107.0"/>
        <n v="168.0"/>
        <n v="216.0"/>
        <n v="224.0"/>
        <n v="253.0"/>
        <n v="176.0"/>
        <n v="113.0"/>
        <n v="162.0"/>
        <n v="133.0"/>
        <n v="1303.0"/>
        <s v=""/>
      </sharedItems>
    </cacheField>
    <cacheField name="Engajamento / Impressões">
      <sharedItems containsMixedTypes="1" containsNumber="1">
        <n v="0.03197726061467401"/>
        <n v="0.015289821999087174"/>
        <n v="0.029674537332482452"/>
        <n v="0.023415977961432508"/>
        <n v="0.035211267605633804"/>
        <n v="0.07482993197278912"/>
        <n v="0.041457033608371906"/>
        <n v="0.05478985877148205"/>
        <n v="0.04565043894652833"/>
        <n v="0.025929899856938485"/>
        <n v="0.037164339419978515"/>
        <n v="0.06981088022414196"/>
        <n v="0.07841254600736118"/>
        <n v="0.025335892514395393"/>
        <n v="0.02374626369976752"/>
        <n v="0.02834239908388205"/>
        <n v="0.08700284090909091"/>
        <n v="0.009320300068197318"/>
        <n v="0.026228224701507145"/>
        <n v="0.01519426958975472"/>
        <n v="0.021372595582996912"/>
        <n v="0.029159519725557463"/>
        <n v="0.03367813326918451"/>
        <n v="0.056130171543895054"/>
        <n v="0.039437950171212655"/>
        <n v="0.02849002849002849"/>
        <n v="0.02477936184657162"/>
        <n v="0.023183925811437404"/>
        <n v="0.06372401325700512"/>
        <n v="0.01910067648229208"/>
        <n v="0.02902155887230514"/>
        <n v="0.02695852534562212"/>
        <n v="0.016214025131738953"/>
        <n v="0.048247799368875605"/>
        <n v="0.12292917166866747"/>
        <n v="0.021193530395984383"/>
        <n v="0.018862911795961744"/>
        <n v="0.08712613784135241"/>
        <n v="0.01466275659824047"/>
        <n v="0.011478730587440918"/>
        <n v="0.012301013024602027"/>
        <n v="0.0188953488372093"/>
        <n v="0.03253062948880439"/>
        <n v="0.02780221713883512"/>
        <n v="0.023267928459802047"/>
        <n v="0.0868421052631579"/>
        <n v="0.030597288384023452"/>
        <n v="0.077473476437207"/>
        <n v="0.017061370002546473"/>
        <n v="0.024916943521594685"/>
        <n v="0.02613440551407237"/>
        <n v="0.04270330486446342"/>
        <n v="0.0357362151541201"/>
        <n v="0.03879149571055576"/>
        <n v="0.12492616656822209"/>
        <n v="0.034559289790741916"/>
        <n v="0.02548055431381314"/>
        <n v="0.039785426911041574"/>
        <n v="0.03317328677433435"/>
        <n v="0.013958125623130608"/>
        <n v="0.03155006858710562"/>
        <n v="0.027624309392265192"/>
        <n v="0.08584202682563338"/>
        <n v="0.04537002603198215"/>
        <n v="0.04555638536221061"/>
        <n v="0.04230769230769231"/>
        <n v="0.05799151343705799"/>
        <n v="0.0613012410680707"/>
        <n v="1.1527647610121836"/>
        <n v="0.060252218589444184"/>
        <n v="0.5420918367346939"/>
        <n v="0.07117969138875062"/>
        <n v="0.06441558441558441"/>
        <n v="0.059366754617414245"/>
        <n v="0.020676074827699377"/>
        <n v="0.02344971339239187"/>
        <n v="0.022337455125648185"/>
        <n v="0.028509090909090908"/>
        <n v="0.022332506203473945"/>
        <n v="0.02074688796680498"/>
        <n v="0.022745098039215685"/>
        <n v="0.024394404640054587"/>
        <n v="0.029150535185606924"/>
        <n v="0.024121583937534857"/>
        <n v="0.049369884370533974"/>
        <n v="0.055393889004364996"/>
        <n v="0.061301609517144855"/>
        <n v="0.025750441436138905"/>
        <n v="0.037578616352201256"/>
        <n v="0.023608768971332208"/>
        <n v="0.04099196735942879"/>
        <n v="0.03980769230769231"/>
        <n v="0.03386960203217612"/>
        <n v="0.02163364334816013"/>
        <n v="0.025187406296851574"/>
        <n v="0.030422535211267605"/>
        <n v="0.02854230377166157"/>
        <n v="0.030500301386377337"/>
        <n v="0.029531388152077807"/>
        <n v="0.029850746268656716"/>
        <n v="0.01925698704839809"/>
        <n v="0.0281347690170198"/>
        <n v="0.02287975227937382"/>
        <n v="0.02293940832146812"/>
        <n v="0.06531655722091333"/>
        <s v=""/>
      </sharedItems>
    </cacheField>
    <cacheField name="Cliques / Impressões">
      <sharedItems containsMixedTypes="1" containsNumber="1">
        <n v="0.005862497779356901"/>
        <n v="0.01597444089456869"/>
        <n v="0.005424377791959157"/>
        <n v="0.012947658402203856"/>
        <n v="0.008607198748043818"/>
        <n v="0.010416666666666666"/>
        <n v="0.015093580197222782"/>
        <n v="0.005955419431682831"/>
        <n v="0.006384676775738229"/>
        <n v="0.004113018597997139"/>
        <n v="0.005585392051557465"/>
        <n v="0.005603548914312398"/>
        <n v="0.010081613058089293"/>
        <n v="0.009213051823416507"/>
        <n v="0.013450680836931251"/>
        <n v="0.04151159461780704"/>
        <n v="0.0078125"/>
        <n v="0.012730165946806092"/>
        <n v="0.013114112350753573"/>
        <n v="0.03603212502713263"/>
        <n v="0.020422702445974827"/>
        <n v="0.012864493996569469"/>
        <n v="0.012749579023334135"/>
        <n v="0.001849983181971073"/>
        <n v="0.0034242531585783444"/>
        <n v="0.013105413105413105"/>
        <n v="0.016463000678886626"/>
        <n v="0.019783616692426585"/>
        <n v="0.011298583910816512"/>
        <n v="0.02148826104257859"/>
        <n v="0.037037037037037035"/>
        <n v="0.02857142857142857"/>
        <n v="0.027969193352249695"/>
        <n v="0.002491280518186348"/>
        <n v="0.012004801920768308"/>
        <n v="0.013385387618516454"/>
        <n v="0.02497343251859724"/>
        <n v="0.00953619419159081"/>
        <n v="0.039100684261974585"/>
        <n v="0.039387801035336484"/>
        <n v="0.01899421128798842"/>
        <n v="0.006644518272425249"/>
        <n v="0.01394169835234474"/>
        <n v="0.0014077071969030442"/>
        <n v="0.020316027088036117"/>
        <n v="0.041866028708133975"/>
        <n v="0.0395749358739465"/>
        <n v="0.01159634838391315"/>
        <n v="0.013750954927425516"/>
        <n v="0.02387873754152824"/>
        <n v="0.024124066628374498"/>
        <n v="0.017638321574452283"/>
        <n v="0.0031929264398870196"/>
        <n v="0.023871689668034317"/>
        <n v="0.02244536326048435"/>
        <n v="0.1962587190868738"/>
        <n v="0.06258381761287439"/>
        <n v="0.03173893607510058"/>
        <n v="0.029244871235268442"/>
        <n v="0.08374875373878365"/>
        <n v="0.07864654778235025"/>
        <n v="0.015193370165745856"/>
        <n v="0.03994038748137109"/>
        <n v="0.021197471178876905"/>
        <n v="0.024271844660194174"/>
        <n v="0.016483516483516484"/>
        <n v="0.07590759075907591"/>
        <n v="0.006017299736743136"/>
        <n v="0.00999687597625742"/>
        <n v="0.05791686127977581"/>
        <n v="0.02072704081632653"/>
        <n v="0.023892483822797413"/>
        <n v="0.08155844155844155"/>
        <n v="0.026385224274406333"/>
        <n v="0.010502133245815556"/>
        <n v="0.011464304325169358"/>
        <n v="0.010769844435580374"/>
        <n v="0.013818181818181818"/>
        <n v="0.01488833746898263"/>
        <n v="0.011471808640468635"/>
        <n v="0.010980392156862745"/>
        <n v="0.011941316956670079"/>
        <n v="0.01229788203142792"/>
        <n v="0.005577244841048522"/>
        <n v="0.0022086527218396776"/>
        <n v="0.042506755352317606"/>
        <n v="0.03498950314905528"/>
        <n v="0.009417304296645085"/>
        <n v="0.019182389937106917"/>
        <n v="0.010750421585160203"/>
        <n v="0.021356623740915466"/>
        <n v="0.028076923076923076"/>
        <n v="0.007408975444538527"/>
        <n v="0.006267691063485645"/>
        <n v="0.012293853073463269"/>
        <n v="0.01591549295774648"/>
        <n v="0.010321100917431193"/>
        <n v="0.006871609403254973"/>
        <n v="0.01273209549071618"/>
        <n v="0.014246947082767978"/>
        <n v="0.01005453306066803"/>
        <n v="0.013893713094824591"/>
        <n v="0.013418200584895923"/>
        <n v="0.011548805568739124"/>
        <n v="0.055541631159456616"/>
        <s v=""/>
      </sharedItems>
    </cacheField>
    <cacheField name="Post time">
      <sharedItems containsDate="1" containsMixedTypes="1">
        <d v="2019-05-06T09:25:34Z"/>
        <d v="2019-05-06T05:56:56Z"/>
        <d v="2019-05-05T10:00:00Z"/>
        <d v="2019-05-05T06:00:00Z"/>
        <d v="2019-05-04T10:00:00Z"/>
        <d v="2019-05-04T06:00:00Z"/>
        <d v="2019-05-03T16:00:00Z"/>
        <d v="2019-05-03T13:01:45Z"/>
        <d v="2019-05-03T07:14:40Z"/>
        <d v="2019-05-02T11:30:10Z"/>
        <d v="2019-05-02T06:09:06Z"/>
        <d v="2019-05-01T10:00:00Z"/>
        <d v="2019-05-01T06:00:00Z"/>
        <d v="2019-04-30T16:00:00Z"/>
        <d v="2019-04-30T13:00:00Z"/>
        <d v="2019-04-30T07:28:22Z"/>
        <d v="2019-04-29T13:19:17Z"/>
        <d v="2019-04-29T05:16:07Z"/>
        <d v="2019-04-28T14:07:00Z"/>
        <d v="2019-04-28T10:05:00Z"/>
        <d v="2019-04-28T06:00:01Z"/>
        <d v="2019-04-27T14:00:00Z"/>
        <d v="2019-04-27T10:26:00Z"/>
        <d v="2019-04-27T06:00:00Z"/>
        <d v="2019-04-26T12:01:40Z"/>
        <d v="2019-04-26T07:42:28Z"/>
        <d v="2019-04-25T16:00:00Z"/>
        <d v="2019-04-25T11:41:20Z"/>
        <d v="2019-04-25T05:32:01Z"/>
        <d v="2019-04-24T16:59:53Z"/>
        <d v="2019-04-24T12:00:20Z"/>
        <d v="2019-04-24T06:20:16Z"/>
        <d v="2019-04-23T12:00:27Z"/>
        <d v="2019-04-23T09:17:57Z"/>
        <d v="2019-04-22T10:53:38Z"/>
        <d v="2019-04-21T14:00:01Z"/>
        <d v="2019-04-21T10:48:57Z"/>
        <d v="2019-04-21T06:00:01Z"/>
        <d v="2019-04-20T10:00:00Z"/>
        <d v="2019-04-20T06:00:01Z"/>
        <d v="2019-04-19T14:00:00Z"/>
        <d v="2019-04-19T10:00:01Z"/>
        <d v="2019-04-19T06:00:01Z"/>
        <d v="2019-04-18T16:00:01Z"/>
        <d v="2019-04-18T14:36:37Z"/>
        <d v="2019-04-18T10:14:40Z"/>
        <d v="2019-04-18T05:51:31Z"/>
        <d v="2019-04-17T13:09:58Z"/>
        <d v="2019-04-17T10:07:32Z"/>
        <d v="2019-04-17T06:00:12Z"/>
        <d v="2019-04-17T05:48:20Z"/>
        <d v="2019-04-16T14:45:32Z"/>
        <d v="2019-04-16T12:38:58Z"/>
        <d v="2019-04-16T10:00:08Z"/>
        <d v="2019-04-16T06:10:48Z"/>
        <d v="2019-04-15T11:33:22Z"/>
        <d v="2019-04-15T10:00:09Z"/>
        <d v="2019-04-15T08:05:26Z"/>
        <d v="2019-04-15T06:00:08Z"/>
        <d v="2019-04-15T05:14:25Z"/>
        <d v="2019-04-14T13:53:00Z"/>
        <d v="2019-04-14T10:00:01Z"/>
        <d v="2019-04-14T06:00:01Z"/>
        <d v="2019-04-13T13:50:00Z"/>
        <d v="2019-04-13T09:49:00Z"/>
        <d v="2019-04-13T06:00:00Z"/>
        <d v="2019-04-12T14:20:53Z"/>
        <d v="2019-04-12T12:12:02Z"/>
        <d v="2019-04-12T05:48:29Z"/>
        <d v="2019-04-11T13:57:55Z"/>
        <d v="2019-04-11T07:16:05Z"/>
        <d v="2019-04-10T14:36:44Z"/>
        <d v="2019-04-10T13:05:04Z"/>
        <d v="2019-04-10T05:56:22Z"/>
        <d v="2018-03-24T16:03:04Z"/>
        <d v="2018-03-24T11:03:06Z"/>
        <d v="2018-03-24T05:03:04Z"/>
        <d v="2018-03-23T16:03:02Z"/>
        <d v="2018-03-23T12:03:00Z"/>
        <d v="2018-03-23T05:03:06Z"/>
        <d v="2018-03-22T16:03:06Z"/>
        <d v="2018-03-22T14:03:00Z"/>
        <d v="2018-03-22T11:03:05Z"/>
        <d v="2018-03-22T07:10:28Z"/>
        <d v="2018-03-22T06:09:19Z"/>
        <d v="2018-03-21T16:03:05Z"/>
        <d v="2018-03-21T11:03:05Z"/>
        <d v="2018-03-21T05:03:00Z"/>
        <d v="2018-03-20T16:03:18Z"/>
        <d v="2018-03-20T14:03:00Z"/>
        <d v="2018-03-20T12:06:29Z"/>
        <d v="2018-03-20T09:03:03Z"/>
        <d v="2018-03-20T07:10:15Z"/>
        <d v="2018-03-20T04:33:01Z"/>
        <d v="2018-03-19T16:03:09Z"/>
        <d v="2018-03-19T11:03:05Z"/>
        <d v="2018-03-19T04:03:00Z"/>
        <d v="2018-03-18T17:26:02Z"/>
        <d v="2018-03-18T16:03:05Z"/>
        <d v="2018-03-18T11:03:02Z"/>
        <d v="2018-03-18T08:03:05Z"/>
        <d v="2018-03-18T05:03:03Z"/>
        <d v="2018-03-17T16:03:06Z"/>
        <d v="2018-03-17T11:03:07Z"/>
        <d v="2018-03-17T05:03:08Z"/>
        <e v="#N/A"/>
      </sharedItems>
    </cacheField>
    <cacheField name="Day" numFmtId="166">
      <sharedItems>
        <s v="05/06/2019"/>
        <s v="05/05/2019"/>
        <s v="05/04/2019"/>
        <s v="05/03/2019"/>
        <s v="05/02/2019"/>
        <s v="05/01/2019"/>
        <s v="04/30/2019"/>
        <s v="04/29/2019"/>
        <s v="04/28/2019"/>
        <s v="04/27/2019"/>
        <s v="04/26/2019"/>
        <s v="04/25/2019"/>
        <s v="04/24/2019"/>
        <s v="04/23/2019"/>
        <s v="04/22/2019"/>
        <s v="04/21/2019"/>
        <s v="04/20/2019"/>
        <s v="04/19/2019"/>
        <s v="04/18/2019"/>
        <s v="04/17/2019"/>
        <s v="04/16/2019"/>
        <s v="04/15/2019"/>
        <s v="04/14/2019"/>
        <s v="04/13/2019"/>
        <s v="04/12/2019"/>
        <s v="04/11/2019"/>
        <s v="04/10/2019"/>
        <s v="03/24/2018"/>
        <s v="03/23/2018"/>
        <s v="03/22/2018"/>
        <s v="03/21/2018"/>
        <s v="03/20/2018"/>
        <s v="03/19/2018"/>
        <s v="03/18/2018"/>
        <s v="03/17/2018"/>
        <e v="#N/A"/>
      </sharedItems>
    </cacheField>
    <cacheField name="Dia da semana" numFmtId="0">
      <sharedItems>
        <s v="2 Segunda"/>
        <s v="1 Domingo"/>
        <s v="7 Sábado"/>
        <s v="6 Sexta"/>
        <s v="5 Quinta"/>
        <s v="4 Quarta"/>
        <s v="3 Terça"/>
        <s v=""/>
      </sharedItems>
    </cacheField>
    <cacheField name="aux1" numFmtId="0">
      <sharedItems>
        <s v="05/06/2019 "/>
        <s v="05/05/2019 "/>
        <s v="05/04/2019 "/>
        <s v="05/03/2019 "/>
        <s v="05/02/2019 "/>
        <s v="05/01/2019 "/>
        <s v="04/30/2019 "/>
        <s v="04/29/2019 "/>
        <s v="04/28/2019 "/>
        <s v="04/27/2019 "/>
        <s v="04/26/2019 "/>
        <s v="04/25/2019 "/>
        <s v="04/24/2019 "/>
        <s v="04/23/2019 "/>
        <s v="04/22/2019 "/>
        <s v="04/21/2019 "/>
        <s v="04/20/2019 "/>
        <s v="04/19/2019 "/>
        <s v="04/18/2019 "/>
        <s v="04/17/2019 "/>
        <s v="04/16/2019 "/>
        <s v="04/15/2019 "/>
        <s v="04/14/2019 "/>
        <s v="04/13/2019 "/>
        <s v="04/12/2019 "/>
        <s v="04/11/2019 "/>
        <s v="04/10/2019 "/>
        <s v="03/24/2018 "/>
        <s v="03/23/2018 "/>
        <s v="03/22/2018 "/>
        <s v="03/21/2018 "/>
        <s v="03/20/2018 "/>
        <s v="03/19/2018 "/>
        <s v="03/18/2018 "/>
        <s v="03/17/2018 "/>
        <e v="#N/A"/>
      </sharedItems>
    </cacheField>
    <cacheField name="aux2" numFmtId="0">
      <sharedItems>
        <s v=":25:34 AM"/>
        <s v=":56:56 AM"/>
        <s v=":00:00 AM"/>
        <s v=":00:00 PM"/>
        <s v=":01:45 PM"/>
        <s v=":14:40 AM"/>
        <s v=":30:10 AM"/>
        <s v=":09:06 AM"/>
        <s v=":28:22 AM"/>
        <s v=":19:17 PM"/>
        <s v=":16:07 AM"/>
        <s v=":07:00 PM"/>
        <s v=":05:00 AM"/>
        <s v=":00:01 AM"/>
        <s v=":26:00 AM"/>
        <s v=":01:40 PM"/>
        <s v=":42:28 AM"/>
        <s v=":41:20 AM"/>
        <s v=":32:01 AM"/>
        <s v=":59:53 PM"/>
        <s v=":00:20 PM"/>
        <s v=":20:16 AM"/>
        <s v=":00:27 PM"/>
        <s v=":17:57 AM"/>
        <s v=":53:38 AM"/>
        <s v=":00:01 PM"/>
        <s v=":48:57 AM"/>
        <s v=":36:37 PM"/>
        <s v=":51:31 AM"/>
        <s v=":09:58 PM"/>
        <s v=":07:32 AM"/>
        <s v=":00:12 AM"/>
        <s v=":48:20 AM"/>
        <s v=":45:32 PM"/>
        <s v=":38:58 PM"/>
        <s v=":00:08 AM"/>
        <s v=":10:48 AM"/>
        <s v=":33:22 AM"/>
        <s v=":00:09 AM"/>
        <s v=":05:26 AM"/>
        <s v=":14:25 AM"/>
        <s v=":53:00 PM"/>
        <s v=":50:00 PM"/>
        <s v=":49:00 AM"/>
        <s v=":20:53 PM"/>
        <s v=":12:02 PM"/>
        <s v=":48:29 AM"/>
        <s v=":57:55 PM"/>
        <s v=":16:05 AM"/>
        <s v=":36:44 PM"/>
        <s v=":05:04 PM"/>
        <s v=":56:22 AM"/>
        <s v=":03:04 PM"/>
        <s v=":03:06 AM"/>
        <s v=":03:04 AM"/>
        <s v=":03:02 PM"/>
        <s v=":03:00 PM"/>
        <s v=":03:06 PM"/>
        <s v=":03:05 AM"/>
        <s v=":10:28 AM"/>
        <s v=":09:19 AM"/>
        <s v=":03:05 PM"/>
        <s v=":03:00 AM"/>
        <s v=":03:18 PM"/>
        <s v=":06:29 PM"/>
        <s v=":03:03 AM"/>
        <s v=":10:15 AM"/>
        <s v=":33:01 AM"/>
        <s v=":03:09 PM"/>
        <s v=":26:02 PM"/>
        <s v=":03:02 AM"/>
        <s v=":03:07 AM"/>
        <s v=":03:08 AM"/>
        <e v="#N/A"/>
      </sharedItems>
    </cacheField>
    <cacheField name="Hour" numFmtId="0">
      <sharedItems containsBlank="1">
        <s v="9 AM"/>
        <s v="5 AM"/>
        <s v="10 AM"/>
        <s v="6 AM"/>
        <s v="4 PM"/>
        <s v="1 PM"/>
        <s v="7 AM"/>
        <s v="11 AM"/>
        <s v="2 PM"/>
        <s v="12 PM"/>
        <s v="8 AM"/>
        <s v="4 AM"/>
        <s v="5 PM"/>
        <m/>
      </sharedItems>
    </cacheField>
    <cacheField name="Hora do dia">
      <sharedItems containsMixedTypes="1" containsNumber="1" containsInteger="1">
        <n v="13.0"/>
        <n v="9.0"/>
        <n v="14.0"/>
        <n v="10.0"/>
        <n v="20.0"/>
        <n v="17.0"/>
        <n v="11.0"/>
        <n v="15.0"/>
        <n v="18.0"/>
        <n v="16.0"/>
        <n v="12.0"/>
        <n v="8.0"/>
        <n v="21.0"/>
        <s v=""/>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ipo de post - Engajamento" cacheId="0" dataCaption="" rowGrandTotals="0" showHeaders="0" compact="0" compactData="0">
  <location ref="A1:C5" firstHeaderRow="0" firstDataRow="2" firstDataCol="0"/>
  <pivotFields>
    <pivotField name="Po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exto do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Words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Núm. de palavras" compact="0" outline="0" multipleItemSelectionAllowed="1" showAll="0">
      <items>
        <item x="0"/>
        <item x="1"/>
        <item x="2"/>
        <item x="3"/>
        <item x="4"/>
        <item x="5"/>
        <item x="6"/>
        <item t="default"/>
      </items>
    </pivotField>
    <pivotField name="Tipo de post" axis="axisRow" compact="0" outline="0" multipleItemSelectionAllowed="1" showAll="0" sortType="descending">
      <items>
        <item x="2"/>
        <item x="1"/>
        <item x="0"/>
        <item x="3"/>
        <item t="default"/>
      </items>
    </pivotField>
    <pivotField name="Alcance orgâ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Cliqu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Engajamento tot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Engajamento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Cliques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Post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Day"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ia da semana" compact="0" outline="0" multipleItemSelectionAllowed="1" showAll="0">
      <items>
        <item x="0"/>
        <item x="1"/>
        <item x="2"/>
        <item x="3"/>
        <item x="4"/>
        <item x="5"/>
        <item x="6"/>
        <item x="7"/>
        <item t="default"/>
      </items>
    </pivotField>
    <pivotField name="aux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ux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Hour" compact="0" outline="0" multipleItemSelectionAllowed="1" showAll="0">
      <items>
        <item x="0"/>
        <item x="1"/>
        <item x="2"/>
        <item x="3"/>
        <item x="4"/>
        <item x="5"/>
        <item x="6"/>
        <item x="7"/>
        <item x="8"/>
        <item x="9"/>
        <item x="10"/>
        <item x="11"/>
        <item x="12"/>
        <item x="13"/>
        <item t="default"/>
      </items>
    </pivotField>
    <pivotField name="Hora do dia" compact="0" outline="0" multipleItemSelectionAllowed="1" showAll="0">
      <items>
        <item x="0"/>
        <item x="1"/>
        <item x="2"/>
        <item x="3"/>
        <item x="4"/>
        <item x="5"/>
        <item x="6"/>
        <item x="7"/>
        <item x="8"/>
        <item x="9"/>
        <item x="10"/>
        <item x="11"/>
        <item x="12"/>
        <item x="13"/>
        <item t="default"/>
      </items>
    </pivotField>
  </pivotFields>
  <rowFields>
    <field x="5"/>
  </rowFields>
  <colFields>
    <field x="-2"/>
  </colFields>
  <dataFields>
    <dataField name="Média de Cliques" fld="7" subtotal="average" baseField="0"/>
    <dataField name="Média de Engajamento" fld="8" subtotal="average" baseField="0"/>
  </dataFields>
</pivotTableDefinition>
</file>

<file path=xl/pivotTables/pivotTable10.xml><?xml version="1.0" encoding="utf-8"?>
<pivotTableDefinition xmlns="http://schemas.openxmlformats.org/spreadsheetml/2006/main" name="Hora do dia - Engajamento" cacheId="0" dataCaption="" rowGrandTotals="0" showHeaders="0" compact="0" compactData="0">
  <location ref="A3:C16" firstHeaderRow="0" firstDataRow="2" firstDataCol="0" rowPageCount="1" colPageCount="1"/>
  <pivotFields>
    <pivotField name="Po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exto do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Words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Núm. de palavras" compact="0" outline="0" multipleItemSelectionAllowed="1" showAll="0">
      <items>
        <item x="0"/>
        <item x="1"/>
        <item x="2"/>
        <item x="3"/>
        <item x="4"/>
        <item x="5"/>
        <item x="6"/>
        <item t="default"/>
      </items>
    </pivotField>
    <pivotField name="Tipo de post" axis="axisPage" compact="0" outline="0" multipleItemSelectionAllowed="1" showAll="0">
      <items>
        <item x="0"/>
        <item x="1"/>
        <item h="1" x="2"/>
        <item h="1" x="3"/>
        <item t="default"/>
      </items>
    </pivotField>
    <pivotField name="Alcance orgâ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Cliqu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Engajamento tot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Engajamento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Cliques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Post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Day"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ia da semana" compact="0" outline="0" multipleItemSelectionAllowed="1" showAll="0">
      <items>
        <item x="0"/>
        <item x="1"/>
        <item x="2"/>
        <item x="3"/>
        <item x="4"/>
        <item x="5"/>
        <item x="6"/>
        <item x="7"/>
        <item t="default"/>
      </items>
    </pivotField>
    <pivotField name="aux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ux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Hour" compact="0" outline="0" multipleItemSelectionAllowed="1" showAll="0">
      <items>
        <item x="0"/>
        <item x="1"/>
        <item x="2"/>
        <item x="3"/>
        <item x="4"/>
        <item x="5"/>
        <item x="6"/>
        <item x="7"/>
        <item x="8"/>
        <item x="9"/>
        <item x="10"/>
        <item x="11"/>
        <item x="12"/>
        <item x="13"/>
        <item t="default"/>
      </items>
    </pivotField>
    <pivotField name="Hora do dia" axis="axisRow" compact="0" outline="0" multipleItemSelectionAllowed="1" showAll="0" sortType="ascending">
      <items>
        <item x="11"/>
        <item x="1"/>
        <item x="3"/>
        <item x="6"/>
        <item x="10"/>
        <item x="0"/>
        <item x="2"/>
        <item x="7"/>
        <item x="9"/>
        <item x="5"/>
        <item x="8"/>
        <item x="4"/>
        <item x="12"/>
        <item x="13"/>
        <item t="default"/>
      </items>
    </pivotField>
  </pivotFields>
  <rowFields>
    <field x="17"/>
  </rowFields>
  <colFields>
    <field x="-2"/>
  </colFields>
  <pageFields>
    <pageField fld="5"/>
  </pageFields>
  <dataFields>
    <dataField name="Média de Cliques" fld="7" subtotal="average" baseField="0"/>
    <dataField name="Média de Engajamento" fld="8" subtotal="average" baseField="0"/>
  </dataFields>
</pivotTableDefinition>
</file>

<file path=xl/pivotTables/pivotTable11.xml><?xml version="1.0" encoding="utf-8"?>
<pivotTableDefinition xmlns="http://schemas.openxmlformats.org/spreadsheetml/2006/main" name="Hora do dia - % Engajamento" cacheId="0" dataCaption="" rowGrandTotals="0" showHeaders="0" compact="0" compactData="0">
  <location ref="A4:C17" firstHeaderRow="0" firstDataRow="2" firstDataCol="0" rowPageCount="1" colPageCount="1"/>
  <pivotFields>
    <pivotField name="Po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exto do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Words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Núm. de palavras" compact="0" outline="0" multipleItemSelectionAllowed="1" showAll="0">
      <items>
        <item x="0"/>
        <item x="1"/>
        <item x="2"/>
        <item x="3"/>
        <item x="4"/>
        <item x="5"/>
        <item x="6"/>
        <item t="default"/>
      </items>
    </pivotField>
    <pivotField name="Tipo de post" axis="axisPage" compact="0" outline="0" multipleItemSelectionAllowed="1" showAll="0">
      <items>
        <item x="0"/>
        <item x="1"/>
        <item h="1" x="2"/>
        <item h="1" x="3"/>
        <item t="default"/>
      </items>
    </pivotField>
    <pivotField name="Alcance orgâ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Cliqu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Engajamento 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Engajamento / Impressõ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Cliques / Impressõ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Post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Day"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ia da semana" compact="0" outline="0" multipleItemSelectionAllowed="1" showAll="0">
      <items>
        <item x="0"/>
        <item x="1"/>
        <item x="2"/>
        <item x="3"/>
        <item x="4"/>
        <item x="5"/>
        <item x="6"/>
        <item x="7"/>
        <item t="default"/>
      </items>
    </pivotField>
    <pivotField name="aux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ux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Hour" compact="0" outline="0" multipleItemSelectionAllowed="1" showAll="0">
      <items>
        <item x="0"/>
        <item x="1"/>
        <item x="2"/>
        <item x="3"/>
        <item x="4"/>
        <item x="5"/>
        <item x="6"/>
        <item x="7"/>
        <item x="8"/>
        <item x="9"/>
        <item x="10"/>
        <item x="11"/>
        <item x="12"/>
        <item x="13"/>
        <item t="default"/>
      </items>
    </pivotField>
    <pivotField name="Hora do dia" axis="axisRow" compact="0" outline="0" multipleItemSelectionAllowed="1" showAll="0" sortType="ascending">
      <items>
        <item x="11"/>
        <item x="1"/>
        <item x="3"/>
        <item x="6"/>
        <item x="10"/>
        <item x="0"/>
        <item x="2"/>
        <item x="7"/>
        <item x="9"/>
        <item x="5"/>
        <item x="8"/>
        <item x="4"/>
        <item x="12"/>
        <item x="13"/>
        <item t="default"/>
      </items>
    </pivotField>
  </pivotFields>
  <rowFields>
    <field x="17"/>
  </rowFields>
  <colFields>
    <field x="-2"/>
  </colFields>
  <pageFields>
    <pageField fld="5"/>
  </pageFields>
  <dataFields>
    <dataField name="Média de Engajamento / Impressões" fld="9" subtotal="average" baseField="0"/>
    <dataField name="Média de Cliques / Impressões" fld="10" subtotal="average" baseField="0"/>
  </dataFields>
</pivotTableDefinition>
</file>

<file path=xl/pivotTables/pivotTable2.xml><?xml version="1.0" encoding="utf-8"?>
<pivotTableDefinition xmlns="http://schemas.openxmlformats.org/spreadsheetml/2006/main" name="Tipo de post - % Engajamento" cacheId="0" dataCaption="" rowGrandTotals="0" showHeaders="0" compact="0" compactData="0">
  <location ref="A1:C3" firstHeaderRow="0" firstDataRow="2" firstDataCol="0"/>
  <pivotFields>
    <pivotField name="Po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exto do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Words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Núm. de palavras" compact="0" outline="0" multipleItemSelectionAllowed="1" showAll="0">
      <items>
        <item x="0"/>
        <item x="1"/>
        <item x="2"/>
        <item x="3"/>
        <item x="4"/>
        <item x="5"/>
        <item x="6"/>
        <item t="default"/>
      </items>
    </pivotField>
    <pivotField name="Tipo de post" axis="axisRow" compact="0" outline="0" multipleItemSelectionAllowed="1" showAll="0" sortType="ascending">
      <items>
        <item h="1" x="3"/>
        <item x="0"/>
        <item x="1"/>
        <item h="1" x="2"/>
        <item t="default"/>
      </items>
    </pivotField>
    <pivotField name="Alcance orgâ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Cliqu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Engajamento 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Engajamento / Impressõ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Cliques / Impressõ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Post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Day"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ia da semana" compact="0" outline="0" multipleItemSelectionAllowed="1" showAll="0">
      <items>
        <item x="0"/>
        <item x="1"/>
        <item x="2"/>
        <item x="3"/>
        <item x="4"/>
        <item x="5"/>
        <item x="6"/>
        <item x="7"/>
        <item t="default"/>
      </items>
    </pivotField>
    <pivotField name="aux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ux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Hour" compact="0" outline="0" multipleItemSelectionAllowed="1" showAll="0">
      <items>
        <item x="0"/>
        <item x="1"/>
        <item x="2"/>
        <item x="3"/>
        <item x="4"/>
        <item x="5"/>
        <item x="6"/>
        <item x="7"/>
        <item x="8"/>
        <item x="9"/>
        <item x="10"/>
        <item x="11"/>
        <item x="12"/>
        <item x="13"/>
        <item t="default"/>
      </items>
    </pivotField>
    <pivotField name="Hora do dia" compact="0" outline="0" multipleItemSelectionAllowed="1" showAll="0">
      <items>
        <item x="0"/>
        <item x="1"/>
        <item x="2"/>
        <item x="3"/>
        <item x="4"/>
        <item x="5"/>
        <item x="6"/>
        <item x="7"/>
        <item x="8"/>
        <item x="9"/>
        <item x="10"/>
        <item x="11"/>
        <item x="12"/>
        <item x="13"/>
        <item t="default"/>
      </items>
    </pivotField>
  </pivotFields>
  <rowFields>
    <field x="5"/>
  </rowFields>
  <colFields>
    <field x="-2"/>
  </colFields>
  <dataFields>
    <dataField name="Média de Engajamento / Impressões" fld="9" subtotal="average" baseField="0"/>
    <dataField name="Média de Cliques / Impressões" fld="10" subtotal="average" baseField="0"/>
  </dataFields>
</pivotTableDefinition>
</file>

<file path=xl/pivotTables/pivotTable3.xml><?xml version="1.0" encoding="utf-8"?>
<pivotTableDefinition xmlns="http://schemas.openxmlformats.org/spreadsheetml/2006/main" name="Palavras - Alcance" cacheId="0" dataCaption="" compact="0" compactData="0">
  <location ref="A4:B11" firstHeaderRow="1" firstDataRow="2" firstDataCol="0" rowPageCount="1" colPageCount="1"/>
  <pivotFields>
    <pivotField name="Po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exto do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Words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Núm. de palavras" axis="axisRow" compact="0" outline="0" multipleItemSelectionAllowed="1" showAll="0" sortType="ascending">
      <items>
        <item x="6"/>
        <item x="2"/>
        <item x="5"/>
        <item x="4"/>
        <item x="3"/>
        <item x="1"/>
        <item x="0"/>
        <item t="default"/>
      </items>
    </pivotField>
    <pivotField name="Tipo de post" axis="axisPage" compact="0" outline="0" multipleItemSelectionAllowed="1" showAll="0">
      <items>
        <item x="0"/>
        <item x="1"/>
        <item h="1" x="2"/>
        <item h="1" x="3"/>
        <item t="default"/>
      </items>
    </pivotField>
    <pivotField name="Alcance orgânic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Cliqu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Engajamento 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Engajamento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Cliques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Post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Day"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ia da semana" compact="0" outline="0" multipleItemSelectionAllowed="1" showAll="0">
      <items>
        <item x="0"/>
        <item x="1"/>
        <item x="2"/>
        <item x="3"/>
        <item x="4"/>
        <item x="5"/>
        <item x="6"/>
        <item x="7"/>
        <item t="default"/>
      </items>
    </pivotField>
    <pivotField name="aux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ux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Hour" compact="0" outline="0" multipleItemSelectionAllowed="1" showAll="0">
      <items>
        <item x="0"/>
        <item x="1"/>
        <item x="2"/>
        <item x="3"/>
        <item x="4"/>
        <item x="5"/>
        <item x="6"/>
        <item x="7"/>
        <item x="8"/>
        <item x="9"/>
        <item x="10"/>
        <item x="11"/>
        <item x="12"/>
        <item x="13"/>
        <item t="default"/>
      </items>
    </pivotField>
    <pivotField name="Hora do dia" compact="0" outline="0" multipleItemSelectionAllowed="1" showAll="0">
      <items>
        <item x="0"/>
        <item x="1"/>
        <item x="2"/>
        <item x="3"/>
        <item x="4"/>
        <item x="5"/>
        <item x="6"/>
        <item x="7"/>
        <item x="8"/>
        <item x="9"/>
        <item x="10"/>
        <item x="11"/>
        <item x="12"/>
        <item x="13"/>
        <item t="default"/>
      </items>
    </pivotField>
  </pivotFields>
  <rowFields>
    <field x="4"/>
  </rowFields>
  <pageFields>
    <pageField fld="5"/>
  </pageFields>
  <dataFields>
    <dataField name="AVERAGE of Alcance orgânico" fld="6" subtotal="average" baseField="0"/>
  </dataFields>
</pivotTableDefinition>
</file>

<file path=xl/pivotTables/pivotTable4.xml><?xml version="1.0" encoding="utf-8"?>
<pivotTableDefinition xmlns="http://schemas.openxmlformats.org/spreadsheetml/2006/main" name="Palavras - Engajamento" cacheId="0" dataCaption="" rowGrandTotals="0" showHeaders="0" compact="0" compactData="0">
  <location ref="A3:C9" firstHeaderRow="0" firstDataRow="2" firstDataCol="0" rowPageCount="1" colPageCount="1"/>
  <pivotFields>
    <pivotField name="Po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exto do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Words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Núm. de palavras" axis="axisRow" compact="0" outline="0" multipleItemSelectionAllowed="1" showAll="0" sortType="ascending">
      <items>
        <item x="6"/>
        <item x="2"/>
        <item x="5"/>
        <item x="4"/>
        <item x="3"/>
        <item x="1"/>
        <item x="0"/>
        <item t="default"/>
      </items>
    </pivotField>
    <pivotField name="Tipo de post" axis="axisPage" compact="0" outline="0" multipleItemSelectionAllowed="1" showAll="0">
      <items>
        <item x="0"/>
        <item x="1"/>
        <item h="1" x="2"/>
        <item h="1" x="3"/>
        <item t="default"/>
      </items>
    </pivotField>
    <pivotField name="Alcance orgâ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Cliqu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Engajamento tot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Engajamento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Cliques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Post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Day"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ia da semana" compact="0" outline="0" multipleItemSelectionAllowed="1" showAll="0">
      <items>
        <item x="0"/>
        <item x="1"/>
        <item x="2"/>
        <item x="3"/>
        <item x="4"/>
        <item x="5"/>
        <item x="6"/>
        <item x="7"/>
        <item t="default"/>
      </items>
    </pivotField>
    <pivotField name="aux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ux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Hour" compact="0" outline="0" multipleItemSelectionAllowed="1" showAll="0">
      <items>
        <item x="0"/>
        <item x="1"/>
        <item x="2"/>
        <item x="3"/>
        <item x="4"/>
        <item x="5"/>
        <item x="6"/>
        <item x="7"/>
        <item x="8"/>
        <item x="9"/>
        <item x="10"/>
        <item x="11"/>
        <item x="12"/>
        <item x="13"/>
        <item t="default"/>
      </items>
    </pivotField>
    <pivotField name="Hora do dia" compact="0" outline="0" multipleItemSelectionAllowed="1" showAll="0">
      <items>
        <item x="0"/>
        <item x="1"/>
        <item x="2"/>
        <item x="3"/>
        <item x="4"/>
        <item x="5"/>
        <item x="6"/>
        <item x="7"/>
        <item x="8"/>
        <item x="9"/>
        <item x="10"/>
        <item x="11"/>
        <item x="12"/>
        <item x="13"/>
        <item t="default"/>
      </items>
    </pivotField>
  </pivotFields>
  <rowFields>
    <field x="4"/>
  </rowFields>
  <colFields>
    <field x="-2"/>
  </colFields>
  <pageFields>
    <pageField fld="5"/>
  </pageFields>
  <dataFields>
    <dataField name="Média de Cliques" fld="7" subtotal="average" baseField="0"/>
    <dataField name="Média de Engajamento" fld="8" subtotal="average" baseField="0"/>
  </dataFields>
</pivotTableDefinition>
</file>

<file path=xl/pivotTables/pivotTable5.xml><?xml version="1.0" encoding="utf-8"?>
<pivotTableDefinition xmlns="http://schemas.openxmlformats.org/spreadsheetml/2006/main" name="Palavras - % Engajamento" cacheId="0" dataCaption="" rowGrandTotals="0" showHeaders="0" compact="0" compactData="0">
  <location ref="A4:C10" firstHeaderRow="0" firstDataRow="2" firstDataCol="0" rowPageCount="1" colPageCount="1"/>
  <pivotFields>
    <pivotField name="Po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exto do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Words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Núm. de palavras" axis="axisRow" compact="0" outline="0" multipleItemSelectionAllowed="1" showAll="0" sortType="ascending">
      <items>
        <item x="6"/>
        <item x="2"/>
        <item x="5"/>
        <item x="4"/>
        <item x="3"/>
        <item x="1"/>
        <item x="0"/>
        <item t="default"/>
      </items>
    </pivotField>
    <pivotField name="Tipo de post" axis="axisPage" compact="0" outline="0" multipleItemSelectionAllowed="1" showAll="0">
      <items>
        <item x="0"/>
        <item x="1"/>
        <item h="1" x="2"/>
        <item h="1" x="3"/>
        <item t="default"/>
      </items>
    </pivotField>
    <pivotField name="Alcance orgâ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Cliqu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Engajamento 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Engajamento / Impressõ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Cliques / Impressõ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Post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Day"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ia da semana" compact="0" outline="0" multipleItemSelectionAllowed="1" showAll="0">
      <items>
        <item x="0"/>
        <item x="1"/>
        <item x="2"/>
        <item x="3"/>
        <item x="4"/>
        <item x="5"/>
        <item x="6"/>
        <item x="7"/>
        <item t="default"/>
      </items>
    </pivotField>
    <pivotField name="aux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ux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Hour" compact="0" outline="0" multipleItemSelectionAllowed="1" showAll="0">
      <items>
        <item x="0"/>
        <item x="1"/>
        <item x="2"/>
        <item x="3"/>
        <item x="4"/>
        <item x="5"/>
        <item x="6"/>
        <item x="7"/>
        <item x="8"/>
        <item x="9"/>
        <item x="10"/>
        <item x="11"/>
        <item x="12"/>
        <item x="13"/>
        <item t="default"/>
      </items>
    </pivotField>
    <pivotField name="Hora do dia" compact="0" outline="0" multipleItemSelectionAllowed="1" showAll="0">
      <items>
        <item x="0"/>
        <item x="1"/>
        <item x="2"/>
        <item x="3"/>
        <item x="4"/>
        <item x="5"/>
        <item x="6"/>
        <item x="7"/>
        <item x="8"/>
        <item x="9"/>
        <item x="10"/>
        <item x="11"/>
        <item x="12"/>
        <item x="13"/>
        <item t="default"/>
      </items>
    </pivotField>
  </pivotFields>
  <rowFields>
    <field x="4"/>
  </rowFields>
  <colFields>
    <field x="-2"/>
  </colFields>
  <pageFields>
    <pageField fld="5"/>
  </pageFields>
  <dataFields>
    <dataField name="Média de Engajamento / Impressões" fld="9" subtotal="average" baseField="0"/>
    <dataField name="Média de Cliques / Impressões" fld="10" subtotal="average" baseField="0"/>
  </dataFields>
</pivotTableDefinition>
</file>

<file path=xl/pivotTables/pivotTable6.xml><?xml version="1.0" encoding="utf-8"?>
<pivotTableDefinition xmlns="http://schemas.openxmlformats.org/spreadsheetml/2006/main" name="Dia da semana - Alcance" cacheId="0" dataCaption="" compact="0" compactData="0">
  <location ref="A4:B12" firstHeaderRow="1" firstDataRow="2" firstDataCol="0" rowPageCount="1" colPageCount="1"/>
  <pivotFields>
    <pivotField name="Po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exto do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Words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Núm. de palavras" compact="0" outline="0" multipleItemSelectionAllowed="1" showAll="0">
      <items>
        <item x="0"/>
        <item x="1"/>
        <item x="2"/>
        <item x="3"/>
        <item x="4"/>
        <item x="5"/>
        <item x="6"/>
        <item t="default"/>
      </items>
    </pivotField>
    <pivotField name="Tipo de post" axis="axisPage" compact="0" outline="0" multipleItemSelectionAllowed="1" showAll="0">
      <items>
        <item x="0"/>
        <item x="1"/>
        <item h="1" x="2"/>
        <item h="1" x="3"/>
        <item t="default"/>
      </items>
    </pivotField>
    <pivotField name="Alcance orgânic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Cliqu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Engajamento 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Engajamento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Cliques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Post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Day"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ia da semana" axis="axisRow" compact="0" outline="0" multipleItemSelectionAllowed="1" showAll="0" sortType="ascending">
      <items>
        <item x="7"/>
        <item x="1"/>
        <item x="0"/>
        <item x="6"/>
        <item x="5"/>
        <item x="4"/>
        <item x="3"/>
        <item x="2"/>
        <item t="default"/>
      </items>
    </pivotField>
    <pivotField name="aux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ux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Hour" compact="0" outline="0" multipleItemSelectionAllowed="1" showAll="0">
      <items>
        <item x="0"/>
        <item x="1"/>
        <item x="2"/>
        <item x="3"/>
        <item x="4"/>
        <item x="5"/>
        <item x="6"/>
        <item x="7"/>
        <item x="8"/>
        <item x="9"/>
        <item x="10"/>
        <item x="11"/>
        <item x="12"/>
        <item x="13"/>
        <item t="default"/>
      </items>
    </pivotField>
    <pivotField name="Hora do dia" compact="0" outline="0" multipleItemSelectionAllowed="1" showAll="0">
      <items>
        <item x="0"/>
        <item x="1"/>
        <item x="2"/>
        <item x="3"/>
        <item x="4"/>
        <item x="5"/>
        <item x="6"/>
        <item x="7"/>
        <item x="8"/>
        <item x="9"/>
        <item x="10"/>
        <item x="11"/>
        <item x="12"/>
        <item x="13"/>
        <item t="default"/>
      </items>
    </pivotField>
  </pivotFields>
  <rowFields>
    <field x="13"/>
  </rowFields>
  <pageFields>
    <pageField fld="5"/>
  </pageFields>
  <dataFields>
    <dataField name="AVERAGE of Alcance orgânico" fld="6" subtotal="average" baseField="0"/>
  </dataFields>
</pivotTableDefinition>
</file>

<file path=xl/pivotTables/pivotTable7.xml><?xml version="1.0" encoding="utf-8"?>
<pivotTableDefinition xmlns="http://schemas.openxmlformats.org/spreadsheetml/2006/main" name="Dia da semana - Engajamento" cacheId="0" dataCaption="" showHeaders="0" compact="0" compactData="0">
  <location ref="A3:C11" firstHeaderRow="0" firstDataRow="2" firstDataCol="0" rowPageCount="1" colPageCount="1"/>
  <pivotFields>
    <pivotField name="Po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exto do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Words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Núm. de palavras" compact="0" outline="0" multipleItemSelectionAllowed="1" showAll="0">
      <items>
        <item x="0"/>
        <item x="1"/>
        <item x="2"/>
        <item x="3"/>
        <item x="4"/>
        <item x="5"/>
        <item x="6"/>
        <item t="default"/>
      </items>
    </pivotField>
    <pivotField name="Tipo de post" axis="axisPage" compact="0" outline="0" multipleItemSelectionAllowed="1" showAll="0">
      <items>
        <item x="0"/>
        <item x="1"/>
        <item h="1" x="2"/>
        <item h="1" x="3"/>
        <item t="default"/>
      </items>
    </pivotField>
    <pivotField name="Alcance orgâ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Cliqu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Engajamento tot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Engajamento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Cliques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Post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Day"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ia da semana" axis="axisRow" compact="0" outline="0" multipleItemSelectionAllowed="1" showAll="0" sortType="ascending">
      <items>
        <item x="7"/>
        <item x="1"/>
        <item x="0"/>
        <item x="6"/>
        <item x="5"/>
        <item x="4"/>
        <item x="3"/>
        <item x="2"/>
        <item t="default"/>
      </items>
    </pivotField>
    <pivotField name="aux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ux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Hour" compact="0" outline="0" multipleItemSelectionAllowed="1" showAll="0">
      <items>
        <item x="0"/>
        <item x="1"/>
        <item x="2"/>
        <item x="3"/>
        <item x="4"/>
        <item x="5"/>
        <item x="6"/>
        <item x="7"/>
        <item x="8"/>
        <item x="9"/>
        <item x="10"/>
        <item x="11"/>
        <item x="12"/>
        <item x="13"/>
        <item t="default"/>
      </items>
    </pivotField>
    <pivotField name="Hora do dia" compact="0" outline="0" multipleItemSelectionAllowed="1" showAll="0">
      <items>
        <item x="0"/>
        <item x="1"/>
        <item x="2"/>
        <item x="3"/>
        <item x="4"/>
        <item x="5"/>
        <item x="6"/>
        <item x="7"/>
        <item x="8"/>
        <item x="9"/>
        <item x="10"/>
        <item x="11"/>
        <item x="12"/>
        <item x="13"/>
        <item t="default"/>
      </items>
    </pivotField>
  </pivotFields>
  <rowFields>
    <field x="13"/>
  </rowFields>
  <colFields>
    <field x="-2"/>
  </colFields>
  <pageFields>
    <pageField fld="5"/>
  </pageFields>
  <dataFields>
    <dataField name="Média de Cliques" fld="7" subtotal="average" baseField="0"/>
    <dataField name="Média de Engajamento" fld="8" subtotal="average" baseField="0"/>
  </dataFields>
</pivotTableDefinition>
</file>

<file path=xl/pivotTables/pivotTable8.xml><?xml version="1.0" encoding="utf-8"?>
<pivotTableDefinition xmlns="http://schemas.openxmlformats.org/spreadsheetml/2006/main" name="Dia da semana - % Engajamento" cacheId="0" dataCaption="" showHeaders="0" compact="0" compactData="0">
  <location ref="A4:C12" firstHeaderRow="0" firstDataRow="2" firstDataCol="0" rowPageCount="1" colPageCount="1"/>
  <pivotFields>
    <pivotField name="Po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exto do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Words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Núm. de palavras" compact="0" outline="0" multipleItemSelectionAllowed="1" showAll="0">
      <items>
        <item x="0"/>
        <item x="1"/>
        <item x="2"/>
        <item x="3"/>
        <item x="4"/>
        <item x="5"/>
        <item x="6"/>
        <item t="default"/>
      </items>
    </pivotField>
    <pivotField name="Tipo de post" axis="axisPage" compact="0" outline="0" multipleItemSelectionAllowed="1" showAll="0">
      <items>
        <item x="0"/>
        <item x="1"/>
        <item h="1" x="2"/>
        <item h="1" x="3"/>
        <item t="default"/>
      </items>
    </pivotField>
    <pivotField name="Alcance orgâ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Cliqu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Engajamento 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Engajamento / Impressõ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Cliques / Impressõ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Post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Day"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ia da semana" axis="axisRow" compact="0" outline="0" multipleItemSelectionAllowed="1" showAll="0" sortType="ascending">
      <items>
        <item x="7"/>
        <item x="1"/>
        <item x="0"/>
        <item x="6"/>
        <item x="5"/>
        <item x="4"/>
        <item x="3"/>
        <item x="2"/>
        <item t="default"/>
      </items>
    </pivotField>
    <pivotField name="aux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ux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Hour" compact="0" outline="0" multipleItemSelectionAllowed="1" showAll="0">
      <items>
        <item x="0"/>
        <item x="1"/>
        <item x="2"/>
        <item x="3"/>
        <item x="4"/>
        <item x="5"/>
        <item x="6"/>
        <item x="7"/>
        <item x="8"/>
        <item x="9"/>
        <item x="10"/>
        <item x="11"/>
        <item x="12"/>
        <item x="13"/>
        <item t="default"/>
      </items>
    </pivotField>
    <pivotField name="Hora do dia" compact="0" outline="0" multipleItemSelectionAllowed="1" showAll="0">
      <items>
        <item x="0"/>
        <item x="1"/>
        <item x="2"/>
        <item x="3"/>
        <item x="4"/>
        <item x="5"/>
        <item x="6"/>
        <item x="7"/>
        <item x="8"/>
        <item x="9"/>
        <item x="10"/>
        <item x="11"/>
        <item x="12"/>
        <item x="13"/>
        <item t="default"/>
      </items>
    </pivotField>
  </pivotFields>
  <rowFields>
    <field x="13"/>
  </rowFields>
  <colFields>
    <field x="-2"/>
  </colFields>
  <pageFields>
    <pageField fld="5"/>
  </pageFields>
  <dataFields>
    <dataField name="Média de Engajamento / Impressões" fld="9" subtotal="average" baseField="0"/>
    <dataField name="Média de Cliques / Impressões" fld="10" subtotal="average" baseField="0"/>
  </dataFields>
</pivotTableDefinition>
</file>

<file path=xl/pivotTables/pivotTable9.xml><?xml version="1.0" encoding="utf-8"?>
<pivotTableDefinition xmlns="http://schemas.openxmlformats.org/spreadsheetml/2006/main" name="Hora do dia - Alcance" cacheId="0" dataCaption="" rowGrandTotals="0" compact="0" compactData="0">
  <location ref="A4:B17" firstHeaderRow="1" firstDataRow="2" firstDataCol="0" rowPageCount="1" colPageCount="1"/>
  <pivotFields>
    <pivotField name="Pos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exto do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Words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Núm. de palavras" compact="0" outline="0" multipleItemSelectionAllowed="1" showAll="0">
      <items>
        <item x="0"/>
        <item x="1"/>
        <item x="2"/>
        <item x="3"/>
        <item x="4"/>
        <item x="5"/>
        <item x="6"/>
        <item t="default"/>
      </items>
    </pivotField>
    <pivotField name="Tipo de post" axis="axisPage" compact="0" outline="0" multipleItemSelectionAllowed="1" showAll="0">
      <items>
        <item x="0"/>
        <item x="1"/>
        <item h="1" x="2"/>
        <item h="1" x="3"/>
        <item t="default"/>
      </items>
    </pivotField>
    <pivotField name="Alcance orgânic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name="Cliqu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Engajamento 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Engajamento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Cliques / Impressõ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Post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Day"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ia da semana" compact="0" outline="0" multipleItemSelectionAllowed="1" showAll="0">
      <items>
        <item x="0"/>
        <item x="1"/>
        <item x="2"/>
        <item x="3"/>
        <item x="4"/>
        <item x="5"/>
        <item x="6"/>
        <item x="7"/>
        <item t="default"/>
      </items>
    </pivotField>
    <pivotField name="aux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ux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Hour" compact="0" outline="0" multipleItemSelectionAllowed="1" showAll="0">
      <items>
        <item x="0"/>
        <item x="1"/>
        <item x="2"/>
        <item x="3"/>
        <item x="4"/>
        <item x="5"/>
        <item x="6"/>
        <item x="7"/>
        <item x="8"/>
        <item x="9"/>
        <item x="10"/>
        <item x="11"/>
        <item x="12"/>
        <item x="13"/>
        <item t="default"/>
      </items>
    </pivotField>
    <pivotField name="Hora do dia" axis="axisRow" compact="0" outline="0" multipleItemSelectionAllowed="1" showAll="0" sortType="ascending">
      <items>
        <item x="11"/>
        <item x="1"/>
        <item x="3"/>
        <item x="6"/>
        <item x="10"/>
        <item x="0"/>
        <item x="2"/>
        <item x="7"/>
        <item x="9"/>
        <item x="5"/>
        <item x="8"/>
        <item x="4"/>
        <item x="12"/>
        <item x="13"/>
        <item t="default"/>
      </items>
    </pivotField>
  </pivotFields>
  <rowFields>
    <field x="17"/>
  </rowFields>
  <pageFields>
    <pageField fld="5"/>
  </pageFields>
  <dataFields>
    <dataField name="AVERAGE of Alcance orgânico" fld="6" subtotal="average"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facebook.com/ResultadosDigitais/posts/2444212332264523" TargetMode="External"/><Relationship Id="rId42" Type="http://schemas.openxmlformats.org/officeDocument/2006/relationships/hyperlink" Target="https://www.facebook.com/ResultadosDigitais/posts/2444197788932644" TargetMode="External"/><Relationship Id="rId41" Type="http://schemas.openxmlformats.org/officeDocument/2006/relationships/hyperlink" Target="https://www.facebook.com/ResultadosDigitais/posts/2444179355601154" TargetMode="External"/><Relationship Id="rId44" Type="http://schemas.openxmlformats.org/officeDocument/2006/relationships/hyperlink" Target="https://www.facebook.com/ResultadosDigitais/posts/2444177628934660" TargetMode="External"/><Relationship Id="rId43" Type="http://schemas.openxmlformats.org/officeDocument/2006/relationships/hyperlink" Target="https://www.facebook.com/ResultadosDigitais/posts/2444192905599799" TargetMode="External"/><Relationship Id="rId46" Type="http://schemas.openxmlformats.org/officeDocument/2006/relationships/hyperlink" Target="https://www.facebook.com/ResultadosDigitais/posts/2444277415591348" TargetMode="External"/><Relationship Id="rId45" Type="http://schemas.openxmlformats.org/officeDocument/2006/relationships/hyperlink" Target="https://www.facebook.com/ResultadosDigitais/posts/2444137898938633" TargetMode="External"/><Relationship Id="rId107" Type="http://schemas.openxmlformats.org/officeDocument/2006/relationships/drawing" Target="../drawings/drawing4.xml"/><Relationship Id="rId106" Type="http://schemas.openxmlformats.org/officeDocument/2006/relationships/hyperlink" Target="https://www.facebook.com/ResultadosDigitais/posts/1884891964863232" TargetMode="External"/><Relationship Id="rId105" Type="http://schemas.openxmlformats.org/officeDocument/2006/relationships/hyperlink" Target="https://www.facebook.com/ResultadosDigitais/posts/1885266181492477" TargetMode="External"/><Relationship Id="rId104" Type="http://schemas.openxmlformats.org/officeDocument/2006/relationships/hyperlink" Target="https://www.facebook.com/ResultadosDigitais/posts/1885528758132886" TargetMode="External"/><Relationship Id="rId48" Type="http://schemas.openxmlformats.org/officeDocument/2006/relationships/hyperlink" Target="https://www.facebook.com/ResultadosDigitais/posts/2443696962316060" TargetMode="External"/><Relationship Id="rId47" Type="http://schemas.openxmlformats.org/officeDocument/2006/relationships/hyperlink" Target="https://www.facebook.com/ResultadosDigitais/posts/2444030212282735" TargetMode="External"/><Relationship Id="rId49" Type="http://schemas.openxmlformats.org/officeDocument/2006/relationships/hyperlink" Target="https://www.facebook.com/ResultadosDigitais/posts/2442667895752300" TargetMode="External"/><Relationship Id="rId103" Type="http://schemas.openxmlformats.org/officeDocument/2006/relationships/hyperlink" Target="https://www.facebook.com/ResultadosDigitais/posts/1886161018069660" TargetMode="External"/><Relationship Id="rId102" Type="http://schemas.openxmlformats.org/officeDocument/2006/relationships/hyperlink" Target="https://www.facebook.com/ResultadosDigitais/posts/1886337784718650" TargetMode="External"/><Relationship Id="rId101" Type="http://schemas.openxmlformats.org/officeDocument/2006/relationships/hyperlink" Target="https://www.facebook.com/ResultadosDigitais/posts/1886538248031937" TargetMode="External"/><Relationship Id="rId100" Type="http://schemas.openxmlformats.org/officeDocument/2006/relationships/hyperlink" Target="https://www.facebook.com/ResultadosDigitais/posts/1886754371343658" TargetMode="External"/><Relationship Id="rId31" Type="http://schemas.openxmlformats.org/officeDocument/2006/relationships/hyperlink" Target="https://www.facebook.com/ResultadosDigitais/posts/2454499024569187" TargetMode="External"/><Relationship Id="rId30" Type="http://schemas.openxmlformats.org/officeDocument/2006/relationships/hyperlink" Target="https://www.facebook.com/ResultadosDigitais/posts/2455241361161620" TargetMode="External"/><Relationship Id="rId33" Type="http://schemas.openxmlformats.org/officeDocument/2006/relationships/hyperlink" Target="https://www.facebook.com/ResultadosDigitais/posts/2453792897973133" TargetMode="External"/><Relationship Id="rId32" Type="http://schemas.openxmlformats.org/officeDocument/2006/relationships/hyperlink" Target="https://www.facebook.com/ResultadosDigitais/posts/2454211787931244" TargetMode="External"/><Relationship Id="rId35" Type="http://schemas.openxmlformats.org/officeDocument/2006/relationships/hyperlink" Target="https://www.facebook.com/ResultadosDigitais/posts/2452427544776335" TargetMode="External"/><Relationship Id="rId34" Type="http://schemas.openxmlformats.org/officeDocument/2006/relationships/hyperlink" Target="https://www.facebook.com/ResultadosDigitais/posts/2452640641421692" TargetMode="External"/><Relationship Id="rId37" Type="http://schemas.openxmlformats.org/officeDocument/2006/relationships/hyperlink" Target="https://www.facebook.com/ResultadosDigitais/posts/2444281728924250" TargetMode="External"/><Relationship Id="rId36" Type="http://schemas.openxmlformats.org/officeDocument/2006/relationships/hyperlink" Target="https://www.facebook.com/ResultadosDigitais/posts/2450948704924219" TargetMode="External"/><Relationship Id="rId39" Type="http://schemas.openxmlformats.org/officeDocument/2006/relationships/hyperlink" Target="https://www.facebook.com/ResultadosDigitais/posts/2444278945591195" TargetMode="External"/><Relationship Id="rId38" Type="http://schemas.openxmlformats.org/officeDocument/2006/relationships/hyperlink" Target="https://www.facebook.com/ResultadosDigitais/posts/2449305165088573" TargetMode="External"/><Relationship Id="rId20" Type="http://schemas.openxmlformats.org/officeDocument/2006/relationships/hyperlink" Target="https://www.facebook.com/ResultadosDigitais/posts/2457460374273052" TargetMode="External"/><Relationship Id="rId22" Type="http://schemas.openxmlformats.org/officeDocument/2006/relationships/hyperlink" Target="https://www.facebook.com/ResultadosDigitais/posts/2457455077606915" TargetMode="External"/><Relationship Id="rId21" Type="http://schemas.openxmlformats.org/officeDocument/2006/relationships/hyperlink" Target="https://www.facebook.com/ResultadosDigitais/posts/2457458597606563" TargetMode="External"/><Relationship Id="rId24" Type="http://schemas.openxmlformats.org/officeDocument/2006/relationships/hyperlink" Target="https://www.facebook.com/ResultadosDigitais/posts/2457532250932531" TargetMode="External"/><Relationship Id="rId23" Type="http://schemas.openxmlformats.org/officeDocument/2006/relationships/hyperlink" Target="https://www.facebook.com/ResultadosDigitais/posts/2457484007604022" TargetMode="External"/><Relationship Id="rId26" Type="http://schemas.openxmlformats.org/officeDocument/2006/relationships/hyperlink" Target="https://www.facebook.com/ResultadosDigitais/posts/2457337170952039" TargetMode="External"/><Relationship Id="rId25" Type="http://schemas.openxmlformats.org/officeDocument/2006/relationships/hyperlink" Target="https://www.facebook.com/ResultadosDigitais/posts/2457509820934774" TargetMode="External"/><Relationship Id="rId28" Type="http://schemas.openxmlformats.org/officeDocument/2006/relationships/hyperlink" Target="https://www.facebook.com/ResultadosDigitais/posts/2455890127763410" TargetMode="External"/><Relationship Id="rId27" Type="http://schemas.openxmlformats.org/officeDocument/2006/relationships/hyperlink" Target="https://www.facebook.com/ResultadosDigitais/posts/2456997684319321" TargetMode="External"/><Relationship Id="rId29" Type="http://schemas.openxmlformats.org/officeDocument/2006/relationships/hyperlink" Target="https://www.facebook.com/ResultadosDigitais/posts/2455701921115564" TargetMode="External"/><Relationship Id="rId95" Type="http://schemas.openxmlformats.org/officeDocument/2006/relationships/hyperlink" Target="https://www.facebook.com/ResultadosDigitais/posts/1888148361204259" TargetMode="External"/><Relationship Id="rId94" Type="http://schemas.openxmlformats.org/officeDocument/2006/relationships/hyperlink" Target="https://www.facebook.com/ResultadosDigitais/videos/1888934404458988/" TargetMode="External"/><Relationship Id="rId97" Type="http://schemas.openxmlformats.org/officeDocument/2006/relationships/hyperlink" Target="https://www.facebook.com/ResultadosDigitais/posts/1887720151247080" TargetMode="External"/><Relationship Id="rId96" Type="http://schemas.openxmlformats.org/officeDocument/2006/relationships/hyperlink" Target="https://www.facebook.com/ResultadosDigitais/posts/1888272861191809" TargetMode="External"/><Relationship Id="rId11" Type="http://schemas.openxmlformats.org/officeDocument/2006/relationships/hyperlink" Target="https://www.facebook.com/ResultadosDigitais/posts/2466619816690441" TargetMode="External"/><Relationship Id="rId99" Type="http://schemas.openxmlformats.org/officeDocument/2006/relationships/hyperlink" Target="https://www.facebook.com/ResultadosDigitais/posts/1886806734671755" TargetMode="External"/><Relationship Id="rId10" Type="http://schemas.openxmlformats.org/officeDocument/2006/relationships/hyperlink" Target="https://www.facebook.com/ResultadosDigitais/posts/2467040849981671:0" TargetMode="External"/><Relationship Id="rId98" Type="http://schemas.openxmlformats.org/officeDocument/2006/relationships/hyperlink" Target="https://www.facebook.com/ResultadosDigitais/posts/1886856698000092" TargetMode="External"/><Relationship Id="rId13" Type="http://schemas.openxmlformats.org/officeDocument/2006/relationships/hyperlink" Target="https://www.facebook.com/ResultadosDigitais/posts/2463920860293670" TargetMode="External"/><Relationship Id="rId12" Type="http://schemas.openxmlformats.org/officeDocument/2006/relationships/hyperlink" Target="https://www.facebook.com/ResultadosDigitais/posts/2463921580293598" TargetMode="External"/><Relationship Id="rId91" Type="http://schemas.openxmlformats.org/officeDocument/2006/relationships/hyperlink" Target="https://www.facebook.com/ResultadosDigitais/posts/1889385017747260" TargetMode="External"/><Relationship Id="rId90" Type="http://schemas.openxmlformats.org/officeDocument/2006/relationships/hyperlink" Target="https://www.facebook.com/ResultadosDigitais/posts/1889494137736348" TargetMode="External"/><Relationship Id="rId93" Type="http://schemas.openxmlformats.org/officeDocument/2006/relationships/hyperlink" Target="https://www.facebook.com/ResultadosDigitais/posts/1889108027774959" TargetMode="External"/><Relationship Id="rId92" Type="http://schemas.openxmlformats.org/officeDocument/2006/relationships/hyperlink" Target="https://www.facebook.com/ResultadosDigitais/posts/1889295607756201" TargetMode="External"/><Relationship Id="rId15" Type="http://schemas.openxmlformats.org/officeDocument/2006/relationships/hyperlink" Target="https://www.facebook.com/ResultadosDigitais/posts/2463916446960778" TargetMode="External"/><Relationship Id="rId14" Type="http://schemas.openxmlformats.org/officeDocument/2006/relationships/hyperlink" Target="https://www.facebook.com/ResultadosDigitais/posts/2463993816953041" TargetMode="External"/><Relationship Id="rId17" Type="http://schemas.openxmlformats.org/officeDocument/2006/relationships/hyperlink" Target="https://www.facebook.com/ResultadosDigitais/posts/2462360960449660" TargetMode="External"/><Relationship Id="rId16" Type="http://schemas.openxmlformats.org/officeDocument/2006/relationships/hyperlink" Target="https://www.facebook.com/ResultadosDigitais/posts/2463493933669696" TargetMode="External"/><Relationship Id="rId19" Type="http://schemas.openxmlformats.org/officeDocument/2006/relationships/hyperlink" Target="https://www.facebook.com/ResultadosDigitais/posts/2457462434272846" TargetMode="External"/><Relationship Id="rId18" Type="http://schemas.openxmlformats.org/officeDocument/2006/relationships/hyperlink" Target="https://www.facebook.com/ResultadosDigitais/posts/2461745767177846:0" TargetMode="External"/><Relationship Id="rId84" Type="http://schemas.openxmlformats.org/officeDocument/2006/relationships/hyperlink" Target="https://www.facebook.com/ResultadosDigitais/posts/1891455390873556" TargetMode="External"/><Relationship Id="rId83" Type="http://schemas.openxmlformats.org/officeDocument/2006/relationships/hyperlink" Target="https://www.facebook.com/ResultadosDigitais/posts/1891610087524753" TargetMode="External"/><Relationship Id="rId86" Type="http://schemas.openxmlformats.org/officeDocument/2006/relationships/hyperlink" Target="https://www.facebook.com/ResultadosDigitais/videos/1891098064242622/" TargetMode="External"/><Relationship Id="rId85" Type="http://schemas.openxmlformats.org/officeDocument/2006/relationships/hyperlink" Target="https://www.facebook.com/ResultadosDigitais/posts/1891246757561086" TargetMode="External"/><Relationship Id="rId88" Type="http://schemas.openxmlformats.org/officeDocument/2006/relationships/hyperlink" Target="https://www.facebook.com/ResultadosDigitais/posts/1890320477653714" TargetMode="External"/><Relationship Id="rId87" Type="http://schemas.openxmlformats.org/officeDocument/2006/relationships/hyperlink" Target="https://www.facebook.com/ResultadosDigitais/posts/1890596647626097" TargetMode="External"/><Relationship Id="rId89" Type="http://schemas.openxmlformats.org/officeDocument/2006/relationships/hyperlink" Target="https://www.facebook.com/ResultadosDigitais/posts/1889127034439725" TargetMode="External"/><Relationship Id="rId80" Type="http://schemas.openxmlformats.org/officeDocument/2006/relationships/hyperlink" Target="https://www.facebook.com/ResultadosDigitais/posts/1891657467520015" TargetMode="External"/><Relationship Id="rId82" Type="http://schemas.openxmlformats.org/officeDocument/2006/relationships/hyperlink" Target="https://www.facebook.com/ResultadosDigitais/posts/1891707907514971" TargetMode="External"/><Relationship Id="rId81" Type="http://schemas.openxmlformats.org/officeDocument/2006/relationships/hyperlink" Target="https://www.facebook.com/ResultadosDigitais/posts/1892223444130084" TargetMode="External"/><Relationship Id="rId1" Type="http://schemas.openxmlformats.org/officeDocument/2006/relationships/hyperlink" Target="https://www.facebook.com/ResultadosDigitais/posts/2473419552677134" TargetMode="External"/><Relationship Id="rId2" Type="http://schemas.openxmlformats.org/officeDocument/2006/relationships/hyperlink" Target="https://www.facebook.com/ResultadosDigitais/posts/2473136829372073:0" TargetMode="External"/><Relationship Id="rId3" Type="http://schemas.openxmlformats.org/officeDocument/2006/relationships/hyperlink" Target="https://www.facebook.com/ResultadosDigitais/posts/2468770816475341" TargetMode="External"/><Relationship Id="rId4" Type="http://schemas.openxmlformats.org/officeDocument/2006/relationships/hyperlink" Target="https://www.facebook.com/ResultadosDigitais/posts/2468767876475635" TargetMode="External"/><Relationship Id="rId9" Type="http://schemas.openxmlformats.org/officeDocument/2006/relationships/hyperlink" Target="https://www.facebook.com/ResultadosDigitais/posts/2468321949853561" TargetMode="External"/><Relationship Id="rId5" Type="http://schemas.openxmlformats.org/officeDocument/2006/relationships/hyperlink" Target="https://www.facebook.com/ResultadosDigitais/posts/2468766699809086" TargetMode="External"/><Relationship Id="rId6" Type="http://schemas.openxmlformats.org/officeDocument/2006/relationships/hyperlink" Target="https://www.facebook.com/ResultadosDigitais/posts/2468765943142495" TargetMode="External"/><Relationship Id="rId7" Type="http://schemas.openxmlformats.org/officeDocument/2006/relationships/hyperlink" Target="https://www.facebook.com/ResultadosDigitais/posts/2468763123142777" TargetMode="External"/><Relationship Id="rId8" Type="http://schemas.openxmlformats.org/officeDocument/2006/relationships/hyperlink" Target="https://www.facebook.com/ResultadosDigitais/posts/2468744983144591" TargetMode="External"/><Relationship Id="rId73" Type="http://schemas.openxmlformats.org/officeDocument/2006/relationships/hyperlink" Target="https://www.facebook.com/ResultadosDigitais/posts/2431599096859180" TargetMode="External"/><Relationship Id="rId72" Type="http://schemas.openxmlformats.org/officeDocument/2006/relationships/hyperlink" Target="https://www.facebook.com/ResultadosDigitais/posts/2432654720086951" TargetMode="External"/><Relationship Id="rId75" Type="http://schemas.openxmlformats.org/officeDocument/2006/relationships/hyperlink" Target="https://www.facebook.com/ResultadosDigitais/posts/2430943426924747" TargetMode="External"/><Relationship Id="rId74" Type="http://schemas.openxmlformats.org/officeDocument/2006/relationships/hyperlink" Target="https://www.facebook.com/ResultadosDigitais/posts/2431495783536178" TargetMode="External"/><Relationship Id="rId77" Type="http://schemas.openxmlformats.org/officeDocument/2006/relationships/hyperlink" Target="https://www.facebook.com/ResultadosDigitais/posts/1893684400650655" TargetMode="External"/><Relationship Id="rId76" Type="http://schemas.openxmlformats.org/officeDocument/2006/relationships/hyperlink" Target="https://www.facebook.com/ResultadosDigitais/posts/1893900963962332" TargetMode="External"/><Relationship Id="rId79" Type="http://schemas.openxmlformats.org/officeDocument/2006/relationships/hyperlink" Target="https://www.facebook.com/ResultadosDigitais/posts/1892777054074723" TargetMode="External"/><Relationship Id="rId78" Type="http://schemas.openxmlformats.org/officeDocument/2006/relationships/hyperlink" Target="https://www.facebook.com/ResultadosDigitais/posts/1893344134018015" TargetMode="External"/><Relationship Id="rId71" Type="http://schemas.openxmlformats.org/officeDocument/2006/relationships/hyperlink" Target="https://www.facebook.com/ResultadosDigitais/posts/2433124486706641" TargetMode="External"/><Relationship Id="rId70" Type="http://schemas.openxmlformats.org/officeDocument/2006/relationships/hyperlink" Target="https://www.facebook.com/ResultadosDigitais/posts/2434047409947682" TargetMode="External"/><Relationship Id="rId62" Type="http://schemas.openxmlformats.org/officeDocument/2006/relationships/hyperlink" Target="https://www.facebook.com/ResultadosDigitais/posts/2434646263221130" TargetMode="External"/><Relationship Id="rId61" Type="http://schemas.openxmlformats.org/officeDocument/2006/relationships/hyperlink" Target="https://www.facebook.com/ResultadosDigitais/posts/2438923479460075:0" TargetMode="External"/><Relationship Id="rId64" Type="http://schemas.openxmlformats.org/officeDocument/2006/relationships/hyperlink" Target="https://www.facebook.com/ResultadosDigitais/posts/2434644886554601" TargetMode="External"/><Relationship Id="rId63" Type="http://schemas.openxmlformats.org/officeDocument/2006/relationships/hyperlink" Target="https://www.facebook.com/ResultadosDigitais/posts/2434645589887864" TargetMode="External"/><Relationship Id="rId66" Type="http://schemas.openxmlformats.org/officeDocument/2006/relationships/hyperlink" Target="https://www.facebook.com/ResultadosDigitais/posts/2434641616554928" TargetMode="External"/><Relationship Id="rId65" Type="http://schemas.openxmlformats.org/officeDocument/2006/relationships/hyperlink" Target="https://www.facebook.com/ResultadosDigitais/posts/2434642776554812" TargetMode="External"/><Relationship Id="rId68" Type="http://schemas.openxmlformats.org/officeDocument/2006/relationships/hyperlink" Target="https://www.facebook.com/ResultadosDigitais/posts/2434686326550457" TargetMode="External"/><Relationship Id="rId67" Type="http://schemas.openxmlformats.org/officeDocument/2006/relationships/hyperlink" Target="https://www.facebook.com/ResultadosDigitais/posts/2434640706555019" TargetMode="External"/><Relationship Id="rId60" Type="http://schemas.openxmlformats.org/officeDocument/2006/relationships/hyperlink" Target="https://www.facebook.com/ResultadosDigitais/videos/321715815171620/" TargetMode="External"/><Relationship Id="rId69" Type="http://schemas.openxmlformats.org/officeDocument/2006/relationships/hyperlink" Target="https://www.facebook.com/ResultadosDigitais/posts/2434550393230717" TargetMode="External"/><Relationship Id="rId51" Type="http://schemas.openxmlformats.org/officeDocument/2006/relationships/hyperlink" Target="https://www.facebook.com/ResultadosDigitais/videos/404606993652330/" TargetMode="External"/><Relationship Id="rId50" Type="http://schemas.openxmlformats.org/officeDocument/2006/relationships/hyperlink" Target="https://www.facebook.com/ResultadosDigitais/posts/2442443629108060" TargetMode="External"/><Relationship Id="rId53" Type="http://schemas.openxmlformats.org/officeDocument/2006/relationships/hyperlink" Target="https://www.facebook.com/ResultadosDigitais/posts/2441218809230542:0" TargetMode="External"/><Relationship Id="rId52" Type="http://schemas.openxmlformats.org/officeDocument/2006/relationships/hyperlink" Target="https://www.facebook.com/ResultadosDigitais/posts/2442107255808364" TargetMode="External"/><Relationship Id="rId55" Type="http://schemas.openxmlformats.org/officeDocument/2006/relationships/hyperlink" Target="https://www.facebook.com/ResultadosDigitais/videos/812505149133104/" TargetMode="External"/><Relationship Id="rId54" Type="http://schemas.openxmlformats.org/officeDocument/2006/relationships/hyperlink" Target="https://www.facebook.com/ResultadosDigitais/posts/2441084392577317" TargetMode="External"/><Relationship Id="rId57" Type="http://schemas.openxmlformats.org/officeDocument/2006/relationships/hyperlink" Target="https://www.facebook.com/ResultadosDigitais/posts/2439449529407470" TargetMode="External"/><Relationship Id="rId56" Type="http://schemas.openxmlformats.org/officeDocument/2006/relationships/hyperlink" Target="https://www.facebook.com/ResultadosDigitais/posts/2440600505959039" TargetMode="External"/><Relationship Id="rId59" Type="http://schemas.openxmlformats.org/officeDocument/2006/relationships/hyperlink" Target="https://www.facebook.com/ResultadosDigitais/posts/2439164186102671" TargetMode="External"/><Relationship Id="rId58" Type="http://schemas.openxmlformats.org/officeDocument/2006/relationships/hyperlink" Target="https://www.facebook.com/ResultadosDigitais/videos/192047908345308/"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7.29"/>
    <col customWidth="1" min="2" max="2" width="5.29"/>
    <col customWidth="1" min="3" max="3" width="0.86"/>
    <col customWidth="1" min="4" max="4" width="14.43"/>
    <col customWidth="1" min="5" max="5" width="9.43"/>
    <col customWidth="1" min="6" max="8" width="14.43"/>
    <col customWidth="1" min="9" max="9" width="20.14"/>
    <col customWidth="1" min="10" max="10" width="8.0"/>
    <col customWidth="1" min="11" max="16" width="17.29"/>
  </cols>
  <sheetData>
    <row r="1" ht="12.0" customHeight="1">
      <c r="A1" s="1"/>
      <c r="B1" s="1"/>
      <c r="C1" s="1"/>
      <c r="D1" s="1"/>
      <c r="E1" s="1"/>
      <c r="F1" s="1"/>
      <c r="G1" s="1"/>
      <c r="H1" s="1"/>
      <c r="I1" s="1"/>
      <c r="J1" s="1"/>
      <c r="K1" s="1"/>
      <c r="L1" s="1"/>
      <c r="M1" s="1"/>
      <c r="N1" s="1"/>
      <c r="O1" s="1"/>
      <c r="P1" s="1"/>
    </row>
    <row r="2">
      <c r="A2" s="2"/>
      <c r="B2" s="2"/>
      <c r="C2" s="2"/>
      <c r="D2" s="2"/>
      <c r="E2" s="3"/>
      <c r="F2" s="3"/>
      <c r="G2" s="3"/>
      <c r="H2" s="3"/>
      <c r="I2" s="3"/>
      <c r="J2" s="4"/>
      <c r="K2" s="4"/>
      <c r="L2" s="4"/>
      <c r="M2" s="4"/>
      <c r="N2" s="4"/>
      <c r="O2" s="4"/>
      <c r="P2" s="4"/>
    </row>
    <row r="3">
      <c r="A3" s="2"/>
      <c r="B3" s="2"/>
      <c r="C3" s="2"/>
      <c r="D3" s="2"/>
      <c r="E3" s="3"/>
      <c r="F3" s="3"/>
      <c r="G3" s="3"/>
      <c r="H3" s="3"/>
      <c r="I3" s="3"/>
      <c r="J3" s="4"/>
      <c r="K3" s="4"/>
      <c r="L3" s="4"/>
      <c r="M3" s="4"/>
      <c r="N3" s="4"/>
      <c r="O3" s="4"/>
      <c r="P3" s="4"/>
    </row>
    <row r="4" ht="4.5" customHeight="1">
      <c r="A4" s="2"/>
      <c r="B4" s="2"/>
      <c r="C4" s="2"/>
      <c r="D4" s="2"/>
      <c r="E4" s="5"/>
      <c r="F4" s="5"/>
      <c r="G4" s="5"/>
      <c r="H4" s="5"/>
      <c r="I4" s="5"/>
      <c r="J4" s="4"/>
      <c r="K4" s="4"/>
      <c r="L4" s="4"/>
      <c r="M4" s="4"/>
      <c r="N4" s="4"/>
      <c r="O4" s="4"/>
      <c r="P4" s="4"/>
    </row>
    <row r="5" ht="24.75" customHeight="1">
      <c r="A5" s="5"/>
      <c r="B5" s="6" t="s">
        <v>0</v>
      </c>
      <c r="J5" s="4"/>
      <c r="K5" s="4"/>
      <c r="L5" s="4"/>
      <c r="M5" s="4"/>
      <c r="N5" s="4"/>
      <c r="O5" s="4"/>
      <c r="P5" s="4"/>
    </row>
    <row r="6" ht="15.0" customHeight="1">
      <c r="A6" s="5"/>
      <c r="B6" s="7"/>
      <c r="C6" s="7"/>
      <c r="D6" s="7"/>
      <c r="E6" s="7"/>
      <c r="F6" s="7"/>
      <c r="G6" s="7"/>
      <c r="H6" s="7"/>
      <c r="I6" s="7"/>
      <c r="J6" s="4"/>
      <c r="K6" s="4"/>
      <c r="L6" s="4"/>
      <c r="M6" s="4"/>
      <c r="N6" s="4"/>
      <c r="O6" s="4"/>
      <c r="P6" s="4"/>
    </row>
    <row r="7" ht="24.75" customHeight="1">
      <c r="A7" s="4"/>
      <c r="B7" s="8" t="s">
        <v>1</v>
      </c>
      <c r="G7" s="4"/>
      <c r="H7" s="4"/>
      <c r="I7" s="4"/>
      <c r="J7" s="4"/>
      <c r="K7" s="4"/>
      <c r="L7" s="4"/>
      <c r="M7" s="4"/>
      <c r="N7" s="4"/>
      <c r="O7" s="4"/>
      <c r="P7" s="4"/>
    </row>
    <row r="8" ht="8.25" customHeight="1">
      <c r="A8" s="4"/>
      <c r="B8" s="9">
        <v>1.0</v>
      </c>
      <c r="C8" s="10"/>
      <c r="D8" s="11" t="s">
        <v>2</v>
      </c>
      <c r="E8" s="12"/>
      <c r="F8" s="12"/>
      <c r="G8" s="12"/>
      <c r="H8" s="13"/>
      <c r="I8" s="12"/>
      <c r="J8" s="4"/>
      <c r="K8" s="4"/>
      <c r="L8" s="4"/>
      <c r="M8" s="4"/>
      <c r="N8" s="4"/>
      <c r="O8" s="4"/>
      <c r="P8" s="4"/>
    </row>
    <row r="9" ht="24.75" customHeight="1">
      <c r="A9" s="4"/>
      <c r="C9" s="10"/>
      <c r="D9" s="14" t="s">
        <v>3</v>
      </c>
      <c r="J9" s="4"/>
      <c r="K9" s="4"/>
      <c r="L9" s="4"/>
      <c r="M9" s="4"/>
      <c r="N9" s="4"/>
      <c r="O9" s="4"/>
      <c r="P9" s="4"/>
    </row>
    <row r="10" ht="13.5" customHeight="1">
      <c r="A10" s="4"/>
      <c r="B10" s="15"/>
      <c r="C10" s="10"/>
      <c r="D10" s="4"/>
      <c r="E10" s="4"/>
      <c r="F10" s="4"/>
      <c r="G10" s="4"/>
      <c r="H10" s="4"/>
      <c r="I10" s="4"/>
      <c r="J10" s="4"/>
      <c r="K10" s="4"/>
      <c r="L10" s="4"/>
      <c r="M10" s="4"/>
      <c r="N10" s="4"/>
      <c r="O10" s="4"/>
      <c r="P10" s="4"/>
    </row>
    <row r="11" ht="12.0" customHeight="1">
      <c r="A11" s="4"/>
      <c r="B11" s="9">
        <v>2.0</v>
      </c>
      <c r="C11" s="16"/>
      <c r="D11" s="17" t="s">
        <v>4</v>
      </c>
      <c r="E11" s="18"/>
      <c r="F11" s="18"/>
      <c r="G11" s="18"/>
      <c r="H11" s="18"/>
      <c r="I11" s="18"/>
      <c r="J11" s="4"/>
      <c r="K11" s="4"/>
      <c r="L11" s="4"/>
      <c r="M11" s="4"/>
      <c r="N11" s="4"/>
      <c r="O11" s="4"/>
      <c r="P11" s="4"/>
    </row>
    <row r="12" ht="12.0" customHeight="1">
      <c r="A12" s="4"/>
      <c r="C12" s="16"/>
      <c r="D12" s="14" t="s">
        <v>5</v>
      </c>
      <c r="J12" s="4"/>
      <c r="K12" s="4"/>
      <c r="L12" s="4"/>
      <c r="M12" s="4"/>
      <c r="N12" s="4"/>
      <c r="O12" s="4"/>
      <c r="P12" s="4"/>
    </row>
    <row r="13" ht="13.5" customHeight="1">
      <c r="A13" s="4"/>
      <c r="B13" s="4"/>
      <c r="C13" s="4"/>
      <c r="D13" s="4"/>
      <c r="E13" s="4"/>
      <c r="F13" s="4"/>
      <c r="G13" s="4"/>
      <c r="H13" s="4"/>
      <c r="I13" s="4"/>
      <c r="J13" s="4"/>
      <c r="K13" s="4"/>
      <c r="L13" s="4"/>
      <c r="M13" s="4"/>
      <c r="N13" s="4"/>
      <c r="O13" s="4"/>
      <c r="P13" s="4"/>
    </row>
    <row r="14">
      <c r="A14" s="12"/>
      <c r="B14" s="9">
        <v>3.0</v>
      </c>
      <c r="C14" s="12"/>
      <c r="D14" s="11" t="s">
        <v>6</v>
      </c>
      <c r="E14" s="12"/>
      <c r="F14" s="12"/>
      <c r="G14" s="12"/>
      <c r="H14" s="12"/>
      <c r="I14" s="12"/>
      <c r="J14" s="12"/>
      <c r="K14" s="12"/>
      <c r="L14" s="12"/>
      <c r="M14" s="12"/>
      <c r="N14" s="12"/>
      <c r="O14" s="12"/>
      <c r="P14" s="12"/>
    </row>
    <row r="15" ht="18.0" customHeight="1">
      <c r="A15" s="4"/>
      <c r="C15" s="4"/>
      <c r="D15" s="19" t="s">
        <v>7</v>
      </c>
      <c r="J15" s="4"/>
      <c r="K15" s="4"/>
      <c r="L15" s="4"/>
      <c r="M15" s="4"/>
      <c r="N15" s="4"/>
      <c r="O15" s="4"/>
      <c r="P15" s="4"/>
    </row>
    <row r="16" ht="13.5" customHeight="1">
      <c r="A16" s="4"/>
      <c r="B16" s="4"/>
      <c r="C16" s="4"/>
      <c r="D16" s="20"/>
      <c r="E16" s="20"/>
      <c r="F16" s="20"/>
      <c r="G16" s="20"/>
      <c r="H16" s="20"/>
      <c r="I16" s="4"/>
      <c r="J16" s="4"/>
      <c r="K16" s="4"/>
      <c r="L16" s="4"/>
      <c r="M16" s="4"/>
      <c r="N16" s="4"/>
      <c r="O16" s="4"/>
      <c r="P16" s="4"/>
    </row>
    <row r="17" ht="9.75" customHeight="1">
      <c r="A17" s="4"/>
      <c r="B17" s="9">
        <v>4.0</v>
      </c>
      <c r="C17" s="4"/>
      <c r="D17" s="21" t="s">
        <v>8</v>
      </c>
      <c r="I17" s="4"/>
      <c r="J17" s="4"/>
      <c r="K17" s="4"/>
      <c r="L17" s="4"/>
      <c r="M17" s="4"/>
      <c r="N17" s="4"/>
      <c r="O17" s="4"/>
      <c r="P17" s="4"/>
    </row>
    <row r="18" ht="11.25" customHeight="1">
      <c r="A18" s="4"/>
      <c r="C18" s="4"/>
      <c r="D18" s="22" t="s">
        <v>9</v>
      </c>
      <c r="J18" s="4"/>
      <c r="K18" s="4"/>
      <c r="L18" s="4"/>
      <c r="M18" s="4"/>
      <c r="N18" s="4"/>
      <c r="O18" s="4"/>
      <c r="P18" s="4"/>
    </row>
    <row r="19" ht="12.0" customHeight="1">
      <c r="A19" s="4"/>
      <c r="B19" s="4"/>
      <c r="C19" s="4"/>
      <c r="D19" s="4"/>
      <c r="E19" s="4"/>
      <c r="F19" s="4"/>
      <c r="G19" s="4"/>
      <c r="H19" s="4"/>
      <c r="I19" s="4"/>
      <c r="J19" s="4"/>
      <c r="K19" s="4"/>
      <c r="L19" s="4"/>
      <c r="M19" s="4"/>
      <c r="N19" s="4"/>
      <c r="O19" s="4"/>
      <c r="P19" s="4"/>
    </row>
    <row r="20" ht="12.0" customHeight="1">
      <c r="A20" s="4"/>
      <c r="B20" s="23" t="s">
        <v>10</v>
      </c>
      <c r="J20" s="24"/>
      <c r="K20" s="24"/>
      <c r="L20" s="24"/>
      <c r="M20" s="24"/>
      <c r="N20" s="24"/>
      <c r="O20" s="24"/>
      <c r="P20" s="24"/>
    </row>
    <row r="21" ht="24.0" customHeight="1">
      <c r="A21" s="5"/>
      <c r="B21" s="23" t="s">
        <v>11</v>
      </c>
      <c r="J21" s="25"/>
      <c r="K21" s="25"/>
      <c r="L21" s="25"/>
      <c r="M21" s="25"/>
      <c r="N21" s="25"/>
      <c r="O21" s="25"/>
      <c r="P21" s="25"/>
    </row>
    <row r="22" ht="12.0" customHeight="1">
      <c r="A22" s="5"/>
      <c r="B22" s="26"/>
      <c r="C22" s="26"/>
      <c r="D22" s="26"/>
      <c r="E22" s="26"/>
      <c r="F22" s="26"/>
      <c r="G22" s="26"/>
      <c r="H22" s="26"/>
      <c r="I22" s="26"/>
      <c r="J22" s="25"/>
      <c r="K22" s="25"/>
      <c r="L22" s="25"/>
      <c r="M22" s="25"/>
      <c r="N22" s="25"/>
      <c r="O22" s="25"/>
      <c r="P22" s="25"/>
    </row>
  </sheetData>
  <mergeCells count="13">
    <mergeCell ref="B14:B15"/>
    <mergeCell ref="B17:B18"/>
    <mergeCell ref="D17:H17"/>
    <mergeCell ref="D18:I18"/>
    <mergeCell ref="B20:I20"/>
    <mergeCell ref="B21:I21"/>
    <mergeCell ref="B5:I5"/>
    <mergeCell ref="B7:F7"/>
    <mergeCell ref="B8:B9"/>
    <mergeCell ref="D9:I9"/>
    <mergeCell ref="B11:B12"/>
    <mergeCell ref="D12:I12"/>
    <mergeCell ref="D15:I1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sheetData>
    <row r="1">
      <c r="A1" s="34" t="s">
        <v>28</v>
      </c>
      <c r="B1" s="34" t="s">
        <v>441</v>
      </c>
    </row>
    <row r="2">
      <c r="C2" s="47"/>
      <c r="D2" s="47"/>
    </row>
    <row r="3">
      <c r="C3" s="47"/>
      <c r="D3" s="47"/>
    </row>
    <row r="4">
      <c r="C4" s="47"/>
      <c r="D4" s="47"/>
    </row>
    <row r="5"/>
    <row r="6"/>
    <row r="7"/>
    <row r="8"/>
    <row r="9"/>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sheetData>
    <row r="1"/>
    <row r="2">
      <c r="D2" s="47"/>
    </row>
    <row r="3">
      <c r="D3" s="47"/>
    </row>
    <row r="4">
      <c r="D4" s="47"/>
    </row>
    <row r="5"/>
    <row r="6"/>
    <row r="7"/>
    <row r="8"/>
    <row r="9"/>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sheetData>
    <row r="1">
      <c r="A1" s="34"/>
      <c r="B1" s="34"/>
    </row>
    <row r="2">
      <c r="D2" s="47"/>
    </row>
    <row r="3">
      <c r="D3" s="47"/>
    </row>
    <row r="4">
      <c r="D4" s="47"/>
    </row>
    <row r="5"/>
    <row r="6"/>
    <row r="7"/>
    <row r="8"/>
    <row r="9"/>
    <row r="10"/>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sheetData>
    <row r="1">
      <c r="A1" s="34" t="s">
        <v>20</v>
      </c>
      <c r="B1" s="34" t="s">
        <v>441</v>
      </c>
    </row>
    <row r="2">
      <c r="C2" s="47"/>
      <c r="D2" s="47"/>
    </row>
    <row r="3">
      <c r="C3" s="47"/>
      <c r="D3" s="47"/>
    </row>
    <row r="4">
      <c r="C4" s="47"/>
      <c r="D4" s="47"/>
    </row>
    <row r="5"/>
    <row r="6"/>
    <row r="7"/>
    <row r="8"/>
    <row r="9"/>
    <row r="10"/>
    <row r="11"/>
    <row r="12"/>
    <row r="13"/>
    <row r="14"/>
  </sheetData>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sheetData>
    <row r="1"/>
    <row r="2">
      <c r="D2" s="47"/>
    </row>
    <row r="3">
      <c r="D3" s="47"/>
    </row>
    <row r="4">
      <c r="D4" s="47"/>
    </row>
    <row r="5"/>
    <row r="6"/>
    <row r="7"/>
    <row r="8"/>
    <row r="9"/>
    <row r="10"/>
    <row r="11"/>
    <row r="12"/>
    <row r="13"/>
    <row r="14"/>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sheetData>
    <row r="1">
      <c r="A1" s="34"/>
      <c r="B1" s="34"/>
    </row>
    <row r="2">
      <c r="D2" s="47"/>
    </row>
    <row r="3">
      <c r="D3" s="47"/>
    </row>
    <row r="4">
      <c r="D4" s="47"/>
    </row>
    <row r="5"/>
    <row r="6"/>
    <row r="7"/>
    <row r="8"/>
    <row r="9"/>
    <row r="10"/>
    <row r="11"/>
    <row r="12"/>
    <row r="13"/>
    <row r="14"/>
    <row r="15"/>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outlinePr summaryBelow="0" summaryRight="0"/>
  </sheetPr>
  <sheetViews>
    <sheetView showGridLines="0" workbookViewId="0"/>
  </sheetViews>
  <sheetFormatPr customHeight="1" defaultColWidth="14.43" defaultRowHeight="15.75"/>
  <cols>
    <col customWidth="1" min="1" max="1" width="10.29"/>
    <col customWidth="1" min="3" max="3" width="10.57"/>
    <col customWidth="1" min="4" max="4" width="37.57"/>
  </cols>
  <sheetData>
    <row r="1" ht="24.75" customHeight="1">
      <c r="A1" s="27"/>
      <c r="D1" s="28" t="s">
        <v>12</v>
      </c>
      <c r="E1" s="29" t="s">
        <v>13</v>
      </c>
      <c r="F1" s="30"/>
      <c r="G1" s="27"/>
      <c r="H1" s="27"/>
      <c r="I1" s="27"/>
      <c r="J1" s="27"/>
      <c r="K1" s="27"/>
      <c r="L1" s="27"/>
      <c r="M1" s="27"/>
      <c r="N1" s="27"/>
      <c r="O1" s="27"/>
    </row>
    <row r="2" ht="26.25" customHeight="1">
      <c r="E2" s="31" t="s">
        <v>14</v>
      </c>
      <c r="F2" s="32"/>
      <c r="G2" s="27"/>
      <c r="H2" s="27"/>
      <c r="I2" s="27"/>
      <c r="J2" s="27"/>
      <c r="K2" s="27"/>
      <c r="L2" s="27"/>
      <c r="M2" s="27"/>
      <c r="N2" s="27"/>
      <c r="O2" s="27"/>
    </row>
    <row r="3">
      <c r="A3" s="33"/>
      <c r="B3" s="33"/>
      <c r="C3" s="33"/>
      <c r="D3" s="33"/>
      <c r="E3" s="33"/>
      <c r="F3" s="33"/>
      <c r="G3" s="33"/>
      <c r="H3" s="33"/>
      <c r="I3" s="33"/>
      <c r="J3" s="33"/>
      <c r="K3" s="33"/>
      <c r="L3" s="33"/>
      <c r="M3" s="33"/>
      <c r="N3" s="33"/>
      <c r="O3" s="33"/>
    </row>
    <row r="4">
      <c r="A4" s="33"/>
      <c r="B4" s="33"/>
      <c r="C4" s="33"/>
      <c r="D4" s="33"/>
      <c r="E4" s="33"/>
      <c r="F4" s="33"/>
      <c r="G4" s="33"/>
      <c r="H4" s="33"/>
      <c r="I4" s="33"/>
      <c r="J4" s="33"/>
      <c r="K4" s="33"/>
      <c r="L4" s="33"/>
      <c r="M4" s="33"/>
      <c r="N4" s="33"/>
      <c r="O4" s="33"/>
    </row>
    <row r="5">
      <c r="A5" s="33"/>
      <c r="B5" s="33"/>
      <c r="C5" s="33"/>
      <c r="D5" s="33"/>
      <c r="E5" s="33"/>
      <c r="F5" s="33"/>
      <c r="G5" s="33"/>
      <c r="H5" s="33"/>
      <c r="I5" s="33"/>
      <c r="J5" s="33"/>
      <c r="K5" s="33"/>
      <c r="L5" s="33"/>
      <c r="M5" s="33"/>
      <c r="N5" s="33"/>
      <c r="O5" s="33"/>
    </row>
    <row r="6">
      <c r="A6" s="33"/>
      <c r="B6" s="33"/>
      <c r="C6" s="33"/>
      <c r="D6" s="33"/>
      <c r="E6" s="33"/>
      <c r="F6" s="33"/>
      <c r="G6" s="33"/>
      <c r="H6" s="33"/>
      <c r="I6" s="33"/>
      <c r="J6" s="33"/>
      <c r="K6" s="33"/>
      <c r="L6" s="33"/>
      <c r="M6" s="33"/>
      <c r="N6" s="33"/>
      <c r="O6" s="33"/>
    </row>
    <row r="7">
      <c r="A7" s="33"/>
      <c r="B7" s="33"/>
      <c r="C7" s="33"/>
      <c r="D7" s="33"/>
      <c r="E7" s="33"/>
      <c r="F7" s="33"/>
      <c r="G7" s="33"/>
      <c r="H7" s="33"/>
      <c r="I7" s="33"/>
      <c r="J7" s="33"/>
      <c r="K7" s="33"/>
      <c r="L7" s="33"/>
      <c r="M7" s="33"/>
      <c r="N7" s="33"/>
      <c r="O7" s="33"/>
    </row>
    <row r="8">
      <c r="A8" s="33"/>
      <c r="B8" s="33"/>
      <c r="C8" s="33"/>
      <c r="D8" s="33"/>
      <c r="E8" s="33"/>
      <c r="F8" s="33"/>
      <c r="G8" s="33"/>
      <c r="H8" s="33"/>
      <c r="I8" s="33"/>
      <c r="J8" s="33"/>
      <c r="K8" s="33"/>
      <c r="L8" s="33"/>
      <c r="M8" s="33"/>
      <c r="N8" s="33"/>
      <c r="O8" s="33"/>
    </row>
    <row r="9">
      <c r="A9" s="33"/>
      <c r="B9" s="33"/>
      <c r="C9" s="33"/>
      <c r="D9" s="33"/>
      <c r="E9" s="33"/>
      <c r="F9" s="33"/>
      <c r="G9" s="33"/>
      <c r="H9" s="33"/>
      <c r="I9" s="33"/>
      <c r="J9" s="33"/>
      <c r="K9" s="33"/>
      <c r="L9" s="33"/>
      <c r="M9" s="33"/>
      <c r="N9" s="33"/>
      <c r="O9" s="33"/>
    </row>
    <row r="10">
      <c r="A10" s="33"/>
      <c r="B10" s="33"/>
      <c r="C10" s="33"/>
      <c r="D10" s="33"/>
      <c r="E10" s="33"/>
      <c r="F10" s="33"/>
      <c r="G10" s="33"/>
      <c r="H10" s="33"/>
      <c r="I10" s="33"/>
      <c r="J10" s="33"/>
      <c r="K10" s="33"/>
      <c r="L10" s="33"/>
      <c r="M10" s="33"/>
      <c r="N10" s="33"/>
      <c r="O10" s="33"/>
    </row>
    <row r="11">
      <c r="A11" s="33"/>
      <c r="B11" s="33"/>
      <c r="C11" s="33"/>
      <c r="D11" s="33"/>
      <c r="E11" s="33"/>
      <c r="F11" s="33"/>
      <c r="G11" s="33"/>
      <c r="H11" s="33"/>
      <c r="I11" s="33"/>
      <c r="J11" s="33"/>
      <c r="K11" s="33"/>
      <c r="L11" s="33"/>
      <c r="M11" s="33"/>
      <c r="N11" s="33"/>
      <c r="O11" s="33"/>
    </row>
    <row r="12">
      <c r="A12" s="33"/>
      <c r="B12" s="33"/>
      <c r="C12" s="33"/>
      <c r="D12" s="33"/>
      <c r="E12" s="33"/>
      <c r="F12" s="33"/>
      <c r="G12" s="33"/>
      <c r="H12" s="33"/>
      <c r="I12" s="33"/>
      <c r="J12" s="33"/>
      <c r="K12" s="33"/>
      <c r="L12" s="33"/>
      <c r="M12" s="33"/>
      <c r="N12" s="33"/>
      <c r="O12" s="33"/>
    </row>
    <row r="13">
      <c r="A13" s="33"/>
      <c r="B13" s="33"/>
      <c r="C13" s="33"/>
      <c r="D13" s="33"/>
      <c r="E13" s="33"/>
      <c r="F13" s="33"/>
      <c r="G13" s="33"/>
      <c r="H13" s="33"/>
      <c r="I13" s="33"/>
      <c r="J13" s="33"/>
      <c r="K13" s="33"/>
      <c r="L13" s="33"/>
      <c r="M13" s="33"/>
      <c r="N13" s="33"/>
      <c r="O13" s="33"/>
    </row>
    <row r="14">
      <c r="A14" s="33"/>
      <c r="B14" s="33"/>
      <c r="C14" s="33"/>
      <c r="D14" s="33"/>
      <c r="E14" s="33"/>
      <c r="F14" s="33"/>
      <c r="G14" s="33"/>
      <c r="H14" s="33"/>
      <c r="I14" s="33"/>
      <c r="J14" s="33"/>
      <c r="K14" s="33"/>
      <c r="L14" s="33"/>
      <c r="M14" s="33"/>
      <c r="N14" s="33"/>
      <c r="O14" s="33"/>
    </row>
    <row r="15">
      <c r="A15" s="33"/>
      <c r="B15" s="33"/>
      <c r="C15" s="33"/>
      <c r="D15" s="33"/>
      <c r="E15" s="33"/>
      <c r="F15" s="33"/>
      <c r="G15" s="33"/>
      <c r="H15" s="33"/>
      <c r="I15" s="33"/>
      <c r="J15" s="33"/>
      <c r="K15" s="33"/>
      <c r="L15" s="33"/>
      <c r="M15" s="33"/>
      <c r="N15" s="33"/>
      <c r="O15" s="33"/>
    </row>
    <row r="16">
      <c r="A16" s="33"/>
      <c r="B16" s="33"/>
      <c r="C16" s="33"/>
      <c r="D16" s="33"/>
      <c r="E16" s="33"/>
      <c r="F16" s="33"/>
      <c r="G16" s="33"/>
      <c r="H16" s="33"/>
      <c r="I16" s="33"/>
      <c r="J16" s="33"/>
      <c r="K16" s="33"/>
      <c r="L16" s="33"/>
      <c r="M16" s="33"/>
      <c r="N16" s="33"/>
      <c r="O16" s="33"/>
    </row>
    <row r="17">
      <c r="A17" s="33"/>
      <c r="B17" s="33"/>
      <c r="C17" s="33"/>
      <c r="D17" s="33"/>
      <c r="E17" s="33"/>
      <c r="F17" s="33"/>
      <c r="G17" s="33"/>
      <c r="H17" s="33"/>
      <c r="I17" s="33"/>
      <c r="J17" s="33"/>
      <c r="K17" s="33"/>
      <c r="L17" s="33"/>
      <c r="M17" s="33"/>
      <c r="N17" s="33"/>
      <c r="O17" s="33"/>
    </row>
    <row r="18">
      <c r="A18" s="33"/>
      <c r="B18" s="33"/>
      <c r="C18" s="33"/>
      <c r="D18" s="33"/>
      <c r="E18" s="33"/>
      <c r="F18" s="33"/>
      <c r="G18" s="33"/>
      <c r="H18" s="33"/>
      <c r="I18" s="33"/>
      <c r="J18" s="33"/>
      <c r="K18" s="33"/>
      <c r="L18" s="33"/>
      <c r="M18" s="33"/>
      <c r="N18" s="33"/>
      <c r="O18" s="33"/>
    </row>
    <row r="19">
      <c r="A19" s="33"/>
      <c r="B19" s="33"/>
      <c r="C19" s="33"/>
      <c r="D19" s="33"/>
      <c r="E19" s="33"/>
      <c r="F19" s="33"/>
      <c r="G19" s="33"/>
      <c r="H19" s="33"/>
      <c r="I19" s="33"/>
      <c r="J19" s="33"/>
      <c r="K19" s="33"/>
      <c r="L19" s="33"/>
      <c r="M19" s="33"/>
      <c r="N19" s="33"/>
      <c r="O19" s="33"/>
    </row>
    <row r="20">
      <c r="A20" s="33"/>
      <c r="B20" s="33"/>
      <c r="C20" s="33"/>
      <c r="D20" s="33"/>
      <c r="E20" s="33"/>
      <c r="F20" s="33"/>
      <c r="G20" s="33"/>
      <c r="H20" s="33"/>
      <c r="I20" s="33"/>
      <c r="J20" s="33"/>
      <c r="K20" s="33"/>
      <c r="L20" s="33"/>
      <c r="M20" s="33"/>
      <c r="N20" s="33"/>
      <c r="O20" s="33"/>
    </row>
    <row r="21">
      <c r="A21" s="33"/>
      <c r="B21" s="33"/>
      <c r="C21" s="33"/>
      <c r="D21" s="33"/>
      <c r="E21" s="33"/>
      <c r="F21" s="33"/>
      <c r="G21" s="33"/>
      <c r="H21" s="33"/>
      <c r="I21" s="33"/>
      <c r="J21" s="33"/>
      <c r="K21" s="33"/>
      <c r="L21" s="33"/>
      <c r="M21" s="33"/>
      <c r="N21" s="33"/>
      <c r="O21" s="33"/>
    </row>
    <row r="22">
      <c r="A22" s="33"/>
      <c r="B22" s="33"/>
      <c r="C22" s="33"/>
      <c r="D22" s="33"/>
      <c r="E22" s="33"/>
      <c r="F22" s="33"/>
      <c r="G22" s="33"/>
      <c r="H22" s="33"/>
      <c r="I22" s="33"/>
      <c r="J22" s="33"/>
      <c r="K22" s="33"/>
      <c r="L22" s="33"/>
      <c r="M22" s="33"/>
      <c r="N22" s="33"/>
      <c r="O22" s="33"/>
    </row>
    <row r="23">
      <c r="A23" s="33"/>
      <c r="B23" s="33"/>
      <c r="C23" s="33"/>
      <c r="D23" s="33"/>
      <c r="E23" s="33"/>
      <c r="F23" s="33"/>
      <c r="G23" s="33"/>
      <c r="H23" s="33"/>
      <c r="I23" s="33"/>
      <c r="J23" s="33"/>
      <c r="K23" s="33"/>
      <c r="L23" s="33"/>
      <c r="M23" s="33"/>
      <c r="N23" s="33"/>
      <c r="O23" s="33"/>
    </row>
    <row r="24">
      <c r="A24" s="33"/>
      <c r="B24" s="33"/>
      <c r="C24" s="33"/>
      <c r="D24" s="33"/>
      <c r="E24" s="33"/>
      <c r="F24" s="33"/>
      <c r="G24" s="33"/>
      <c r="H24" s="33"/>
      <c r="I24" s="33"/>
      <c r="J24" s="33"/>
      <c r="K24" s="33"/>
      <c r="L24" s="33"/>
      <c r="M24" s="33"/>
      <c r="N24" s="33"/>
      <c r="O24" s="33"/>
    </row>
    <row r="25">
      <c r="A25" s="33"/>
      <c r="B25" s="33"/>
      <c r="C25" s="33"/>
      <c r="D25" s="33"/>
      <c r="E25" s="33"/>
      <c r="F25" s="33"/>
      <c r="G25" s="33"/>
      <c r="H25" s="33"/>
      <c r="I25" s="33"/>
      <c r="J25" s="33"/>
      <c r="K25" s="33"/>
      <c r="L25" s="33"/>
      <c r="M25" s="33"/>
      <c r="N25" s="33"/>
      <c r="O25" s="33"/>
    </row>
    <row r="26">
      <c r="A26" s="33"/>
      <c r="B26" s="33"/>
      <c r="C26" s="33"/>
      <c r="D26" s="33"/>
      <c r="E26" s="33"/>
      <c r="F26" s="33"/>
      <c r="G26" s="33"/>
      <c r="H26" s="33"/>
      <c r="I26" s="33"/>
      <c r="J26" s="33"/>
      <c r="K26" s="33"/>
      <c r="L26" s="33"/>
      <c r="M26" s="33"/>
      <c r="N26" s="33"/>
      <c r="O26" s="33"/>
    </row>
    <row r="27">
      <c r="A27" s="33"/>
      <c r="B27" s="33"/>
      <c r="C27" s="33"/>
      <c r="D27" s="33"/>
      <c r="E27" s="33"/>
      <c r="F27" s="33"/>
      <c r="G27" s="33"/>
      <c r="H27" s="33"/>
      <c r="I27" s="33"/>
      <c r="J27" s="33"/>
      <c r="K27" s="33"/>
      <c r="L27" s="33"/>
      <c r="M27" s="33"/>
      <c r="N27" s="33"/>
      <c r="O27" s="33"/>
    </row>
    <row r="28">
      <c r="A28" s="33"/>
      <c r="B28" s="33"/>
      <c r="C28" s="33"/>
      <c r="D28" s="33"/>
      <c r="E28" s="33"/>
      <c r="F28" s="33"/>
      <c r="G28" s="33"/>
      <c r="H28" s="33"/>
      <c r="I28" s="33"/>
      <c r="J28" s="33"/>
      <c r="K28" s="33"/>
      <c r="L28" s="33"/>
      <c r="M28" s="33"/>
      <c r="N28" s="33"/>
      <c r="O28" s="33"/>
    </row>
    <row r="29">
      <c r="A29" s="33"/>
      <c r="B29" s="33"/>
      <c r="C29" s="33"/>
      <c r="D29" s="33"/>
      <c r="E29" s="33"/>
      <c r="F29" s="33"/>
      <c r="G29" s="33"/>
      <c r="H29" s="33"/>
      <c r="I29" s="33"/>
      <c r="J29" s="33"/>
      <c r="K29" s="33"/>
      <c r="L29" s="33"/>
      <c r="M29" s="33"/>
      <c r="N29" s="33"/>
      <c r="O29" s="33"/>
    </row>
    <row r="30">
      <c r="A30" s="33"/>
      <c r="B30" s="33"/>
      <c r="C30" s="33"/>
      <c r="D30" s="33"/>
      <c r="E30" s="33"/>
      <c r="F30" s="33"/>
      <c r="G30" s="33"/>
      <c r="H30" s="33"/>
      <c r="I30" s="33"/>
      <c r="J30" s="33"/>
      <c r="K30" s="33"/>
      <c r="L30" s="33"/>
      <c r="M30" s="33"/>
      <c r="N30" s="33"/>
      <c r="O30" s="33"/>
    </row>
    <row r="31">
      <c r="A31" s="33"/>
      <c r="B31" s="33"/>
      <c r="C31" s="33"/>
      <c r="D31" s="33"/>
      <c r="E31" s="33"/>
      <c r="F31" s="33"/>
      <c r="G31" s="33"/>
      <c r="H31" s="33"/>
      <c r="I31" s="33"/>
      <c r="J31" s="33"/>
      <c r="K31" s="33"/>
      <c r="L31" s="33"/>
      <c r="M31" s="33"/>
      <c r="N31" s="33"/>
      <c r="O31" s="33"/>
    </row>
    <row r="32">
      <c r="A32" s="33"/>
      <c r="B32" s="33"/>
      <c r="C32" s="33"/>
      <c r="D32" s="33"/>
      <c r="E32" s="33"/>
      <c r="F32" s="33"/>
      <c r="G32" s="33"/>
      <c r="H32" s="33"/>
      <c r="I32" s="33"/>
      <c r="J32" s="33"/>
      <c r="K32" s="33"/>
      <c r="L32" s="33"/>
      <c r="M32" s="33"/>
      <c r="N32" s="33"/>
      <c r="O32" s="33"/>
    </row>
    <row r="33">
      <c r="A33" s="33"/>
      <c r="B33" s="33"/>
      <c r="C33" s="33"/>
      <c r="D33" s="33"/>
      <c r="E33" s="33"/>
      <c r="F33" s="33"/>
      <c r="G33" s="33"/>
      <c r="H33" s="33"/>
      <c r="I33" s="33"/>
      <c r="J33" s="33"/>
      <c r="K33" s="33"/>
      <c r="L33" s="33"/>
      <c r="M33" s="33"/>
      <c r="N33" s="33"/>
      <c r="O33" s="33"/>
    </row>
    <row r="34">
      <c r="A34" s="33"/>
      <c r="B34" s="33"/>
      <c r="C34" s="33"/>
      <c r="D34" s="33"/>
      <c r="E34" s="33"/>
      <c r="F34" s="33"/>
      <c r="G34" s="33"/>
      <c r="H34" s="33"/>
      <c r="I34" s="33"/>
      <c r="J34" s="33"/>
      <c r="K34" s="33"/>
      <c r="L34" s="33"/>
      <c r="M34" s="33"/>
      <c r="N34" s="33"/>
      <c r="O34" s="33"/>
    </row>
    <row r="35">
      <c r="A35" s="33"/>
      <c r="B35" s="33"/>
      <c r="C35" s="33"/>
      <c r="D35" s="33"/>
      <c r="E35" s="33"/>
      <c r="F35" s="33"/>
      <c r="G35" s="33"/>
      <c r="H35" s="33"/>
      <c r="I35" s="33"/>
      <c r="J35" s="33"/>
      <c r="K35" s="33"/>
      <c r="L35" s="33"/>
      <c r="M35" s="33"/>
      <c r="N35" s="33"/>
      <c r="O35" s="33"/>
    </row>
    <row r="36">
      <c r="A36" s="33"/>
      <c r="B36" s="33"/>
      <c r="C36" s="33"/>
      <c r="D36" s="33"/>
      <c r="E36" s="33"/>
      <c r="F36" s="33"/>
      <c r="G36" s="33"/>
      <c r="H36" s="33"/>
      <c r="I36" s="33"/>
      <c r="J36" s="33"/>
      <c r="K36" s="33"/>
      <c r="L36" s="33"/>
      <c r="M36" s="33"/>
      <c r="N36" s="33"/>
      <c r="O36" s="33"/>
    </row>
    <row r="37">
      <c r="A37" s="33"/>
      <c r="B37" s="33"/>
      <c r="C37" s="33"/>
      <c r="D37" s="33"/>
      <c r="E37" s="33"/>
      <c r="F37" s="33"/>
      <c r="G37" s="33"/>
      <c r="H37" s="33"/>
      <c r="I37" s="33"/>
      <c r="J37" s="33"/>
      <c r="K37" s="33"/>
      <c r="L37" s="33"/>
      <c r="M37" s="33"/>
      <c r="N37" s="33"/>
      <c r="O37" s="33"/>
    </row>
    <row r="38">
      <c r="A38" s="33"/>
      <c r="B38" s="33"/>
      <c r="C38" s="33"/>
      <c r="D38" s="33"/>
      <c r="E38" s="33"/>
      <c r="F38" s="33"/>
      <c r="G38" s="33"/>
      <c r="H38" s="33"/>
      <c r="I38" s="33"/>
      <c r="J38" s="33"/>
      <c r="K38" s="33"/>
      <c r="L38" s="33"/>
      <c r="M38" s="33"/>
      <c r="N38" s="33"/>
      <c r="O38" s="33"/>
    </row>
    <row r="39">
      <c r="A39" s="33"/>
      <c r="B39" s="33"/>
      <c r="C39" s="33"/>
      <c r="D39" s="33"/>
      <c r="E39" s="33"/>
      <c r="F39" s="33"/>
      <c r="G39" s="33"/>
      <c r="H39" s="33"/>
      <c r="I39" s="33"/>
      <c r="J39" s="33"/>
      <c r="K39" s="33"/>
      <c r="L39" s="33"/>
      <c r="M39" s="33"/>
      <c r="N39" s="33"/>
      <c r="O39" s="33"/>
    </row>
    <row r="40">
      <c r="A40" s="33"/>
      <c r="B40" s="33"/>
      <c r="C40" s="33"/>
      <c r="D40" s="33"/>
      <c r="E40" s="33"/>
      <c r="F40" s="33"/>
      <c r="G40" s="33"/>
      <c r="H40" s="33"/>
      <c r="I40" s="33"/>
      <c r="J40" s="33"/>
      <c r="K40" s="33"/>
      <c r="L40" s="33"/>
      <c r="M40" s="33"/>
      <c r="N40" s="33"/>
      <c r="O40" s="33"/>
    </row>
    <row r="41">
      <c r="A41" s="33"/>
      <c r="B41" s="33"/>
      <c r="C41" s="33"/>
      <c r="D41" s="33"/>
      <c r="E41" s="33"/>
      <c r="F41" s="33"/>
      <c r="G41" s="33"/>
      <c r="H41" s="33"/>
      <c r="I41" s="33"/>
      <c r="J41" s="33"/>
      <c r="K41" s="33"/>
      <c r="L41" s="33"/>
      <c r="M41" s="33"/>
      <c r="N41" s="33"/>
      <c r="O41" s="33"/>
    </row>
    <row r="42">
      <c r="A42" s="33"/>
      <c r="B42" s="33"/>
      <c r="C42" s="33"/>
      <c r="D42" s="33"/>
      <c r="E42" s="33"/>
      <c r="F42" s="33"/>
      <c r="G42" s="33"/>
      <c r="H42" s="33"/>
      <c r="I42" s="33"/>
      <c r="J42" s="33"/>
      <c r="K42" s="33"/>
      <c r="L42" s="33"/>
      <c r="M42" s="33"/>
      <c r="N42" s="33"/>
      <c r="O42" s="33"/>
    </row>
    <row r="43">
      <c r="A43" s="33"/>
      <c r="B43" s="33"/>
      <c r="C43" s="33"/>
      <c r="D43" s="33"/>
      <c r="E43" s="33"/>
      <c r="F43" s="33"/>
      <c r="G43" s="33"/>
      <c r="H43" s="33"/>
      <c r="I43" s="33"/>
      <c r="J43" s="33"/>
      <c r="K43" s="33"/>
      <c r="L43" s="33"/>
      <c r="M43" s="33"/>
      <c r="N43" s="33"/>
      <c r="O43" s="33"/>
    </row>
    <row r="44">
      <c r="A44" s="33"/>
      <c r="B44" s="33"/>
      <c r="C44" s="33"/>
      <c r="D44" s="33"/>
      <c r="E44" s="33"/>
      <c r="F44" s="33"/>
      <c r="G44" s="33"/>
      <c r="H44" s="33"/>
      <c r="I44" s="33"/>
      <c r="J44" s="33"/>
      <c r="K44" s="33"/>
      <c r="L44" s="33"/>
      <c r="M44" s="33"/>
      <c r="N44" s="33"/>
      <c r="O44" s="33"/>
    </row>
    <row r="45">
      <c r="A45" s="33"/>
      <c r="B45" s="33"/>
      <c r="C45" s="33"/>
      <c r="D45" s="33"/>
      <c r="E45" s="33"/>
      <c r="F45" s="33"/>
      <c r="G45" s="33"/>
      <c r="H45" s="33"/>
      <c r="I45" s="33"/>
      <c r="J45" s="33"/>
      <c r="K45" s="33"/>
      <c r="L45" s="33"/>
      <c r="M45" s="33"/>
      <c r="N45" s="33"/>
      <c r="O45" s="33"/>
    </row>
    <row r="46">
      <c r="A46" s="33"/>
      <c r="B46" s="33"/>
      <c r="C46" s="33"/>
      <c r="D46" s="33"/>
      <c r="E46" s="33"/>
      <c r="F46" s="33"/>
      <c r="G46" s="33"/>
      <c r="H46" s="33"/>
      <c r="I46" s="33"/>
      <c r="J46" s="33"/>
      <c r="K46" s="33"/>
      <c r="L46" s="33"/>
      <c r="M46" s="33"/>
      <c r="N46" s="33"/>
      <c r="O46" s="33"/>
    </row>
    <row r="47">
      <c r="A47" s="33"/>
      <c r="B47" s="33"/>
      <c r="C47" s="33"/>
      <c r="D47" s="33"/>
      <c r="E47" s="33"/>
      <c r="F47" s="33"/>
      <c r="G47" s="33"/>
      <c r="H47" s="33"/>
      <c r="I47" s="33"/>
      <c r="J47" s="33"/>
      <c r="K47" s="33"/>
      <c r="L47" s="33"/>
      <c r="M47" s="33"/>
      <c r="N47" s="33"/>
      <c r="O47" s="33"/>
    </row>
    <row r="48">
      <c r="A48" s="33"/>
      <c r="B48" s="33"/>
      <c r="C48" s="33"/>
      <c r="D48" s="33"/>
      <c r="E48" s="33"/>
      <c r="F48" s="33"/>
      <c r="G48" s="33"/>
      <c r="H48" s="33"/>
      <c r="I48" s="33"/>
      <c r="J48" s="33"/>
      <c r="K48" s="33"/>
      <c r="L48" s="33"/>
      <c r="M48" s="33"/>
      <c r="N48" s="33"/>
      <c r="O48" s="33"/>
    </row>
    <row r="49">
      <c r="A49" s="33"/>
      <c r="B49" s="33"/>
      <c r="C49" s="33"/>
      <c r="D49" s="33"/>
      <c r="E49" s="33"/>
      <c r="F49" s="33"/>
      <c r="G49" s="33"/>
      <c r="H49" s="33"/>
      <c r="I49" s="33"/>
      <c r="J49" s="33"/>
      <c r="K49" s="33"/>
      <c r="L49" s="33"/>
      <c r="M49" s="33"/>
      <c r="N49" s="33"/>
      <c r="O49" s="33"/>
    </row>
    <row r="50">
      <c r="A50" s="33"/>
      <c r="B50" s="33"/>
      <c r="C50" s="33"/>
      <c r="D50" s="33"/>
      <c r="E50" s="33"/>
      <c r="F50" s="33"/>
      <c r="G50" s="33"/>
      <c r="H50" s="33"/>
      <c r="I50" s="33"/>
      <c r="J50" s="33"/>
      <c r="K50" s="33"/>
      <c r="L50" s="33"/>
      <c r="M50" s="33"/>
      <c r="N50" s="33"/>
      <c r="O50" s="33"/>
    </row>
    <row r="51">
      <c r="A51" s="33"/>
      <c r="B51" s="33"/>
      <c r="C51" s="33"/>
      <c r="D51" s="33"/>
      <c r="E51" s="33"/>
      <c r="F51" s="33"/>
      <c r="G51" s="33"/>
      <c r="H51" s="33"/>
      <c r="I51" s="33"/>
      <c r="J51" s="33"/>
      <c r="K51" s="33"/>
      <c r="L51" s="33"/>
      <c r="M51" s="33"/>
      <c r="N51" s="33"/>
      <c r="O51" s="33"/>
    </row>
    <row r="52">
      <c r="A52" s="33"/>
      <c r="B52" s="33"/>
      <c r="C52" s="33"/>
      <c r="D52" s="33"/>
      <c r="E52" s="33"/>
      <c r="F52" s="33"/>
      <c r="G52" s="33"/>
      <c r="H52" s="33"/>
      <c r="I52" s="33"/>
      <c r="J52" s="33"/>
      <c r="K52" s="33"/>
      <c r="L52" s="33"/>
      <c r="M52" s="33"/>
      <c r="N52" s="33"/>
      <c r="O52" s="33"/>
    </row>
    <row r="53">
      <c r="A53" s="33"/>
      <c r="B53" s="33"/>
      <c r="C53" s="33"/>
      <c r="D53" s="33"/>
      <c r="E53" s="33"/>
      <c r="F53" s="33"/>
      <c r="G53" s="33"/>
      <c r="H53" s="33"/>
      <c r="I53" s="33"/>
      <c r="J53" s="33"/>
      <c r="K53" s="33"/>
      <c r="L53" s="33"/>
      <c r="M53" s="33"/>
      <c r="N53" s="33"/>
      <c r="O53" s="33"/>
    </row>
    <row r="54">
      <c r="A54" s="33"/>
      <c r="B54" s="33"/>
      <c r="C54" s="33"/>
      <c r="D54" s="33"/>
      <c r="E54" s="33"/>
      <c r="F54" s="33"/>
      <c r="G54" s="33"/>
      <c r="H54" s="33"/>
      <c r="I54" s="33"/>
      <c r="J54" s="33"/>
      <c r="K54" s="33"/>
      <c r="L54" s="33"/>
      <c r="M54" s="33"/>
      <c r="N54" s="33"/>
      <c r="O54" s="33"/>
    </row>
    <row r="55">
      <c r="A55" s="33"/>
      <c r="B55" s="33"/>
      <c r="C55" s="33"/>
      <c r="D55" s="33"/>
      <c r="E55" s="33"/>
      <c r="F55" s="33"/>
      <c r="G55" s="33"/>
      <c r="H55" s="33"/>
      <c r="I55" s="33"/>
      <c r="J55" s="33"/>
      <c r="K55" s="33"/>
      <c r="L55" s="33"/>
      <c r="M55" s="33"/>
      <c r="N55" s="33"/>
      <c r="O55" s="33"/>
    </row>
    <row r="56">
      <c r="A56" s="33"/>
      <c r="B56" s="33"/>
      <c r="C56" s="33"/>
      <c r="D56" s="33"/>
      <c r="E56" s="33"/>
      <c r="F56" s="33"/>
      <c r="G56" s="33"/>
      <c r="H56" s="33"/>
      <c r="I56" s="33"/>
      <c r="J56" s="33"/>
      <c r="K56" s="33"/>
      <c r="L56" s="33"/>
      <c r="M56" s="33"/>
      <c r="N56" s="33"/>
      <c r="O56" s="33"/>
    </row>
    <row r="57">
      <c r="A57" s="33"/>
      <c r="B57" s="33"/>
      <c r="C57" s="33"/>
      <c r="D57" s="33"/>
      <c r="E57" s="33"/>
      <c r="F57" s="33"/>
      <c r="G57" s="33"/>
      <c r="H57" s="33"/>
      <c r="I57" s="33"/>
      <c r="J57" s="33"/>
      <c r="K57" s="33"/>
      <c r="L57" s="33"/>
      <c r="M57" s="33"/>
      <c r="N57" s="33"/>
      <c r="O57" s="33"/>
    </row>
    <row r="58">
      <c r="A58" s="33"/>
      <c r="B58" s="33"/>
      <c r="C58" s="33"/>
      <c r="D58" s="33"/>
      <c r="E58" s="33"/>
      <c r="F58" s="33"/>
      <c r="G58" s="33"/>
      <c r="H58" s="33"/>
      <c r="I58" s="33"/>
      <c r="J58" s="33"/>
      <c r="K58" s="33"/>
      <c r="L58" s="33"/>
      <c r="M58" s="33"/>
      <c r="N58" s="33"/>
      <c r="O58" s="33"/>
    </row>
    <row r="59">
      <c r="A59" s="33"/>
      <c r="B59" s="33"/>
      <c r="C59" s="33"/>
      <c r="D59" s="33"/>
      <c r="E59" s="33"/>
      <c r="F59" s="33"/>
      <c r="G59" s="33"/>
      <c r="H59" s="33"/>
      <c r="I59" s="33"/>
      <c r="J59" s="33"/>
      <c r="K59" s="33"/>
      <c r="L59" s="33"/>
      <c r="M59" s="33"/>
      <c r="N59" s="33"/>
      <c r="O59" s="33"/>
    </row>
    <row r="60">
      <c r="A60" s="33"/>
      <c r="B60" s="33"/>
      <c r="C60" s="33"/>
      <c r="D60" s="33"/>
      <c r="E60" s="33"/>
      <c r="F60" s="33"/>
      <c r="G60" s="33"/>
      <c r="H60" s="33"/>
      <c r="I60" s="33"/>
      <c r="J60" s="33"/>
      <c r="K60" s="33"/>
      <c r="L60" s="33"/>
      <c r="M60" s="33"/>
      <c r="N60" s="33"/>
      <c r="O60" s="33"/>
    </row>
    <row r="61">
      <c r="A61" s="33"/>
      <c r="B61" s="33"/>
      <c r="C61" s="33"/>
      <c r="D61" s="33"/>
      <c r="E61" s="33"/>
      <c r="F61" s="33"/>
      <c r="G61" s="33"/>
      <c r="H61" s="33"/>
      <c r="I61" s="33"/>
      <c r="J61" s="33"/>
      <c r="K61" s="33"/>
      <c r="L61" s="33"/>
      <c r="M61" s="33"/>
      <c r="N61" s="33"/>
      <c r="O61" s="33"/>
    </row>
    <row r="62">
      <c r="A62" s="33"/>
      <c r="B62" s="33"/>
      <c r="C62" s="33"/>
      <c r="D62" s="33"/>
      <c r="E62" s="33"/>
      <c r="F62" s="33"/>
      <c r="G62" s="33"/>
      <c r="H62" s="33"/>
      <c r="I62" s="33"/>
      <c r="J62" s="33"/>
      <c r="K62" s="33"/>
      <c r="L62" s="33"/>
      <c r="M62" s="33"/>
      <c r="N62" s="33"/>
      <c r="O62" s="33"/>
    </row>
    <row r="63">
      <c r="A63" s="33"/>
      <c r="B63" s="33"/>
      <c r="C63" s="33"/>
      <c r="D63" s="33"/>
      <c r="E63" s="33"/>
      <c r="F63" s="33"/>
      <c r="G63" s="33"/>
      <c r="H63" s="33"/>
      <c r="I63" s="33"/>
      <c r="J63" s="33"/>
      <c r="K63" s="33"/>
      <c r="L63" s="33"/>
      <c r="M63" s="33"/>
      <c r="N63" s="33"/>
      <c r="O63" s="33"/>
    </row>
    <row r="64">
      <c r="A64" s="33"/>
      <c r="B64" s="33"/>
      <c r="C64" s="33"/>
      <c r="D64" s="33"/>
      <c r="E64" s="33"/>
      <c r="F64" s="33"/>
      <c r="G64" s="33"/>
      <c r="H64" s="33"/>
      <c r="I64" s="33"/>
      <c r="J64" s="33"/>
      <c r="K64" s="33"/>
      <c r="L64" s="33"/>
      <c r="M64" s="33"/>
      <c r="N64" s="33"/>
      <c r="O64" s="33"/>
    </row>
    <row r="65">
      <c r="A65" s="33"/>
      <c r="B65" s="33"/>
      <c r="C65" s="33"/>
      <c r="D65" s="33"/>
      <c r="E65" s="33"/>
      <c r="F65" s="33"/>
      <c r="G65" s="33"/>
      <c r="H65" s="33"/>
      <c r="I65" s="33"/>
      <c r="J65" s="33"/>
      <c r="K65" s="33"/>
      <c r="L65" s="33"/>
      <c r="M65" s="33"/>
      <c r="N65" s="33"/>
      <c r="O65" s="33"/>
    </row>
    <row r="66">
      <c r="A66" s="33"/>
      <c r="B66" s="33"/>
      <c r="C66" s="33"/>
      <c r="D66" s="33"/>
      <c r="E66" s="33"/>
      <c r="F66" s="33"/>
      <c r="G66" s="33"/>
      <c r="H66" s="33"/>
      <c r="I66" s="33"/>
      <c r="J66" s="33"/>
      <c r="K66" s="33"/>
      <c r="L66" s="33"/>
      <c r="M66" s="33"/>
      <c r="N66" s="33"/>
      <c r="O66" s="33"/>
    </row>
    <row r="67">
      <c r="A67" s="33"/>
      <c r="B67" s="33"/>
      <c r="C67" s="33"/>
      <c r="D67" s="33"/>
      <c r="E67" s="33"/>
      <c r="F67" s="33"/>
      <c r="G67" s="33"/>
      <c r="H67" s="33"/>
      <c r="I67" s="33"/>
      <c r="J67" s="33"/>
      <c r="K67" s="33"/>
      <c r="L67" s="33"/>
      <c r="M67" s="33"/>
      <c r="N67" s="33"/>
      <c r="O67" s="33"/>
    </row>
    <row r="68">
      <c r="A68" s="33"/>
      <c r="B68" s="33"/>
      <c r="C68" s="33"/>
      <c r="D68" s="33"/>
      <c r="E68" s="33"/>
      <c r="F68" s="33"/>
      <c r="G68" s="33"/>
      <c r="H68" s="33"/>
      <c r="I68" s="33"/>
      <c r="J68" s="33"/>
      <c r="K68" s="33"/>
      <c r="L68" s="33"/>
      <c r="M68" s="33"/>
      <c r="N68" s="33"/>
      <c r="O68" s="33"/>
    </row>
    <row r="69">
      <c r="A69" s="33"/>
      <c r="B69" s="33"/>
      <c r="C69" s="33"/>
      <c r="D69" s="33"/>
      <c r="E69" s="33"/>
      <c r="F69" s="33"/>
      <c r="G69" s="33"/>
      <c r="H69" s="33"/>
      <c r="I69" s="33"/>
      <c r="J69" s="33"/>
      <c r="K69" s="33"/>
      <c r="L69" s="33"/>
      <c r="M69" s="33"/>
      <c r="N69" s="33"/>
      <c r="O69" s="33"/>
    </row>
    <row r="70">
      <c r="A70" s="33"/>
      <c r="B70" s="33"/>
      <c r="C70" s="33"/>
      <c r="D70" s="33"/>
      <c r="E70" s="33"/>
      <c r="F70" s="33"/>
      <c r="G70" s="33"/>
      <c r="H70" s="33"/>
      <c r="I70" s="33"/>
      <c r="J70" s="33"/>
      <c r="K70" s="33"/>
      <c r="L70" s="33"/>
      <c r="M70" s="33"/>
      <c r="N70" s="33"/>
      <c r="O70" s="33"/>
    </row>
    <row r="71">
      <c r="A71" s="33"/>
      <c r="B71" s="33"/>
      <c r="C71" s="33"/>
      <c r="D71" s="33"/>
      <c r="E71" s="33"/>
      <c r="F71" s="33"/>
      <c r="G71" s="33"/>
      <c r="H71" s="33"/>
      <c r="I71" s="33"/>
      <c r="J71" s="33"/>
      <c r="K71" s="33"/>
      <c r="L71" s="33"/>
      <c r="M71" s="33"/>
      <c r="N71" s="33"/>
      <c r="O71" s="33"/>
    </row>
  </sheetData>
  <mergeCells count="2">
    <mergeCell ref="A1:C2"/>
    <mergeCell ref="D1:D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57"/>
    <col customWidth="1" min="3" max="3" width="67.86"/>
    <col customWidth="1" min="4" max="4" width="11.57"/>
    <col customWidth="1" min="5" max="5" width="15.71"/>
    <col customWidth="1" min="7" max="7" width="17.0"/>
    <col customWidth="1" min="10" max="10" width="23.29"/>
    <col customWidth="1" min="11" max="12" width="21.43"/>
    <col customWidth="1" min="19" max="19" width="16.71"/>
  </cols>
  <sheetData>
    <row r="1">
      <c r="A1" s="34" t="s">
        <v>15</v>
      </c>
      <c r="B1" s="34" t="s">
        <v>16</v>
      </c>
      <c r="C1" s="34" t="s">
        <v>17</v>
      </c>
      <c r="D1" s="34" t="s">
        <v>18</v>
      </c>
      <c r="E1" s="34" t="s">
        <v>19</v>
      </c>
      <c r="F1" s="34" t="s">
        <v>20</v>
      </c>
      <c r="G1" s="34" t="s">
        <v>21</v>
      </c>
      <c r="H1" s="34" t="s">
        <v>22</v>
      </c>
      <c r="I1" s="34" t="s">
        <v>23</v>
      </c>
      <c r="J1" s="34" t="s">
        <v>24</v>
      </c>
      <c r="K1" s="34" t="s">
        <v>25</v>
      </c>
      <c r="L1" s="34" t="s">
        <v>26</v>
      </c>
      <c r="M1" s="34" t="s">
        <v>27</v>
      </c>
      <c r="N1" s="34" t="s">
        <v>28</v>
      </c>
      <c r="O1" s="34" t="s">
        <v>29</v>
      </c>
      <c r="P1" s="34" t="s">
        <v>30</v>
      </c>
      <c r="Q1" s="34" t="s">
        <v>31</v>
      </c>
      <c r="R1" s="34" t="s">
        <v>32</v>
      </c>
    </row>
    <row r="2">
      <c r="A2" t="str">
        <f>IFERROR('Facebook Data'!A3,"")</f>
        <v>193036440715468_2473419552677134</v>
      </c>
      <c r="B2" s="35" t="str">
        <f>IFERROR(VLOOKUP($A2,'Facebook Data'!$A$1:$AY$374,2,FALSE),"")</f>
        <v>https://www.facebook.com/ResultadosDigitais/posts/2473419552677134</v>
      </c>
      <c r="C2" t="str">
        <f>IFERROR(VLOOKUP($A2,'Facebook Data'!$A$1:$AY$374,3,FALSE),"")</f>
        <v>A pergunta que não quer calar: quais são os melhores horários para postar no Instagram? 📱🤳 São inúmeros os fatores que influenciam na performance de uma publicação! Por isso, existem técnicas e formas de se entender quais são os horários mais assertivos. Nós contamos tudo em nosso novo post: http://bit.ly/horaigfb #instagram #engajamento</v>
      </c>
      <c r="D2" s="34">
        <f t="shared" ref="D2:D500" si="1">if(C2="","",IFERROR(IF(LEN(TRIM(C2))=0,0,LEN(TRIM(C2))-LEN(SUBSTITUTE(C2," ",""))+1),""))</f>
        <v>52</v>
      </c>
      <c r="E2" s="34" t="str">
        <f t="shared" ref="E2:E500" si="2">if(D2="","",IFERROR(IF(D2&lt;=5,"0-5",IF(AND(D2&gt;5,D2&lt;=10),"05-10",IF(AND(D2&gt;10,D2&lt;=15),"10-15",IF(AND(D2&gt;15,D2&lt;=20),"15-20",IF(AND(D2&gt;20,D2&lt;=25),"20-25",IF(AND(D2&gt;25,D2&lt;=30),"25-30",IF(D2&gt;30,"Acima de 30"))))))),""))</f>
        <v>Acima de 30</v>
      </c>
      <c r="F2" t="str">
        <f>IFERROR(VLOOKUP($A2,'Facebook Data'!$A$1:$AY$374,4,FALSE),"")</f>
        <v>Link</v>
      </c>
      <c r="G2">
        <f>IFERROR(VLOOKUP($A2,'Facebook Data'!$A$1:$AY$374,10,FALSE),"")</f>
        <v>5629</v>
      </c>
      <c r="H2">
        <f>IFERROR(VLOOKUP($A2,'Facebook Data'!$A$1:$AY$374,42,FALSE),"")</f>
        <v>33</v>
      </c>
      <c r="I2">
        <f>IFERROR(VLOOKUP($A2,'Facebook Data'!$A$1:$AY$374,15,FALSE),"")</f>
        <v>180</v>
      </c>
      <c r="J2" s="36">
        <f t="shared" ref="J2:J500" si="3">iferror(I2/G2,"")</f>
        <v>0.03197726061</v>
      </c>
      <c r="K2" s="36">
        <f t="shared" ref="K2:K500" si="4">iferror(H2/G2,"")</f>
        <v>0.005862497779</v>
      </c>
      <c r="L2" s="37">
        <f>VLOOKUP($A2,'Facebook Data'!$A$1:$AY$374,7,FALSE)</f>
        <v>43591.39275</v>
      </c>
      <c r="M2" s="38" t="str">
        <f t="shared" ref="M2:M500" si="5">LEFT(L2,10)</f>
        <v>05/06/2019</v>
      </c>
      <c r="N2" t="str">
        <f t="shared" ref="N2:N500" si="6">IFERROR(if(WEEKDAY(M2)=1,"1 Domingo",if(WEEKDAY(M2)=2,"2 Segunda",if(WEEKDAY(M2)=3,"3 Terça",if(WEEKDAY(M2)=4,"4 Quarta",if(WEEKDAY(M2)=5,"5 Quinta",if(WEEKDAY(M2)=6,"6 Sexta",if(WEEKDAY(M2)=7,"7 Sábado"))))))),"")</f>
        <v>2 Segunda</v>
      </c>
      <c r="O2" t="str">
        <f t="shared" ref="O2:O500" si="7">left(L2,11)</f>
        <v>05/06/2019 </v>
      </c>
      <c r="P2" t="str">
        <f t="shared" ref="P2:P500" si="8">RIGHT(L2,9)</f>
        <v>:25:34 AM</v>
      </c>
      <c r="Q2" t="str">
        <f t="shared" ref="Q2:Q500" si="9">IFERROR(concatenate(substitute(SUBSTITUTE(L2,O2,""),P2,""),right(P2,3),""))</f>
        <v>9 AM</v>
      </c>
      <c r="R2">
        <f t="shared" ref="R2:R500" si="10">if(Q2="","",if(Q2="12 AM","00",if(Q2="1 AM","01",if(Q2="2 AM","02",if(Q2="3 AM","03",if(Q2="4 AM","04",if(Q2="5 AM","05",if(Q2="6 AM","06",if(Q2="7 AM","07",if(Q2="8 AM","08",if(Q2="9 AM","09",if(Q2="10 AM","10",if(Q2="11 AM","11",if(Q2="12 PM","12",if(Q2="1 PM","13",if(Q2="2 PM","14",if(Q2="3 PM","15",if(Q2="4 PM","16",if(Q2="5 PM","17",if(Q2="6 PM","18",if(Q2="7 PM","19",if(Q2="8 PM","20",if(Q2="9 PM","21",if(Q2="10 PM","22",if(Q2="11 PM","23",))))))))))))))))))))))))+4)</f>
        <v>13</v>
      </c>
    </row>
    <row r="3">
      <c r="A3" t="str">
        <f>IFERROR('Facebook Data'!A4,"")</f>
        <v>193036440715468_2473136829372073</v>
      </c>
      <c r="B3" s="35" t="str">
        <f>IFERROR(VLOOKUP($A3,'Facebook Data'!$A$1:$AY$374,2,FALSE),"")</f>
        <v>https://www.facebook.com/ResultadosDigitais/posts/2473136829372073:0</v>
      </c>
      <c r="C3" t="str">
        <f>IFERROR(VLOOKUP($A3,'Facebook Data'!$A$1:$AY$374,3,FALSE),"")</f>
        <v>Eis uma verdade: falhar faz parte do jogo. 🤷🤷 Quando você entende isso, você deixa de ficar paralisado pelo medo de errar. 🎯 #monday #nevergiveup #alwaysbelearning</v>
      </c>
      <c r="D3" s="34">
        <f t="shared" si="1"/>
        <v>26</v>
      </c>
      <c r="E3" s="34" t="str">
        <f t="shared" si="2"/>
        <v>25-30</v>
      </c>
      <c r="F3" t="str">
        <f>IFERROR(VLOOKUP($A3,'Facebook Data'!$A$1:$AY$374,4,FALSE),"")</f>
        <v>Photo</v>
      </c>
      <c r="G3">
        <f>IFERROR(VLOOKUP($A3,'Facebook Data'!$A$1:$AY$374,10,FALSE),"")</f>
        <v>4382</v>
      </c>
      <c r="H3">
        <f>IFERROR(VLOOKUP($A3,'Facebook Data'!$A$1:$AY$374,42,FALSE),"")</f>
        <v>70</v>
      </c>
      <c r="I3">
        <f>IFERROR(VLOOKUP($A3,'Facebook Data'!$A$1:$AY$374,15,FALSE),"")</f>
        <v>67</v>
      </c>
      <c r="J3" s="36">
        <f t="shared" si="3"/>
        <v>0.015289822</v>
      </c>
      <c r="K3" s="36">
        <f t="shared" si="4"/>
        <v>0.01597444089</v>
      </c>
      <c r="L3" s="37">
        <f>VLOOKUP($A3,'Facebook Data'!$A$1:$AY$374,7,FALSE)</f>
        <v>43591.24787</v>
      </c>
      <c r="M3" s="38" t="str">
        <f t="shared" si="5"/>
        <v>05/06/2019</v>
      </c>
      <c r="N3" t="str">
        <f t="shared" si="6"/>
        <v>2 Segunda</v>
      </c>
      <c r="O3" t="str">
        <f t="shared" si="7"/>
        <v>05/06/2019 </v>
      </c>
      <c r="P3" t="str">
        <f t="shared" si="8"/>
        <v>:56:56 AM</v>
      </c>
      <c r="Q3" t="str">
        <f t="shared" si="9"/>
        <v>5 AM</v>
      </c>
      <c r="R3">
        <f t="shared" si="10"/>
        <v>9</v>
      </c>
    </row>
    <row r="4">
      <c r="A4" t="str">
        <f>IFERROR('Facebook Data'!A5,"")</f>
        <v>193036440715468_2468770816475341</v>
      </c>
      <c r="B4" s="35" t="str">
        <f>IFERROR(VLOOKUP($A4,'Facebook Data'!$A$1:$AY$374,2,FALSE),"")</f>
        <v>https://www.facebook.com/ResultadosDigitais/posts/2468770816475341</v>
      </c>
      <c r="C4" t="str">
        <f>IFERROR(VLOOKUP($A4,'Facebook Data'!$A$1:$AY$374,3,FALSE),"")</f>
        <v>Quer fazer stories criativos e aprender a converter mais usando essa função do Instagram? 🤳 Em nosso novo vídeo, compartilhamos 31 truques e segredos para você arrasar nos stories e impressionar os seus seguidores! Vem assistir: http://bit.ly/dicasstories2019 🖥🖱 #stories #instagram #marketing</v>
      </c>
      <c r="D4" s="34">
        <f t="shared" si="1"/>
        <v>41</v>
      </c>
      <c r="E4" s="34" t="str">
        <f t="shared" si="2"/>
        <v>Acima de 30</v>
      </c>
      <c r="F4" t="str">
        <f>IFERROR(VLOOKUP($A4,'Facebook Data'!$A$1:$AY$374,4,FALSE),"")</f>
        <v>Video</v>
      </c>
      <c r="G4">
        <f>IFERROR(VLOOKUP($A4,'Facebook Data'!$A$1:$AY$374,10,FALSE),"")</f>
        <v>6268</v>
      </c>
      <c r="H4">
        <f>IFERROR(VLOOKUP($A4,'Facebook Data'!$A$1:$AY$374,42,FALSE),"")</f>
        <v>34</v>
      </c>
      <c r="I4">
        <f>IFERROR(VLOOKUP($A4,'Facebook Data'!$A$1:$AY$374,15,FALSE),"")</f>
        <v>186</v>
      </c>
      <c r="J4" s="36">
        <f t="shared" si="3"/>
        <v>0.02967453733</v>
      </c>
      <c r="K4" s="36">
        <f t="shared" si="4"/>
        <v>0.005424377792</v>
      </c>
      <c r="L4" s="37">
        <f>VLOOKUP($A4,'Facebook Data'!$A$1:$AY$374,7,FALSE)</f>
        <v>43590.41667</v>
      </c>
      <c r="M4" s="38" t="str">
        <f t="shared" si="5"/>
        <v>05/05/2019</v>
      </c>
      <c r="N4" t="str">
        <f t="shared" si="6"/>
        <v>1 Domingo</v>
      </c>
      <c r="O4" t="str">
        <f t="shared" si="7"/>
        <v>05/05/2019 </v>
      </c>
      <c r="P4" t="str">
        <f t="shared" si="8"/>
        <v>:00:00 AM</v>
      </c>
      <c r="Q4" t="str">
        <f t="shared" si="9"/>
        <v>10 AM</v>
      </c>
      <c r="R4">
        <f t="shared" si="10"/>
        <v>14</v>
      </c>
    </row>
    <row r="5">
      <c r="A5" t="str">
        <f>IFERROR('Facebook Data'!A6,"")</f>
        <v>193036440715468_2468767876475635</v>
      </c>
      <c r="B5" s="35" t="str">
        <f>IFERROR(VLOOKUP($A5,'Facebook Data'!$A$1:$AY$374,2,FALSE),"")</f>
        <v>https://www.facebook.com/ResultadosDigitais/posts/2468767876475635</v>
      </c>
      <c r="C5" t="str">
        <f>IFERROR(VLOOKUP($A5,'Facebook Data'!$A$1:$AY$374,3,FALSE),"")</f>
        <v>Você já sabe o que é o SLA ou Service Level Agreement? 🤔 Entender esta sigla vai ajudar você a conquistar o tão sonhado alinhamento entre marketing e vendas! Explicamos tudo em nosso post! Vamos lá? http://bit.ly/slaefetivofb 🎯 #agências #marketing</v>
      </c>
      <c r="D5" s="34">
        <f t="shared" si="1"/>
        <v>40</v>
      </c>
      <c r="E5" s="34" t="str">
        <f t="shared" si="2"/>
        <v>Acima de 30</v>
      </c>
      <c r="F5" t="str">
        <f>IFERROR(VLOOKUP($A5,'Facebook Data'!$A$1:$AY$374,4,FALSE),"")</f>
        <v>Link</v>
      </c>
      <c r="G5">
        <f>IFERROR(VLOOKUP($A5,'Facebook Data'!$A$1:$AY$374,10,FALSE),"")</f>
        <v>3630</v>
      </c>
      <c r="H5">
        <f>IFERROR(VLOOKUP($A5,'Facebook Data'!$A$1:$AY$374,42,FALSE),"")</f>
        <v>47</v>
      </c>
      <c r="I5">
        <f>IFERROR(VLOOKUP($A5,'Facebook Data'!$A$1:$AY$374,15,FALSE),"")</f>
        <v>85</v>
      </c>
      <c r="J5" s="36">
        <f t="shared" si="3"/>
        <v>0.02341597796</v>
      </c>
      <c r="K5" s="36">
        <f t="shared" si="4"/>
        <v>0.0129476584</v>
      </c>
      <c r="L5" s="37">
        <f>VLOOKUP($A5,'Facebook Data'!$A$1:$AY$374,7,FALSE)</f>
        <v>43590.25</v>
      </c>
      <c r="M5" s="38" t="str">
        <f t="shared" si="5"/>
        <v>05/05/2019</v>
      </c>
      <c r="N5" t="str">
        <f t="shared" si="6"/>
        <v>1 Domingo</v>
      </c>
      <c r="O5" t="str">
        <f t="shared" si="7"/>
        <v>05/05/2019 </v>
      </c>
      <c r="P5" t="str">
        <f t="shared" si="8"/>
        <v>:00:00 AM</v>
      </c>
      <c r="Q5" t="str">
        <f t="shared" si="9"/>
        <v>6 AM</v>
      </c>
      <c r="R5">
        <f t="shared" si="10"/>
        <v>10</v>
      </c>
    </row>
    <row r="6">
      <c r="A6" t="str">
        <f>IFERROR('Facebook Data'!A7,"")</f>
        <v>193036440715468_2468766699809086</v>
      </c>
      <c r="B6" s="35" t="str">
        <f>IFERROR(VLOOKUP($A6,'Facebook Data'!$A$1:$AY$374,2,FALSE),"")</f>
        <v>https://www.facebook.com/ResultadosDigitais/posts/2468766699809086</v>
      </c>
      <c r="C6" t="str">
        <f>IFERROR(VLOOKUP($A6,'Facebook Data'!$A$1:$AY$374,3,FALSE),"")</f>
        <v>Se a sua agência foca apenas em um canal de aquisição de clientes, é hora de repensar sua estratégia! ⚠ Em um cenário cada vez mais competitivo, você precisa conhecer novos canais de aquisição, e saber como aproveitá-los em sua agência. E nós explicamos: http://bit.ly/aquisicaofb 🎯📱💻 #agências #marketingdigital</v>
      </c>
      <c r="D6" s="34">
        <f t="shared" si="1"/>
        <v>48</v>
      </c>
      <c r="E6" s="34" t="str">
        <f t="shared" si="2"/>
        <v>Acima de 30</v>
      </c>
      <c r="F6" t="str">
        <f>IFERROR(VLOOKUP($A6,'Facebook Data'!$A$1:$AY$374,4,FALSE),"")</f>
        <v>Link</v>
      </c>
      <c r="G6">
        <f>IFERROR(VLOOKUP($A6,'Facebook Data'!$A$1:$AY$374,10,FALSE),"")</f>
        <v>3834</v>
      </c>
      <c r="H6">
        <f>IFERROR(VLOOKUP($A6,'Facebook Data'!$A$1:$AY$374,42,FALSE),"")</f>
        <v>33</v>
      </c>
      <c r="I6">
        <f>IFERROR(VLOOKUP($A6,'Facebook Data'!$A$1:$AY$374,15,FALSE),"")</f>
        <v>135</v>
      </c>
      <c r="J6" s="36">
        <f t="shared" si="3"/>
        <v>0.03521126761</v>
      </c>
      <c r="K6" s="36">
        <f t="shared" si="4"/>
        <v>0.008607198748</v>
      </c>
      <c r="L6" s="37">
        <f>VLOOKUP($A6,'Facebook Data'!$A$1:$AY$374,7,FALSE)</f>
        <v>43589.41667</v>
      </c>
      <c r="M6" s="38" t="str">
        <f t="shared" si="5"/>
        <v>05/04/2019</v>
      </c>
      <c r="N6" t="str">
        <f t="shared" si="6"/>
        <v>7 Sábado</v>
      </c>
      <c r="O6" t="str">
        <f t="shared" si="7"/>
        <v>05/04/2019 </v>
      </c>
      <c r="P6" t="str">
        <f t="shared" si="8"/>
        <v>:00:00 AM</v>
      </c>
      <c r="Q6" t="str">
        <f t="shared" si="9"/>
        <v>10 AM</v>
      </c>
      <c r="R6">
        <f t="shared" si="10"/>
        <v>14</v>
      </c>
    </row>
    <row r="7">
      <c r="A7" t="str">
        <f>IFERROR('Facebook Data'!A8,"")</f>
        <v>193036440715468_2468765943142495</v>
      </c>
      <c r="B7" s="35" t="str">
        <f>IFERROR(VLOOKUP($A7,'Facebook Data'!$A$1:$AY$374,2,FALSE),"")</f>
        <v>https://www.facebook.com/ResultadosDigitais/posts/2468765943142495</v>
      </c>
      <c r="C7" t="str">
        <f>IFERROR(VLOOKUP($A7,'Facebook Data'!$A$1:$AY$374,3,FALSE),"")</f>
        <v>O Dia do Profissional de Marketing vem aí e nós já estamos preparando a festa. 🥂🎉🎊 No dia 8 estaremos ao vivo conversando com vários profissionais do mercado! 🎯 Para a festa ser completa, queremos contar com a sua participação no Marketing Day. INSCREVA-SE AGORA: http://bit.ly/mktdayfb 😉 #diadomarketing #diadoprofissionaldemarketing #marketing</v>
      </c>
      <c r="D7" s="34">
        <f t="shared" si="1"/>
        <v>50</v>
      </c>
      <c r="E7" s="34" t="str">
        <f t="shared" si="2"/>
        <v>Acima de 30</v>
      </c>
      <c r="F7" t="str">
        <f>IFERROR(VLOOKUP($A7,'Facebook Data'!$A$1:$AY$374,4,FALSE),"")</f>
        <v>Video</v>
      </c>
      <c r="G7">
        <f>IFERROR(VLOOKUP($A7,'Facebook Data'!$A$1:$AY$374,10,FALSE),"")</f>
        <v>4704</v>
      </c>
      <c r="H7">
        <f>IFERROR(VLOOKUP($A7,'Facebook Data'!$A$1:$AY$374,42,FALSE),"")</f>
        <v>49</v>
      </c>
      <c r="I7">
        <f>IFERROR(VLOOKUP($A7,'Facebook Data'!$A$1:$AY$374,15,FALSE),"")</f>
        <v>352</v>
      </c>
      <c r="J7" s="36">
        <f t="shared" si="3"/>
        <v>0.07482993197</v>
      </c>
      <c r="K7" s="36">
        <f t="shared" si="4"/>
        <v>0.01041666667</v>
      </c>
      <c r="L7" s="37">
        <f>VLOOKUP($A7,'Facebook Data'!$A$1:$AY$374,7,FALSE)</f>
        <v>43589.25</v>
      </c>
      <c r="M7" s="38" t="str">
        <f t="shared" si="5"/>
        <v>05/04/2019</v>
      </c>
      <c r="N7" t="str">
        <f t="shared" si="6"/>
        <v>7 Sábado</v>
      </c>
      <c r="O7" t="str">
        <f t="shared" si="7"/>
        <v>05/04/2019 </v>
      </c>
      <c r="P7" t="str">
        <f t="shared" si="8"/>
        <v>:00:00 AM</v>
      </c>
      <c r="Q7" t="str">
        <f t="shared" si="9"/>
        <v>6 AM</v>
      </c>
      <c r="R7">
        <f t="shared" si="10"/>
        <v>10</v>
      </c>
    </row>
    <row r="8">
      <c r="A8" t="str">
        <f>IFERROR('Facebook Data'!A9,"")</f>
        <v>193036440715468_2468763123142777</v>
      </c>
      <c r="B8" s="35" t="str">
        <f>IFERROR(VLOOKUP($A8,'Facebook Data'!$A$1:$AY$374,2,FALSE),"")</f>
        <v>https://www.facebook.com/ResultadosDigitais/posts/2468763123142777</v>
      </c>
      <c r="C8" t="str">
        <f>IFERROR(VLOOKUP($A8,'Facebook Data'!$A$1:$AY$374,3,FALSE),"")</f>
        <v>Precisando melhorar o alinhamento com o seu cliente? 🤝 Listamos 6 atividades que vão ajudar nesta tarefa! Aprenda a entrar em sinergia, falar a mesma língua do cliente e a otimizar o relacionamento com ele em nosso novo post: http://bit.ly/alinhafb 💡 #agencia #retençãodecliente</v>
      </c>
      <c r="D8" s="34">
        <f t="shared" si="1"/>
        <v>43</v>
      </c>
      <c r="E8" s="34" t="str">
        <f t="shared" si="2"/>
        <v>Acima de 30</v>
      </c>
      <c r="F8" t="str">
        <f>IFERROR(VLOOKUP($A8,'Facebook Data'!$A$1:$AY$374,4,FALSE),"")</f>
        <v>Link</v>
      </c>
      <c r="G8">
        <f>IFERROR(VLOOKUP($A8,'Facebook Data'!$A$1:$AY$374,10,FALSE),"")</f>
        <v>4969</v>
      </c>
      <c r="H8">
        <f>IFERROR(VLOOKUP($A8,'Facebook Data'!$A$1:$AY$374,42,FALSE),"")</f>
        <v>75</v>
      </c>
      <c r="I8">
        <f>IFERROR(VLOOKUP($A8,'Facebook Data'!$A$1:$AY$374,15,FALSE),"")</f>
        <v>206</v>
      </c>
      <c r="J8" s="36">
        <f t="shared" si="3"/>
        <v>0.04145703361</v>
      </c>
      <c r="K8" s="36">
        <f t="shared" si="4"/>
        <v>0.0150935802</v>
      </c>
      <c r="L8" s="37">
        <f>VLOOKUP($A8,'Facebook Data'!$A$1:$AY$374,7,FALSE)</f>
        <v>43588.66667</v>
      </c>
      <c r="M8" s="38" t="str">
        <f t="shared" si="5"/>
        <v>05/03/2019</v>
      </c>
      <c r="N8" t="str">
        <f t="shared" si="6"/>
        <v>6 Sexta</v>
      </c>
      <c r="O8" t="str">
        <f t="shared" si="7"/>
        <v>05/03/2019 </v>
      </c>
      <c r="P8" t="str">
        <f t="shared" si="8"/>
        <v>:00:00 PM</v>
      </c>
      <c r="Q8" t="str">
        <f t="shared" si="9"/>
        <v>4 PM</v>
      </c>
      <c r="R8">
        <f t="shared" si="10"/>
        <v>20</v>
      </c>
    </row>
    <row r="9">
      <c r="A9" t="str">
        <f>IFERROR('Facebook Data'!A10,"")</f>
        <v>193036440715468_2468744983144591</v>
      </c>
      <c r="B9" s="35" t="str">
        <f>IFERROR(VLOOKUP($A9,'Facebook Data'!$A$1:$AY$374,2,FALSE),"")</f>
        <v>https://www.facebook.com/ResultadosDigitais/posts/2468744983144591</v>
      </c>
      <c r="C9" t="str">
        <f>IFERROR(VLOOKUP($A9,'Facebook Data'!$A$1:$AY$374,3,FALSE),"")</f>
        <v>Você sabe o que são grupos de afinidade e como eles podem colaborar para empresas mais inclusivas? 🤔 Aqui na RD nós temos vários grupos de afinidade que atuam e contribuem para um ambiente com maior diversidade. Hoje foi dia de Hangout e a Nina Silva esteve aqui para falar sobre representatividade, inclusão e diversidade. Vem saber mais: http://bit.ly/diversifb 😉😍 #inclusão #representatividade</v>
      </c>
      <c r="D9" s="34">
        <f t="shared" si="1"/>
        <v>62</v>
      </c>
      <c r="E9" s="34" t="str">
        <f t="shared" si="2"/>
        <v>Acima de 30</v>
      </c>
      <c r="F9" t="str">
        <f>IFERROR(VLOOKUP($A9,'Facebook Data'!$A$1:$AY$374,4,FALSE),"")</f>
        <v>Photo</v>
      </c>
      <c r="G9">
        <f>IFERROR(VLOOKUP($A9,'Facebook Data'!$A$1:$AY$374,10,FALSE),"")</f>
        <v>5877</v>
      </c>
      <c r="H9">
        <f>IFERROR(VLOOKUP($A9,'Facebook Data'!$A$1:$AY$374,42,FALSE),"")</f>
        <v>35</v>
      </c>
      <c r="I9">
        <f>IFERROR(VLOOKUP($A9,'Facebook Data'!$A$1:$AY$374,15,FALSE),"")</f>
        <v>322</v>
      </c>
      <c r="J9" s="36">
        <f t="shared" si="3"/>
        <v>0.05478985877</v>
      </c>
      <c r="K9" s="36">
        <f t="shared" si="4"/>
        <v>0.005955419432</v>
      </c>
      <c r="L9" s="37">
        <f>VLOOKUP($A9,'Facebook Data'!$A$1:$AY$374,7,FALSE)</f>
        <v>43588.54288</v>
      </c>
      <c r="M9" s="38" t="str">
        <f t="shared" si="5"/>
        <v>05/03/2019</v>
      </c>
      <c r="N9" t="str">
        <f t="shared" si="6"/>
        <v>6 Sexta</v>
      </c>
      <c r="O9" t="str">
        <f t="shared" si="7"/>
        <v>05/03/2019 </v>
      </c>
      <c r="P9" t="str">
        <f t="shared" si="8"/>
        <v>:01:45 PM</v>
      </c>
      <c r="Q9" t="str">
        <f t="shared" si="9"/>
        <v>1 PM</v>
      </c>
      <c r="R9">
        <f t="shared" si="10"/>
        <v>17</v>
      </c>
    </row>
    <row r="10">
      <c r="A10" t="str">
        <f>IFERROR('Facebook Data'!A11,"")</f>
        <v>193036440715468_2468321949853561</v>
      </c>
      <c r="B10" s="35" t="str">
        <f>IFERROR(VLOOKUP($A10,'Facebook Data'!$A$1:$AY$374,2,FALSE),"")</f>
        <v>https://www.facebook.com/ResultadosDigitais/posts/2468321949853561</v>
      </c>
      <c r="C10" t="str">
        <f>IFERROR(VLOOKUP($A10,'Facebook Data'!$A$1:$AY$374,3,FALSE),"")</f>
        <v>NOTÍCIAS DA SEMANA: Os anúncios do Facebook agitaram o mundo de tech e marketing digital 😱 Fizemos um resumão do F8, conferência com as novidades do Zuckerberg para a grande rede. Compartilhamos também alguns comentários, repercussões e avaliações dos caminhos seguidos pelo Facebook. Vem ver: http://bit.ly/f82019fb 📱📱 #f8 #facebook #redessociais</v>
      </c>
      <c r="D10" s="34">
        <f t="shared" si="1"/>
        <v>50</v>
      </c>
      <c r="E10" s="34" t="str">
        <f t="shared" si="2"/>
        <v>Acima de 30</v>
      </c>
      <c r="F10" t="str">
        <f>IFERROR(VLOOKUP($A10,'Facebook Data'!$A$1:$AY$374,4,FALSE),"")</f>
        <v>Link</v>
      </c>
      <c r="G10">
        <f>IFERROR(VLOOKUP($A10,'Facebook Data'!$A$1:$AY$374,10,FALSE),"")</f>
        <v>6265</v>
      </c>
      <c r="H10">
        <f>IFERROR(VLOOKUP($A10,'Facebook Data'!$A$1:$AY$374,42,FALSE),"")</f>
        <v>40</v>
      </c>
      <c r="I10">
        <f>IFERROR(VLOOKUP($A10,'Facebook Data'!$A$1:$AY$374,15,FALSE),"")</f>
        <v>286</v>
      </c>
      <c r="J10" s="36">
        <f t="shared" si="3"/>
        <v>0.04565043895</v>
      </c>
      <c r="K10" s="36">
        <f t="shared" si="4"/>
        <v>0.006384676776</v>
      </c>
      <c r="L10" s="37">
        <f>VLOOKUP($A10,'Facebook Data'!$A$1:$AY$374,7,FALSE)</f>
        <v>43588.30185</v>
      </c>
      <c r="M10" s="38" t="str">
        <f t="shared" si="5"/>
        <v>05/03/2019</v>
      </c>
      <c r="N10" t="str">
        <f t="shared" si="6"/>
        <v>6 Sexta</v>
      </c>
      <c r="O10" t="str">
        <f t="shared" si="7"/>
        <v>05/03/2019 </v>
      </c>
      <c r="P10" t="str">
        <f t="shared" si="8"/>
        <v>:14:40 AM</v>
      </c>
      <c r="Q10" t="str">
        <f t="shared" si="9"/>
        <v>7 AM</v>
      </c>
      <c r="R10">
        <f t="shared" si="10"/>
        <v>11</v>
      </c>
    </row>
    <row r="11">
      <c r="A11" t="str">
        <f>IFERROR('Facebook Data'!A12,"")</f>
        <v>193036440715468_2467040849981671</v>
      </c>
      <c r="B11" s="35" t="str">
        <f>IFERROR(VLOOKUP($A11,'Facebook Data'!$A$1:$AY$374,2,FALSE),"")</f>
        <v>https://www.facebook.com/ResultadosDigitais/posts/2467040849981671:0</v>
      </c>
      <c r="C11" t="str">
        <f>IFERROR(VLOOKUP($A11,'Facebook Data'!$A$1:$AY$374,3,FALSE),"")</f>
        <v>RD on the Road 2019 | Rio de Janeiro</v>
      </c>
      <c r="D11" s="34">
        <f t="shared" si="1"/>
        <v>9</v>
      </c>
      <c r="E11" s="34" t="str">
        <f t="shared" si="2"/>
        <v>05-10</v>
      </c>
      <c r="F11" t="str">
        <f>IFERROR(VLOOKUP($A11,'Facebook Data'!$A$1:$AY$374,4,FALSE),"")</f>
        <v>Photo</v>
      </c>
      <c r="G11">
        <f>IFERROR(VLOOKUP($A11,'Facebook Data'!$A$1:$AY$374,10,FALSE),"")</f>
        <v>5592</v>
      </c>
      <c r="H11">
        <f>IFERROR(VLOOKUP($A11,'Facebook Data'!$A$1:$AY$374,42,FALSE),"")</f>
        <v>23</v>
      </c>
      <c r="I11">
        <f>IFERROR(VLOOKUP($A11,'Facebook Data'!$A$1:$AY$374,15,FALSE),"")</f>
        <v>145</v>
      </c>
      <c r="J11" s="36">
        <f t="shared" si="3"/>
        <v>0.02592989986</v>
      </c>
      <c r="K11" s="36">
        <f t="shared" si="4"/>
        <v>0.004113018598</v>
      </c>
      <c r="L11" s="37">
        <f>VLOOKUP($A11,'Facebook Data'!$A$1:$AY$374,7,FALSE)</f>
        <v>43587.47928</v>
      </c>
      <c r="M11" s="38" t="str">
        <f t="shared" si="5"/>
        <v>05/02/2019</v>
      </c>
      <c r="N11" t="str">
        <f t="shared" si="6"/>
        <v>5 Quinta</v>
      </c>
      <c r="O11" t="str">
        <f t="shared" si="7"/>
        <v>05/02/2019 </v>
      </c>
      <c r="P11" t="str">
        <f t="shared" si="8"/>
        <v>:30:10 AM</v>
      </c>
      <c r="Q11" t="str">
        <f t="shared" si="9"/>
        <v>11 AM</v>
      </c>
      <c r="R11">
        <f t="shared" si="10"/>
        <v>15</v>
      </c>
    </row>
    <row r="12">
      <c r="A12" t="str">
        <f>IFERROR('Facebook Data'!A13,"")</f>
        <v>193036440715468_2466619816690441</v>
      </c>
      <c r="B12" s="35" t="str">
        <f>IFERROR(VLOOKUP($A12,'Facebook Data'!$A$1:$AY$374,2,FALSE),"")</f>
        <v>https://www.facebook.com/ResultadosDigitais/posts/2466619816690441</v>
      </c>
      <c r="C12" t="str">
        <f>IFERROR(VLOOKUP($A12,'Facebook Data'!$A$1:$AY$374,3,FALSE),"")</f>
        <v>É dono de hotel, pousada, resort, ou hospeda pessoas via airbnb? 🏨🛌 Compartilhamos 9 tendências de Marketing Digital que vão ajudar você a vender mais reservas e ter mais hóspedes durante todo o ano. Confira: http://bit.ly/mkthotelfb 😉💻 #marketing #mktdigital #estratégia</v>
      </c>
      <c r="D12" s="34">
        <f t="shared" si="1"/>
        <v>40</v>
      </c>
      <c r="E12" s="34" t="str">
        <f t="shared" si="2"/>
        <v>Acima de 30</v>
      </c>
      <c r="F12" t="str">
        <f>IFERROR(VLOOKUP($A12,'Facebook Data'!$A$1:$AY$374,4,FALSE),"")</f>
        <v>Link</v>
      </c>
      <c r="G12">
        <f>IFERROR(VLOOKUP($A12,'Facebook Data'!$A$1:$AY$374,10,FALSE),"")</f>
        <v>4655</v>
      </c>
      <c r="H12">
        <f>IFERROR(VLOOKUP($A12,'Facebook Data'!$A$1:$AY$374,42,FALSE),"")</f>
        <v>26</v>
      </c>
      <c r="I12">
        <f>IFERROR(VLOOKUP($A12,'Facebook Data'!$A$1:$AY$374,15,FALSE),"")</f>
        <v>173</v>
      </c>
      <c r="J12" s="36">
        <f t="shared" si="3"/>
        <v>0.03716433942</v>
      </c>
      <c r="K12" s="36">
        <f t="shared" si="4"/>
        <v>0.005585392052</v>
      </c>
      <c r="L12" s="37">
        <f>VLOOKUP($A12,'Facebook Data'!$A$1:$AY$374,7,FALSE)</f>
        <v>43587.25632</v>
      </c>
      <c r="M12" s="38" t="str">
        <f t="shared" si="5"/>
        <v>05/02/2019</v>
      </c>
      <c r="N12" t="str">
        <f t="shared" si="6"/>
        <v>5 Quinta</v>
      </c>
      <c r="O12" t="str">
        <f t="shared" si="7"/>
        <v>05/02/2019 </v>
      </c>
      <c r="P12" t="str">
        <f t="shared" si="8"/>
        <v>:09:06 AM</v>
      </c>
      <c r="Q12" t="str">
        <f t="shared" si="9"/>
        <v>6 AM</v>
      </c>
      <c r="R12">
        <f t="shared" si="10"/>
        <v>10</v>
      </c>
    </row>
    <row r="13">
      <c r="A13" t="str">
        <f>IFERROR('Facebook Data'!A14,"")</f>
        <v>193036440715468_2463921580293598</v>
      </c>
      <c r="B13" s="35" t="str">
        <f>IFERROR(VLOOKUP($A13,'Facebook Data'!$A$1:$AY$374,2,FALSE),"")</f>
        <v>https://www.facebook.com/ResultadosDigitais/posts/2463921580293598</v>
      </c>
      <c r="C13" t="str">
        <f>IFERROR(VLOOKUP($A13,'Facebook Data'!$A$1:$AY$374,3,FALSE),"")</f>
        <v>As Landing Pages são a porta de entrada para a jornada de compra! Aprenda a otimizá-las! 😉 Preparamos um eBook com várias estratégias e modelos de Landing Pages de desempenhos excelentes! BAIXE AGORA e conheça as chaves para o sucesso das LPs campeãs de conversão: http://bit.ly/ebooklpfb 😉📈 #lp #landingpage</v>
      </c>
      <c r="D13" s="34">
        <f t="shared" si="1"/>
        <v>49</v>
      </c>
      <c r="E13" s="34" t="str">
        <f t="shared" si="2"/>
        <v>Acima de 30</v>
      </c>
      <c r="F13" t="str">
        <f>IFERROR(VLOOKUP($A13,'Facebook Data'!$A$1:$AY$374,4,FALSE),"")</f>
        <v>Link</v>
      </c>
      <c r="G13">
        <f>IFERROR(VLOOKUP($A13,'Facebook Data'!$A$1:$AY$374,10,FALSE),"")</f>
        <v>4283</v>
      </c>
      <c r="H13">
        <f>IFERROR(VLOOKUP($A13,'Facebook Data'!$A$1:$AY$374,42,FALSE),"")</f>
        <v>24</v>
      </c>
      <c r="I13">
        <f>IFERROR(VLOOKUP($A13,'Facebook Data'!$A$1:$AY$374,15,FALSE),"")</f>
        <v>299</v>
      </c>
      <c r="J13" s="36">
        <f t="shared" si="3"/>
        <v>0.06981088022</v>
      </c>
      <c r="K13" s="36">
        <f t="shared" si="4"/>
        <v>0.005603548914</v>
      </c>
      <c r="L13" s="37">
        <f>VLOOKUP($A13,'Facebook Data'!$A$1:$AY$374,7,FALSE)</f>
        <v>43586.41667</v>
      </c>
      <c r="M13" s="38" t="str">
        <f t="shared" si="5"/>
        <v>05/01/2019</v>
      </c>
      <c r="N13" t="str">
        <f t="shared" si="6"/>
        <v>4 Quarta</v>
      </c>
      <c r="O13" t="str">
        <f t="shared" si="7"/>
        <v>05/01/2019 </v>
      </c>
      <c r="P13" t="str">
        <f t="shared" si="8"/>
        <v>:00:00 AM</v>
      </c>
      <c r="Q13" t="str">
        <f t="shared" si="9"/>
        <v>10 AM</v>
      </c>
      <c r="R13">
        <f t="shared" si="10"/>
        <v>14</v>
      </c>
    </row>
    <row r="14">
      <c r="A14" t="str">
        <f>IFERROR('Facebook Data'!A15,"")</f>
        <v>193036440715468_2463920860293670</v>
      </c>
      <c r="B14" s="35" t="str">
        <f>IFERROR(VLOOKUP($A14,'Facebook Data'!$A$1:$AY$374,2,FALSE),"")</f>
        <v>https://www.facebook.com/ResultadosDigitais/posts/2463920860293670</v>
      </c>
      <c r="C14" t="str">
        <f>IFERROR(VLOOKUP($A14,'Facebook Data'!$A$1:$AY$374,3,FALSE),"")</f>
        <v>Você sabia que é possível alavancar o marketing da sua empresa utilizando apenas ferramentas gratuitas? 💡📈 SIM! Dê mais eficiência ao seu trabalho com as 10 ferramentas gratuitas que disponibilizamos para você. Confira: http://bit.ly/ferramentafreefb 💻 #ferramenta #produtividade</v>
      </c>
      <c r="D14" s="34">
        <f t="shared" si="1"/>
        <v>37</v>
      </c>
      <c r="E14" s="34" t="str">
        <f t="shared" si="2"/>
        <v>Acima de 30</v>
      </c>
      <c r="F14" t="str">
        <f>IFERROR(VLOOKUP($A14,'Facebook Data'!$A$1:$AY$374,4,FALSE),"")</f>
        <v>Link</v>
      </c>
      <c r="G14">
        <f>IFERROR(VLOOKUP($A14,'Facebook Data'!$A$1:$AY$374,10,FALSE),"")</f>
        <v>6249</v>
      </c>
      <c r="H14">
        <f>IFERROR(VLOOKUP($A14,'Facebook Data'!$A$1:$AY$374,42,FALSE),"")</f>
        <v>63</v>
      </c>
      <c r="I14">
        <f>IFERROR(VLOOKUP($A14,'Facebook Data'!$A$1:$AY$374,15,FALSE),"")</f>
        <v>490</v>
      </c>
      <c r="J14" s="36">
        <f t="shared" si="3"/>
        <v>0.07841254601</v>
      </c>
      <c r="K14" s="36">
        <f t="shared" si="4"/>
        <v>0.01008161306</v>
      </c>
      <c r="L14" s="37">
        <f>VLOOKUP($A14,'Facebook Data'!$A$1:$AY$374,7,FALSE)</f>
        <v>43586.25</v>
      </c>
      <c r="M14" s="38" t="str">
        <f t="shared" si="5"/>
        <v>05/01/2019</v>
      </c>
      <c r="N14" t="str">
        <f t="shared" si="6"/>
        <v>4 Quarta</v>
      </c>
      <c r="O14" t="str">
        <f t="shared" si="7"/>
        <v>05/01/2019 </v>
      </c>
      <c r="P14" t="str">
        <f t="shared" si="8"/>
        <v>:00:00 AM</v>
      </c>
      <c r="Q14" t="str">
        <f t="shared" si="9"/>
        <v>6 AM</v>
      </c>
      <c r="R14">
        <f t="shared" si="10"/>
        <v>10</v>
      </c>
    </row>
    <row r="15">
      <c r="A15" t="str">
        <f>IFERROR('Facebook Data'!A16,"")</f>
        <v>193036440715468_2463993816953041</v>
      </c>
      <c r="B15" s="35" t="str">
        <f>IFERROR(VLOOKUP($A15,'Facebook Data'!$A$1:$AY$374,2,FALSE),"")</f>
        <v>https://www.facebook.com/ResultadosDigitais/posts/2463993816953041</v>
      </c>
      <c r="C15" t="str">
        <f>IFERROR(VLOOKUP($A15,'Facebook Data'!$A$1:$AY$374,3,FALSE),"")</f>
        <v>Quer saber como funciona o time de eventos da RD? 😍 No Dia do Profissional de Eventos a gente conta tudo! Mostramos como é o nosso time de eventos e o que faz cada área da equipe que já criou experiências para mais de 60.000 pessoas! http://bit.ly/diadoseventosfb 😉 #eventos #diadoprofissionaldeeventos</v>
      </c>
      <c r="D15" s="34">
        <f t="shared" si="1"/>
        <v>50</v>
      </c>
      <c r="E15" s="34" t="str">
        <f t="shared" si="2"/>
        <v>Acima de 30</v>
      </c>
      <c r="F15" t="str">
        <f>IFERROR(VLOOKUP($A15,'Facebook Data'!$A$1:$AY$374,4,FALSE),"")</f>
        <v>Link</v>
      </c>
      <c r="G15">
        <f>IFERROR(VLOOKUP($A15,'Facebook Data'!$A$1:$AY$374,10,FALSE),"")</f>
        <v>5210</v>
      </c>
      <c r="H15">
        <f>IFERROR(VLOOKUP($A15,'Facebook Data'!$A$1:$AY$374,42,FALSE),"")</f>
        <v>48</v>
      </c>
      <c r="I15">
        <f>IFERROR(VLOOKUP($A15,'Facebook Data'!$A$1:$AY$374,15,FALSE),"")</f>
        <v>132</v>
      </c>
      <c r="J15" s="36">
        <f t="shared" si="3"/>
        <v>0.02533589251</v>
      </c>
      <c r="K15" s="36">
        <f t="shared" si="4"/>
        <v>0.009213051823</v>
      </c>
      <c r="L15" s="37">
        <f>VLOOKUP($A15,'Facebook Data'!$A$1:$AY$374,7,FALSE)</f>
        <v>43585.66667</v>
      </c>
      <c r="M15" s="38" t="str">
        <f t="shared" si="5"/>
        <v>04/30/2019</v>
      </c>
      <c r="N15" t="str">
        <f t="shared" si="6"/>
        <v>3 Terça</v>
      </c>
      <c r="O15" t="str">
        <f t="shared" si="7"/>
        <v>04/30/2019 </v>
      </c>
      <c r="P15" t="str">
        <f t="shared" si="8"/>
        <v>:00:00 PM</v>
      </c>
      <c r="Q15" t="str">
        <f t="shared" si="9"/>
        <v>4 PM</v>
      </c>
      <c r="R15">
        <f t="shared" si="10"/>
        <v>20</v>
      </c>
    </row>
    <row r="16">
      <c r="A16" t="str">
        <f>IFERROR('Facebook Data'!A17,"")</f>
        <v>193036440715468_2463916446960778</v>
      </c>
      <c r="B16" s="35" t="str">
        <f>IFERROR(VLOOKUP($A16,'Facebook Data'!$A$1:$AY$374,2,FALSE),"")</f>
        <v>https://www.facebook.com/ResultadosDigitais/posts/2463916446960778</v>
      </c>
      <c r="C16" t="str">
        <f>IFERROR(VLOOKUP($A16,'Facebook Data'!$A$1:$AY$374,3,FALSE),"")</f>
        <v>A prática de "escrever código sempre pensando em abrir para comunidade" está no DNA do nosso time de Produto e Engenharia. 👨‍💻 💻 Tanto que para disseminar ainda mais esse conceito, criamos em Abril o Mês do Open Source na RD! ❤ Saiba mais dessa iniciativa e conheça nossos projetos: http://bit.ly/opensource-rd 🖱🖥 #dev #opensource</v>
      </c>
      <c r="D16" s="34">
        <f t="shared" si="1"/>
        <v>54</v>
      </c>
      <c r="E16" s="34" t="str">
        <f t="shared" si="2"/>
        <v>Acima de 30</v>
      </c>
      <c r="F16" t="str">
        <f>IFERROR(VLOOKUP($A16,'Facebook Data'!$A$1:$AY$374,4,FALSE),"")</f>
        <v>Link</v>
      </c>
      <c r="G16">
        <f>IFERROR(VLOOKUP($A16,'Facebook Data'!$A$1:$AY$374,10,FALSE),"")</f>
        <v>6022</v>
      </c>
      <c r="H16">
        <f>IFERROR(VLOOKUP($A16,'Facebook Data'!$A$1:$AY$374,42,FALSE),"")</f>
        <v>81</v>
      </c>
      <c r="I16">
        <f>IFERROR(VLOOKUP($A16,'Facebook Data'!$A$1:$AY$374,15,FALSE),"")</f>
        <v>143</v>
      </c>
      <c r="J16" s="36">
        <f t="shared" si="3"/>
        <v>0.0237462637</v>
      </c>
      <c r="K16" s="36">
        <f t="shared" si="4"/>
        <v>0.01345068084</v>
      </c>
      <c r="L16" s="37">
        <f>VLOOKUP($A16,'Facebook Data'!$A$1:$AY$374,7,FALSE)</f>
        <v>43585.54167</v>
      </c>
      <c r="M16" s="38" t="str">
        <f t="shared" si="5"/>
        <v>04/30/2019</v>
      </c>
      <c r="N16" t="str">
        <f t="shared" si="6"/>
        <v>3 Terça</v>
      </c>
      <c r="O16" t="str">
        <f t="shared" si="7"/>
        <v>04/30/2019 </v>
      </c>
      <c r="P16" t="str">
        <f t="shared" si="8"/>
        <v>:00:00 PM</v>
      </c>
      <c r="Q16" t="str">
        <f t="shared" si="9"/>
        <v>1 PM</v>
      </c>
      <c r="R16">
        <f t="shared" si="10"/>
        <v>17</v>
      </c>
    </row>
    <row r="17">
      <c r="A17" t="str">
        <f>IFERROR('Facebook Data'!A18,"")</f>
        <v>193036440715468_2463493933669696</v>
      </c>
      <c r="B17" s="35" t="str">
        <f>IFERROR(VLOOKUP($A17,'Facebook Data'!$A$1:$AY$374,2,FALSE),"")</f>
        <v>https://www.facebook.com/ResultadosDigitais/posts/2463493933669696</v>
      </c>
      <c r="C17" t="str">
        <f>IFERROR(VLOOKUP($A17,'Facebook Data'!$A$1:$AY$374,3,FALSE),"")</f>
        <v>Faça, personalize e tire suas ideias do papel! 💡 Crie campanhas de Landing Pages e Pop Ups com a identidade da sua empresa e que conversem com o seu público! Experimente os novos editores do RD Station Marketing: http://bit.ly/neweditorlpfb 😎 #mktdigital</v>
      </c>
      <c r="D17" s="34">
        <f t="shared" si="1"/>
        <v>41</v>
      </c>
      <c r="E17" s="34" t="str">
        <f t="shared" si="2"/>
        <v>Acima de 30</v>
      </c>
      <c r="F17" t="str">
        <f>IFERROR(VLOOKUP($A17,'Facebook Data'!$A$1:$AY$374,4,FALSE),"")</f>
        <v>Video</v>
      </c>
      <c r="G17">
        <f>IFERROR(VLOOKUP($A17,'Facebook Data'!$A$1:$AY$374,10,FALSE),"")</f>
        <v>3493</v>
      </c>
      <c r="H17">
        <f>IFERROR(VLOOKUP($A17,'Facebook Data'!$A$1:$AY$374,42,FALSE),"")</f>
        <v>145</v>
      </c>
      <c r="I17">
        <f>IFERROR(VLOOKUP($A17,'Facebook Data'!$A$1:$AY$374,15,FALSE),"")</f>
        <v>99</v>
      </c>
      <c r="J17" s="36">
        <f t="shared" si="3"/>
        <v>0.02834239908</v>
      </c>
      <c r="K17" s="36">
        <f t="shared" si="4"/>
        <v>0.04151159462</v>
      </c>
      <c r="L17" s="37">
        <f>VLOOKUP($A17,'Facebook Data'!$A$1:$AY$374,7,FALSE)</f>
        <v>43585.31137</v>
      </c>
      <c r="M17" s="38" t="str">
        <f t="shared" si="5"/>
        <v>04/30/2019</v>
      </c>
      <c r="N17" t="str">
        <f t="shared" si="6"/>
        <v>3 Terça</v>
      </c>
      <c r="O17" t="str">
        <f t="shared" si="7"/>
        <v>04/30/2019 </v>
      </c>
      <c r="P17" t="str">
        <f t="shared" si="8"/>
        <v>:28:22 AM</v>
      </c>
      <c r="Q17" t="str">
        <f t="shared" si="9"/>
        <v>7 AM</v>
      </c>
      <c r="R17">
        <f t="shared" si="10"/>
        <v>11</v>
      </c>
    </row>
    <row r="18">
      <c r="A18" t="str">
        <f>IFERROR('Facebook Data'!A19,"")</f>
        <v>193036440715468_2462360960449660</v>
      </c>
      <c r="B18" s="35" t="str">
        <f>IFERROR(VLOOKUP($A18,'Facebook Data'!$A$1:$AY$374,2,FALSE),"")</f>
        <v>https://www.facebook.com/ResultadosDigitais/posts/2462360960449660</v>
      </c>
      <c r="C18" t="str">
        <f>IFERROR(VLOOKUP($A18,'Facebook Data'!$A$1:$AY$374,3,FALSE),"")</f>
        <v>Anda com dificuldades em organizar seus objetivos, projetos, atividades e metas no Marketing Digital? 🤔 BAIXE AGORA nosso [Template + eBook] Quadro de Planejamento de Marketing Digital e aprenda a definir objetivos e acompanhar os projetos de forma fácil com templates de quadro no Trello: http://bit.ly/planejamktfb 📈📂#mktdigital #organização #produtividade</v>
      </c>
      <c r="D18" s="34">
        <f t="shared" si="1"/>
        <v>49</v>
      </c>
      <c r="E18" s="34" t="str">
        <f t="shared" si="2"/>
        <v>Acima de 30</v>
      </c>
      <c r="F18" t="str">
        <f>IFERROR(VLOOKUP($A18,'Facebook Data'!$A$1:$AY$374,4,FALSE),"")</f>
        <v>Link</v>
      </c>
      <c r="G18">
        <f>IFERROR(VLOOKUP($A18,'Facebook Data'!$A$1:$AY$374,10,FALSE),"")</f>
        <v>5632</v>
      </c>
      <c r="H18">
        <f>IFERROR(VLOOKUP($A18,'Facebook Data'!$A$1:$AY$374,42,FALSE),"")</f>
        <v>44</v>
      </c>
      <c r="I18">
        <f>IFERROR(VLOOKUP($A18,'Facebook Data'!$A$1:$AY$374,15,FALSE),"")</f>
        <v>490</v>
      </c>
      <c r="J18" s="36">
        <f t="shared" si="3"/>
        <v>0.08700284091</v>
      </c>
      <c r="K18" s="36">
        <f t="shared" si="4"/>
        <v>0.0078125</v>
      </c>
      <c r="L18" s="37">
        <f>VLOOKUP($A18,'Facebook Data'!$A$1:$AY$374,7,FALSE)</f>
        <v>43584.55506</v>
      </c>
      <c r="M18" s="38" t="str">
        <f t="shared" si="5"/>
        <v>04/29/2019</v>
      </c>
      <c r="N18" t="str">
        <f t="shared" si="6"/>
        <v>2 Segunda</v>
      </c>
      <c r="O18" t="str">
        <f t="shared" si="7"/>
        <v>04/29/2019 </v>
      </c>
      <c r="P18" t="str">
        <f t="shared" si="8"/>
        <v>:19:17 PM</v>
      </c>
      <c r="Q18" t="str">
        <f t="shared" si="9"/>
        <v>1 PM</v>
      </c>
      <c r="R18">
        <f t="shared" si="10"/>
        <v>17</v>
      </c>
    </row>
    <row r="19">
      <c r="A19" t="str">
        <f>IFERROR('Facebook Data'!A20,"")</f>
        <v>193036440715468_2461745767177846</v>
      </c>
      <c r="B19" s="35" t="str">
        <f>IFERROR(VLOOKUP($A19,'Facebook Data'!$A$1:$AY$374,2,FALSE),"")</f>
        <v>https://www.facebook.com/ResultadosDigitais/posts/2461745767177846:0</v>
      </c>
      <c r="C19" t="str">
        <f>IFERROR(VLOOKUP($A19,'Facebook Data'!$A$1:$AY$374,3,FALSE),"")</f>
        <v>Tente o impossível para melhorar seu trabalho! 🤝👊💪 No final das contas, o sucesso é consequência de disso: da perseverança e do seu aprendizado ao longo do caminho. 😎 #inspiration #motivation #motivationmonday #mondaymotivation</v>
      </c>
      <c r="D19" s="34">
        <f t="shared" si="1"/>
        <v>33</v>
      </c>
      <c r="E19" s="34" t="str">
        <f t="shared" si="2"/>
        <v>Acima de 30</v>
      </c>
      <c r="F19" t="str">
        <f>IFERROR(VLOOKUP($A19,'Facebook Data'!$A$1:$AY$374,4,FALSE),"")</f>
        <v>Photo</v>
      </c>
      <c r="G19">
        <f>IFERROR(VLOOKUP($A19,'Facebook Data'!$A$1:$AY$374,10,FALSE),"")</f>
        <v>4399</v>
      </c>
      <c r="H19">
        <f>IFERROR(VLOOKUP($A19,'Facebook Data'!$A$1:$AY$374,42,FALSE),"")</f>
        <v>56</v>
      </c>
      <c r="I19">
        <f>IFERROR(VLOOKUP($A19,'Facebook Data'!$A$1:$AY$374,15,FALSE),"")</f>
        <v>41</v>
      </c>
      <c r="J19" s="36">
        <f t="shared" si="3"/>
        <v>0.009320300068</v>
      </c>
      <c r="K19" s="36">
        <f t="shared" si="4"/>
        <v>0.01273016595</v>
      </c>
      <c r="L19" s="37">
        <f>VLOOKUP($A19,'Facebook Data'!$A$1:$AY$374,7,FALSE)</f>
        <v>43584.21953</v>
      </c>
      <c r="M19" s="38" t="str">
        <f t="shared" si="5"/>
        <v>04/29/2019</v>
      </c>
      <c r="N19" t="str">
        <f t="shared" si="6"/>
        <v>2 Segunda</v>
      </c>
      <c r="O19" t="str">
        <f t="shared" si="7"/>
        <v>04/29/2019 </v>
      </c>
      <c r="P19" t="str">
        <f t="shared" si="8"/>
        <v>:16:07 AM</v>
      </c>
      <c r="Q19" t="str">
        <f t="shared" si="9"/>
        <v>5 AM</v>
      </c>
      <c r="R19">
        <f t="shared" si="10"/>
        <v>9</v>
      </c>
    </row>
    <row r="20">
      <c r="A20" t="str">
        <f>IFERROR('Facebook Data'!A21,"")</f>
        <v>193036440715468_2457462434272846</v>
      </c>
      <c r="B20" s="35" t="str">
        <f>IFERROR(VLOOKUP($A20,'Facebook Data'!$A$1:$AY$374,2,FALSE),"")</f>
        <v>https://www.facebook.com/ResultadosDigitais/posts/2457462434272846</v>
      </c>
      <c r="C20" t="str">
        <f>IFERROR(VLOOKUP($A20,'Facebook Data'!$A$1:$AY$374,3,FALSE),"")</f>
        <v>NOTÍCIAS DA SEMANA: Instagram Stories ganha um novo sticker e até Mark Zuckerberg se rende ao mundo dos podcasts! 📱🗣 E tem MUITO mais! Vem ver o que de mais interessante rolou em tech e marketing digital na semana que passou: http://bit.ly/podcastzuckfb 💻 #tech #mktdigital</v>
      </c>
      <c r="D20" s="34">
        <f t="shared" si="1"/>
        <v>45</v>
      </c>
      <c r="E20" s="34" t="str">
        <f t="shared" si="2"/>
        <v>Acima de 30</v>
      </c>
      <c r="F20" t="str">
        <f>IFERROR(VLOOKUP($A20,'Facebook Data'!$A$1:$AY$374,4,FALSE),"")</f>
        <v>Link</v>
      </c>
      <c r="G20">
        <f>IFERROR(VLOOKUP($A20,'Facebook Data'!$A$1:$AY$374,10,FALSE),"")</f>
        <v>5109</v>
      </c>
      <c r="H20">
        <f>IFERROR(VLOOKUP($A20,'Facebook Data'!$A$1:$AY$374,42,FALSE),"")</f>
        <v>67</v>
      </c>
      <c r="I20">
        <f>IFERROR(VLOOKUP($A20,'Facebook Data'!$A$1:$AY$374,15,FALSE),"")</f>
        <v>134</v>
      </c>
      <c r="J20" s="36">
        <f t="shared" si="3"/>
        <v>0.0262282247</v>
      </c>
      <c r="K20" s="36">
        <f t="shared" si="4"/>
        <v>0.01311411235</v>
      </c>
      <c r="L20" s="37">
        <f>VLOOKUP($A20,'Facebook Data'!$A$1:$AY$374,7,FALSE)</f>
        <v>43583.58819</v>
      </c>
      <c r="M20" s="38" t="str">
        <f t="shared" si="5"/>
        <v>04/28/2019</v>
      </c>
      <c r="N20" t="str">
        <f t="shared" si="6"/>
        <v>1 Domingo</v>
      </c>
      <c r="O20" t="str">
        <f t="shared" si="7"/>
        <v>04/28/2019 </v>
      </c>
      <c r="P20" t="str">
        <f t="shared" si="8"/>
        <v>:07:00 PM</v>
      </c>
      <c r="Q20" t="str">
        <f t="shared" si="9"/>
        <v>2 PM</v>
      </c>
      <c r="R20">
        <f t="shared" si="10"/>
        <v>18</v>
      </c>
    </row>
    <row r="21">
      <c r="A21" t="str">
        <f>IFERROR('Facebook Data'!A22,"")</f>
        <v>193036440715468_2457460374273052</v>
      </c>
      <c r="B21" s="35" t="str">
        <f>IFERROR(VLOOKUP($A21,'Facebook Data'!$A$1:$AY$374,2,FALSE),"")</f>
        <v>https://www.facebook.com/ResultadosDigitais/posts/2457460374273052</v>
      </c>
      <c r="C21" t="str">
        <f>IFERROR(VLOOKUP($A21,'Facebook Data'!$A$1:$AY$374,3,FALSE),"")</f>
        <v>Os principais temas do Marketing Digital e Vendas a um clique de distância! 😍 Confira TODOS os nossos conteúdos especiais e guias completos sobre: inbound marketing, email marketing, redes sociais, SEO, Google Adwords e mais. Acesse: http://bit.ly/especiaisfb 😉 #inbound #mkt #vendas</v>
      </c>
      <c r="D21" s="34">
        <f t="shared" si="1"/>
        <v>41</v>
      </c>
      <c r="E21" s="34" t="str">
        <f t="shared" si="2"/>
        <v>Acima de 30</v>
      </c>
      <c r="F21" t="str">
        <f>IFERROR(VLOOKUP($A21,'Facebook Data'!$A$1:$AY$374,4,FALSE),"")</f>
        <v>Link</v>
      </c>
      <c r="G21">
        <f>IFERROR(VLOOKUP($A21,'Facebook Data'!$A$1:$AY$374,10,FALSE),"")</f>
        <v>4607</v>
      </c>
      <c r="H21">
        <f>IFERROR(VLOOKUP($A21,'Facebook Data'!$A$1:$AY$374,42,FALSE),"")</f>
        <v>166</v>
      </c>
      <c r="I21">
        <f>IFERROR(VLOOKUP($A21,'Facebook Data'!$A$1:$AY$374,15,FALSE),"")</f>
        <v>70</v>
      </c>
      <c r="J21" s="36">
        <f t="shared" si="3"/>
        <v>0.01519426959</v>
      </c>
      <c r="K21" s="36">
        <f t="shared" si="4"/>
        <v>0.03603212503</v>
      </c>
      <c r="L21" s="37">
        <f>VLOOKUP($A21,'Facebook Data'!$A$1:$AY$374,7,FALSE)</f>
        <v>43583.42014</v>
      </c>
      <c r="M21" s="38" t="str">
        <f t="shared" si="5"/>
        <v>04/28/2019</v>
      </c>
      <c r="N21" t="str">
        <f t="shared" si="6"/>
        <v>1 Domingo</v>
      </c>
      <c r="O21" t="str">
        <f t="shared" si="7"/>
        <v>04/28/2019 </v>
      </c>
      <c r="P21" t="str">
        <f t="shared" si="8"/>
        <v>:05:00 AM</v>
      </c>
      <c r="Q21" t="str">
        <f t="shared" si="9"/>
        <v>10 AM</v>
      </c>
      <c r="R21">
        <f t="shared" si="10"/>
        <v>14</v>
      </c>
    </row>
    <row r="22">
      <c r="A22" t="str">
        <f>IFERROR('Facebook Data'!A23,"")</f>
        <v>193036440715468_2457458597606563</v>
      </c>
      <c r="B22" s="35" t="str">
        <f>IFERROR(VLOOKUP($A22,'Facebook Data'!$A$1:$AY$374,2,FALSE),"")</f>
        <v>https://www.facebook.com/ResultadosDigitais/posts/2457458597606563</v>
      </c>
      <c r="C22" t="str">
        <f>IFERROR(VLOOKUP($A22,'Facebook Data'!$A$1:$AY$374,3,FALSE),"")</f>
        <v>Contratar estagiários tem tudo para ser um win-win de sucesso! 🤝😎 Hoje contamos como os estagiários podem ser colaboradores estratégicos em uma agência a partir da nossa própria experiência aqui na RD. Confira: http://bit.ly/estagiariosfb 😉 #estágio #agências</v>
      </c>
      <c r="D22" s="34">
        <f t="shared" si="1"/>
        <v>37</v>
      </c>
      <c r="E22" s="34" t="str">
        <f t="shared" si="2"/>
        <v>Acima de 30</v>
      </c>
      <c r="F22" t="str">
        <f>IFERROR(VLOOKUP($A22,'Facebook Data'!$A$1:$AY$374,4,FALSE),"")</f>
        <v>Link</v>
      </c>
      <c r="G22">
        <f>IFERROR(VLOOKUP($A22,'Facebook Data'!$A$1:$AY$374,10,FALSE),"")</f>
        <v>4211</v>
      </c>
      <c r="H22">
        <f>IFERROR(VLOOKUP($A22,'Facebook Data'!$A$1:$AY$374,42,FALSE),"")</f>
        <v>86</v>
      </c>
      <c r="I22">
        <f>IFERROR(VLOOKUP($A22,'Facebook Data'!$A$1:$AY$374,15,FALSE),"")</f>
        <v>90</v>
      </c>
      <c r="J22" s="36">
        <f t="shared" si="3"/>
        <v>0.02137259558</v>
      </c>
      <c r="K22" s="36">
        <f t="shared" si="4"/>
        <v>0.02042270245</v>
      </c>
      <c r="L22" s="37">
        <f>VLOOKUP($A22,'Facebook Data'!$A$1:$AY$374,7,FALSE)</f>
        <v>43583.25001</v>
      </c>
      <c r="M22" s="38" t="str">
        <f t="shared" si="5"/>
        <v>04/28/2019</v>
      </c>
      <c r="N22" t="str">
        <f t="shared" si="6"/>
        <v>1 Domingo</v>
      </c>
      <c r="O22" t="str">
        <f t="shared" si="7"/>
        <v>04/28/2019 </v>
      </c>
      <c r="P22" t="str">
        <f t="shared" si="8"/>
        <v>:00:01 AM</v>
      </c>
      <c r="Q22" t="str">
        <f t="shared" si="9"/>
        <v>6 AM</v>
      </c>
      <c r="R22">
        <f t="shared" si="10"/>
        <v>10</v>
      </c>
    </row>
    <row r="23">
      <c r="A23" t="str">
        <f>IFERROR('Facebook Data'!A24,"")</f>
        <v>193036440715468_2457455077606915</v>
      </c>
      <c r="B23" s="35" t="str">
        <f>IFERROR(VLOOKUP($A23,'Facebook Data'!$A$1:$AY$374,2,FALSE),"")</f>
        <v>https://www.facebook.com/ResultadosDigitais/posts/2457455077606915</v>
      </c>
      <c r="C23" t="str">
        <f>IFERROR(VLOOKUP($A23,'Facebook Data'!$A$1:$AY$374,3,FALSE),"")</f>
        <v>Você sabia? O número de usuários de smartphones já atingiu a marca de 5,135 bilhões! 😱 📱 Com esses números, as previsões para o mercado de aplicativos mobile são otimistas e é hora de aproveitar esse cenário para a sua agência! Veja como fazer isso: http://bit.ly/aplicativosfb 🤳 #mobile #aplicativo #agências</v>
      </c>
      <c r="D23" s="34">
        <f t="shared" si="1"/>
        <v>50</v>
      </c>
      <c r="E23" s="34" t="str">
        <f t="shared" si="2"/>
        <v>Acima de 30</v>
      </c>
      <c r="F23" t="str">
        <f>IFERROR(VLOOKUP($A23,'Facebook Data'!$A$1:$AY$374,4,FALSE),"")</f>
        <v>Link</v>
      </c>
      <c r="G23">
        <f>IFERROR(VLOOKUP($A23,'Facebook Data'!$A$1:$AY$374,10,FALSE),"")</f>
        <v>4664</v>
      </c>
      <c r="H23">
        <f>IFERROR(VLOOKUP($A23,'Facebook Data'!$A$1:$AY$374,42,FALSE),"")</f>
        <v>60</v>
      </c>
      <c r="I23">
        <f>IFERROR(VLOOKUP($A23,'Facebook Data'!$A$1:$AY$374,15,FALSE),"")</f>
        <v>136</v>
      </c>
      <c r="J23" s="36">
        <f t="shared" si="3"/>
        <v>0.02915951973</v>
      </c>
      <c r="K23" s="36">
        <f t="shared" si="4"/>
        <v>0.012864494</v>
      </c>
      <c r="L23" s="37">
        <f>VLOOKUP($A23,'Facebook Data'!$A$1:$AY$374,7,FALSE)</f>
        <v>43582.58333</v>
      </c>
      <c r="M23" s="38" t="str">
        <f t="shared" si="5"/>
        <v>04/27/2019</v>
      </c>
      <c r="N23" t="str">
        <f t="shared" si="6"/>
        <v>7 Sábado</v>
      </c>
      <c r="O23" t="str">
        <f t="shared" si="7"/>
        <v>04/27/2019 </v>
      </c>
      <c r="P23" t="str">
        <f t="shared" si="8"/>
        <v>:00:00 PM</v>
      </c>
      <c r="Q23" t="str">
        <f t="shared" si="9"/>
        <v>2 PM</v>
      </c>
      <c r="R23">
        <f t="shared" si="10"/>
        <v>18</v>
      </c>
    </row>
    <row r="24">
      <c r="A24" t="str">
        <f>IFERROR('Facebook Data'!A25,"")</f>
        <v>193036440715468_2457484007604022</v>
      </c>
      <c r="B24" s="35" t="str">
        <f>IFERROR(VLOOKUP($A24,'Facebook Data'!$A$1:$AY$374,2,FALSE),"")</f>
        <v>https://www.facebook.com/ResultadosDigitais/posts/2457484007604022</v>
      </c>
      <c r="C24" t="str">
        <f>IFERROR(VLOOKUP($A24,'Facebook Data'!$A$1:$AY$374,3,FALSE),"")</f>
        <v>Quer fazer parte de uma LinkedIn Top Company e de uma das startups que mais crescem no País? 😍 Estamos buscando um Senior Compensation Analyst que nos ajude na jornada, assegurando que nossa estratégia de remuneração esteja compatível com os desafios da empresa! http://bit.ly/SCAnaRD 🤝💼 #trabalhenaRD #vagas #vempraRD</v>
      </c>
      <c r="D24" s="34">
        <f t="shared" si="1"/>
        <v>48</v>
      </c>
      <c r="E24" s="34" t="str">
        <f t="shared" si="2"/>
        <v>Acima de 30</v>
      </c>
      <c r="F24" t="str">
        <f>IFERROR(VLOOKUP($A24,'Facebook Data'!$A$1:$AY$374,4,FALSE),"")</f>
        <v>Video</v>
      </c>
      <c r="G24">
        <f>IFERROR(VLOOKUP($A24,'Facebook Data'!$A$1:$AY$374,10,FALSE),"")</f>
        <v>4157</v>
      </c>
      <c r="H24">
        <f>IFERROR(VLOOKUP($A24,'Facebook Data'!$A$1:$AY$374,42,FALSE),"")</f>
        <v>53</v>
      </c>
      <c r="I24">
        <f>IFERROR(VLOOKUP($A24,'Facebook Data'!$A$1:$AY$374,15,FALSE),"")</f>
        <v>140</v>
      </c>
      <c r="J24" s="36">
        <f t="shared" si="3"/>
        <v>0.03367813327</v>
      </c>
      <c r="K24" s="36">
        <f t="shared" si="4"/>
        <v>0.01274957902</v>
      </c>
      <c r="L24" s="37">
        <f>VLOOKUP($A24,'Facebook Data'!$A$1:$AY$374,7,FALSE)</f>
        <v>43582.43472</v>
      </c>
      <c r="M24" s="38" t="str">
        <f t="shared" si="5"/>
        <v>04/27/2019</v>
      </c>
      <c r="N24" t="str">
        <f t="shared" si="6"/>
        <v>7 Sábado</v>
      </c>
      <c r="O24" t="str">
        <f t="shared" si="7"/>
        <v>04/27/2019 </v>
      </c>
      <c r="P24" t="str">
        <f t="shared" si="8"/>
        <v>:26:00 AM</v>
      </c>
      <c r="Q24" t="str">
        <f t="shared" si="9"/>
        <v>10 AM</v>
      </c>
      <c r="R24">
        <f t="shared" si="10"/>
        <v>14</v>
      </c>
    </row>
    <row r="25">
      <c r="A25" t="str">
        <f>IFERROR('Facebook Data'!A26,"")</f>
        <v>193036440715468_2457532250932531</v>
      </c>
      <c r="B25" s="35" t="str">
        <f>IFERROR(VLOOKUP($A25,'Facebook Data'!$A$1:$AY$374,2,FALSE),"")</f>
        <v>https://www.facebook.com/ResultadosDigitais/posts/2457532250932531</v>
      </c>
      <c r="C25" t="str">
        <f>IFERROR(VLOOKUP($A25,'Facebook Data'!$A$1:$AY$374,3,FALSE),"")</f>
        <v>Afinal, o que faz um Designer Gráfico? 🤔😂 No dia mundial do Design Gráfico, resolvemos homenagear esses profissionais incríveis!😉 Marca aqui o seu amigo que trabalha na área. 💻 #diadodesigngráfico #design #designgráfico</v>
      </c>
      <c r="D25" s="34">
        <f t="shared" si="1"/>
        <v>32</v>
      </c>
      <c r="E25" s="34" t="str">
        <f t="shared" si="2"/>
        <v>Acima de 30</v>
      </c>
      <c r="F25" t="str">
        <f>IFERROR(VLOOKUP($A25,'Facebook Data'!$A$1:$AY$374,4,FALSE),"")</f>
        <v>Video</v>
      </c>
      <c r="G25">
        <f>IFERROR(VLOOKUP($A25,'Facebook Data'!$A$1:$AY$374,10,FALSE),"")</f>
        <v>23784</v>
      </c>
      <c r="H25">
        <f>IFERROR(VLOOKUP($A25,'Facebook Data'!$A$1:$AY$374,42,FALSE),"")</f>
        <v>44</v>
      </c>
      <c r="I25">
        <f>IFERROR(VLOOKUP($A25,'Facebook Data'!$A$1:$AY$374,15,FALSE),"")</f>
        <v>1335</v>
      </c>
      <c r="J25" s="36">
        <f t="shared" si="3"/>
        <v>0.05613017154</v>
      </c>
      <c r="K25" s="36">
        <f t="shared" si="4"/>
        <v>0.001849983182</v>
      </c>
      <c r="L25" s="37">
        <f>VLOOKUP($A25,'Facebook Data'!$A$1:$AY$374,7,FALSE)</f>
        <v>43582.25</v>
      </c>
      <c r="M25" s="38" t="str">
        <f t="shared" si="5"/>
        <v>04/27/2019</v>
      </c>
      <c r="N25" t="str">
        <f t="shared" si="6"/>
        <v>7 Sábado</v>
      </c>
      <c r="O25" t="str">
        <f t="shared" si="7"/>
        <v>04/27/2019 </v>
      </c>
      <c r="P25" t="str">
        <f t="shared" si="8"/>
        <v>:00:00 AM</v>
      </c>
      <c r="Q25" t="str">
        <f t="shared" si="9"/>
        <v>6 AM</v>
      </c>
      <c r="R25">
        <f t="shared" si="10"/>
        <v>10</v>
      </c>
    </row>
    <row r="26">
      <c r="A26" t="str">
        <f>IFERROR('Facebook Data'!A28,"")</f>
        <v>193036440715468_2457337170952039</v>
      </c>
      <c r="B26" s="35" t="str">
        <f>IFERROR(VLOOKUP($A26,'Facebook Data'!$A$1:$AY$374,2,FALSE),"")</f>
        <v>https://www.facebook.com/ResultadosDigitais/posts/2457337170952039</v>
      </c>
      <c r="C26" t="str">
        <f>IFERROR(VLOOKUP($A26,'Facebook Data'!$A$1:$AY$374,3,FALSE),"")</f>
        <v>Here we go para o Vale do Início, o Programa de Estágio diferente de tudo que você já viu! 😍👊 Press start para se inscrever até 26/05: http://bit.ly/valedoiniciordfb #EmbarqueNoFoguete #SejaUmRDoer #VemPraRD #LinkedinTopCompanies</v>
      </c>
      <c r="D26" s="34">
        <f t="shared" si="1"/>
        <v>32</v>
      </c>
      <c r="E26" s="34" t="str">
        <f t="shared" si="2"/>
        <v>Acima de 30</v>
      </c>
      <c r="F26" t="str">
        <f>IFERROR(VLOOKUP($A26,'Facebook Data'!$A$1:$AY$374,4,FALSE),"")</f>
        <v>Video</v>
      </c>
      <c r="G26">
        <f>IFERROR(VLOOKUP($A26,'Facebook Data'!$A$1:$AY$374,10,FALSE),"")</f>
        <v>8469</v>
      </c>
      <c r="H26">
        <f>IFERROR(VLOOKUP($A26,'Facebook Data'!$A$1:$AY$374,42,FALSE),"")</f>
        <v>29</v>
      </c>
      <c r="I26">
        <f>IFERROR(VLOOKUP($A26,'Facebook Data'!$A$1:$AY$374,15,FALSE),"")</f>
        <v>334</v>
      </c>
      <c r="J26" s="36">
        <f t="shared" si="3"/>
        <v>0.03943795017</v>
      </c>
      <c r="K26" s="36">
        <f t="shared" si="4"/>
        <v>0.003424253159</v>
      </c>
      <c r="L26" s="37">
        <f>VLOOKUP($A26,'Facebook Data'!$A$1:$AY$374,7,FALSE)</f>
        <v>43581.50116</v>
      </c>
      <c r="M26" s="38" t="str">
        <f t="shared" si="5"/>
        <v>04/26/2019</v>
      </c>
      <c r="N26" t="str">
        <f t="shared" si="6"/>
        <v>6 Sexta</v>
      </c>
      <c r="O26" t="str">
        <f t="shared" si="7"/>
        <v>04/26/2019 </v>
      </c>
      <c r="P26" t="str">
        <f t="shared" si="8"/>
        <v>:01:40 PM</v>
      </c>
      <c r="Q26" t="str">
        <f t="shared" si="9"/>
        <v>12 PM</v>
      </c>
      <c r="R26">
        <f t="shared" si="10"/>
        <v>16</v>
      </c>
    </row>
    <row r="27">
      <c r="A27" t="str">
        <f>IFERROR('Facebook Data'!A29,"")</f>
        <v>193036440715468_2456997684319321</v>
      </c>
      <c r="B27" s="35" t="str">
        <f>IFERROR(VLOOKUP($A27,'Facebook Data'!$A$1:$AY$374,2,FALSE),"")</f>
        <v>https://www.facebook.com/ResultadosDigitais/posts/2456997684319321</v>
      </c>
      <c r="C27" t="str">
        <f>IFERROR(VLOOKUP($A27,'Facebook Data'!$A$1:$AY$374,3,FALSE),"")</f>
        <v>Que tal um checklist para ter a certeza do que fazer para que o prospect feche com a sua agência? 📈 Há uma diferença grande entre um compromisso oral feito pelo cliente e a venda definitiva. Saiba o passo-a-passo para garantir que o negócio feche de verdade: http://bit.ly/checklistvendasfb 😎 #vendas #agencias</v>
      </c>
      <c r="D27" s="34">
        <f t="shared" si="1"/>
        <v>51</v>
      </c>
      <c r="E27" s="34" t="str">
        <f t="shared" si="2"/>
        <v>Acima de 30</v>
      </c>
      <c r="F27" t="str">
        <f>IFERROR(VLOOKUP($A27,'Facebook Data'!$A$1:$AY$374,4,FALSE),"")</f>
        <v>Link</v>
      </c>
      <c r="G27">
        <f>IFERROR(VLOOKUP($A27,'Facebook Data'!$A$1:$AY$374,10,FALSE),"")</f>
        <v>3510</v>
      </c>
      <c r="H27">
        <f>IFERROR(VLOOKUP($A27,'Facebook Data'!$A$1:$AY$374,42,FALSE),"")</f>
        <v>46</v>
      </c>
      <c r="I27">
        <f>IFERROR(VLOOKUP($A27,'Facebook Data'!$A$1:$AY$374,15,FALSE),"")</f>
        <v>100</v>
      </c>
      <c r="J27" s="36">
        <f t="shared" si="3"/>
        <v>0.02849002849</v>
      </c>
      <c r="K27" s="36">
        <f t="shared" si="4"/>
        <v>0.01310541311</v>
      </c>
      <c r="L27" s="37">
        <f>VLOOKUP($A27,'Facebook Data'!$A$1:$AY$374,7,FALSE)</f>
        <v>43581.32116</v>
      </c>
      <c r="M27" s="38" t="str">
        <f t="shared" si="5"/>
        <v>04/26/2019</v>
      </c>
      <c r="N27" t="str">
        <f t="shared" si="6"/>
        <v>6 Sexta</v>
      </c>
      <c r="O27" t="str">
        <f t="shared" si="7"/>
        <v>04/26/2019 </v>
      </c>
      <c r="P27" t="str">
        <f t="shared" si="8"/>
        <v>:42:28 AM</v>
      </c>
      <c r="Q27" t="str">
        <f t="shared" si="9"/>
        <v>7 AM</v>
      </c>
      <c r="R27">
        <f t="shared" si="10"/>
        <v>11</v>
      </c>
    </row>
    <row r="28">
      <c r="A28" t="str">
        <f>IFERROR('Facebook Data'!A30,"")</f>
        <v>193036440715468_2455890127763410</v>
      </c>
      <c r="B28" s="35" t="str">
        <f>IFERROR(VLOOKUP($A28,'Facebook Data'!$A$1:$AY$374,2,FALSE),"")</f>
        <v>https://www.facebook.com/ResultadosDigitais/posts/2455890127763410</v>
      </c>
      <c r="C28" t="str">
        <f>IFERROR(VLOOKUP($A28,'Facebook Data'!$A$1:$AY$374,3,FALSE),"")</f>
        <v>O #TBT de hoje pode ser relembrando ontem? 😍 A edição do RD On The Road Rio não poderia ter sido mais incrível! Obrigado, RJ! Próximo destino: Porto Alegre no dia 22 de maio! ✈ Se você ainda não garantiu sua vaga, corra aqui: http://bit.ly/rdotr19fb 💛 #RDonTheRoad</v>
      </c>
      <c r="D28" s="34">
        <f t="shared" si="1"/>
        <v>47</v>
      </c>
      <c r="E28" s="34" t="str">
        <f t="shared" si="2"/>
        <v>Acima de 30</v>
      </c>
      <c r="F28" t="str">
        <f>IFERROR(VLOOKUP($A28,'Facebook Data'!$A$1:$AY$374,4,FALSE),"")</f>
        <v>Video</v>
      </c>
      <c r="G28">
        <f>IFERROR(VLOOKUP($A28,'Facebook Data'!$A$1:$AY$374,10,FALSE),"")</f>
        <v>5892</v>
      </c>
      <c r="H28">
        <f>IFERROR(VLOOKUP($A28,'Facebook Data'!$A$1:$AY$374,42,FALSE),"")</f>
        <v>97</v>
      </c>
      <c r="I28">
        <f>IFERROR(VLOOKUP($A28,'Facebook Data'!$A$1:$AY$374,15,FALSE),"")</f>
        <v>146</v>
      </c>
      <c r="J28" s="36">
        <f t="shared" si="3"/>
        <v>0.02477936185</v>
      </c>
      <c r="K28" s="36">
        <f t="shared" si="4"/>
        <v>0.01646300068</v>
      </c>
      <c r="L28" s="37">
        <f>VLOOKUP($A28,'Facebook Data'!$A$1:$AY$374,7,FALSE)</f>
        <v>43580.66667</v>
      </c>
      <c r="M28" s="38" t="str">
        <f t="shared" si="5"/>
        <v>04/25/2019</v>
      </c>
      <c r="N28" t="str">
        <f t="shared" si="6"/>
        <v>5 Quinta</v>
      </c>
      <c r="O28" t="str">
        <f t="shared" si="7"/>
        <v>04/25/2019 </v>
      </c>
      <c r="P28" t="str">
        <f t="shared" si="8"/>
        <v>:00:00 PM</v>
      </c>
      <c r="Q28" t="str">
        <f t="shared" si="9"/>
        <v>4 PM</v>
      </c>
      <c r="R28">
        <f t="shared" si="10"/>
        <v>20</v>
      </c>
    </row>
    <row r="29">
      <c r="A29" t="str">
        <f>IFERROR('Facebook Data'!A31,"")</f>
        <v>193036440715468_2455701921115564</v>
      </c>
      <c r="B29" s="35" t="str">
        <f>IFERROR(VLOOKUP($A29,'Facebook Data'!$A$1:$AY$374,2,FALSE),"")</f>
        <v>https://www.facebook.com/ResultadosDigitais/posts/2455701921115564</v>
      </c>
      <c r="C29" t="str">
        <f>IFERROR(VLOOKUP($A29,'Facebook Data'!$A$1:$AY$374,3,FALSE),"")</f>
        <v>Que tal aumentar a taxa de conversão das suas Landing Pages usando formulários inteligentes e pedindo apenas as informações que você ainda não tem? Ou multiplicar as chances de conversão criando Pop-ups em minutos? 📈😉 Você consegue isso e muito mais com o nosso novo editor de Landing Pages e Pop-ups! 😎 http://bit.ly/neweditorlpfb #inbound</v>
      </c>
      <c r="D29" s="34">
        <f t="shared" si="1"/>
        <v>54</v>
      </c>
      <c r="E29" s="34" t="str">
        <f t="shared" si="2"/>
        <v>Acima de 30</v>
      </c>
      <c r="F29" t="str">
        <f>IFERROR(VLOOKUP($A29,'Facebook Data'!$A$1:$AY$374,4,FALSE),"")</f>
        <v>Video</v>
      </c>
      <c r="G29">
        <f>IFERROR(VLOOKUP($A29,'Facebook Data'!$A$1:$AY$374,10,FALSE),"")</f>
        <v>3235</v>
      </c>
      <c r="H29">
        <f>IFERROR(VLOOKUP($A29,'Facebook Data'!$A$1:$AY$374,42,FALSE),"")</f>
        <v>64</v>
      </c>
      <c r="I29">
        <f>IFERROR(VLOOKUP($A29,'Facebook Data'!$A$1:$AY$374,15,FALSE),"")</f>
        <v>75</v>
      </c>
      <c r="J29" s="36">
        <f t="shared" si="3"/>
        <v>0.02318392581</v>
      </c>
      <c r="K29" s="36">
        <f t="shared" si="4"/>
        <v>0.01978361669</v>
      </c>
      <c r="L29" s="37">
        <f>VLOOKUP($A29,'Facebook Data'!$A$1:$AY$374,7,FALSE)</f>
        <v>43580.48704</v>
      </c>
      <c r="M29" s="38" t="str">
        <f t="shared" si="5"/>
        <v>04/25/2019</v>
      </c>
      <c r="N29" t="str">
        <f t="shared" si="6"/>
        <v>5 Quinta</v>
      </c>
      <c r="O29" t="str">
        <f t="shared" si="7"/>
        <v>04/25/2019 </v>
      </c>
      <c r="P29" t="str">
        <f t="shared" si="8"/>
        <v>:41:20 AM</v>
      </c>
      <c r="Q29" t="str">
        <f t="shared" si="9"/>
        <v>11 AM</v>
      </c>
      <c r="R29">
        <f t="shared" si="10"/>
        <v>15</v>
      </c>
    </row>
    <row r="30">
      <c r="A30" t="str">
        <f>IFERROR('Facebook Data'!A32,"")</f>
        <v>193036440715468_2455241361161620</v>
      </c>
      <c r="B30" s="35" t="str">
        <f>IFERROR(VLOOKUP($A30,'Facebook Data'!$A$1:$AY$374,2,FALSE),"")</f>
        <v>https://www.facebook.com/ResultadosDigitais/posts/2455241361161620</v>
      </c>
      <c r="C30" t="str">
        <f>IFERROR(VLOOKUP($A30,'Facebook Data'!$A$1:$AY$374,3,FALSE),"")</f>
        <v>O seu time de marketing derrotaria Thanos facilmente? 💪👊 É o que vamos descobrir! 😉 Responda nosso quiz, saiba qual seria o seu time e se ele conseguiria vencer esse desafio! Depois, nos conte seu resultado! http://bit.ly/thanosVSmkt 😎#AvangersEndgame #vingadoresultimato #thanos</v>
      </c>
      <c r="D30" s="34">
        <f t="shared" si="1"/>
        <v>40</v>
      </c>
      <c r="E30" s="34" t="str">
        <f t="shared" si="2"/>
        <v>Acima de 30</v>
      </c>
      <c r="F30" t="str">
        <f>IFERROR(VLOOKUP($A30,'Facebook Data'!$A$1:$AY$374,4,FALSE),"")</f>
        <v>Link</v>
      </c>
      <c r="G30">
        <f>IFERROR(VLOOKUP($A30,'Facebook Data'!$A$1:$AY$374,10,FALSE),"")</f>
        <v>6638</v>
      </c>
      <c r="H30">
        <f>IFERROR(VLOOKUP($A30,'Facebook Data'!$A$1:$AY$374,42,FALSE),"")</f>
        <v>75</v>
      </c>
      <c r="I30">
        <f>IFERROR(VLOOKUP($A30,'Facebook Data'!$A$1:$AY$374,15,FALSE),"")</f>
        <v>423</v>
      </c>
      <c r="J30" s="36">
        <f t="shared" si="3"/>
        <v>0.06372401326</v>
      </c>
      <c r="K30" s="36">
        <f t="shared" si="4"/>
        <v>0.01129858391</v>
      </c>
      <c r="L30" s="37">
        <f>VLOOKUP($A30,'Facebook Data'!$A$1:$AY$374,7,FALSE)</f>
        <v>43580.23057</v>
      </c>
      <c r="M30" s="38" t="str">
        <f t="shared" si="5"/>
        <v>04/25/2019</v>
      </c>
      <c r="N30" t="str">
        <f t="shared" si="6"/>
        <v>5 Quinta</v>
      </c>
      <c r="O30" t="str">
        <f t="shared" si="7"/>
        <v>04/25/2019 </v>
      </c>
      <c r="P30" t="str">
        <f t="shared" si="8"/>
        <v>:32:01 AM</v>
      </c>
      <c r="Q30" t="str">
        <f t="shared" si="9"/>
        <v>5 AM</v>
      </c>
      <c r="R30">
        <f t="shared" si="10"/>
        <v>9</v>
      </c>
    </row>
    <row r="31">
      <c r="A31" t="str">
        <f>IFERROR('Facebook Data'!A33,"")</f>
        <v>193036440715468_2454499024569187</v>
      </c>
      <c r="B31" s="35" t="str">
        <f>IFERROR(VLOOKUP($A31,'Facebook Data'!$A$1:$AY$374,2,FALSE),"")</f>
        <v>https://www.facebook.com/ResultadosDigitais/posts/2454499024569187</v>
      </c>
      <c r="C31" t="str">
        <f>IFERROR(VLOOKUP($A31,'Facebook Data'!$A$1:$AY$374,3,FALSE),"")</f>
        <v>Resumão #RDonTheRoad Rio de Janeiro! 🎉 O evento reuniu cerca de mil pessoas que buscavam conhecimento, networking e novos negócios na cidade maravilhosa! 😍 Confira como foi o evento e o que disseram os palestrantes: http://bit.ly/rjotrfb</v>
      </c>
      <c r="D31" s="34">
        <f t="shared" si="1"/>
        <v>36</v>
      </c>
      <c r="E31" s="34" t="str">
        <f t="shared" si="2"/>
        <v>Acima de 30</v>
      </c>
      <c r="F31" t="str">
        <f>IFERROR(VLOOKUP($A31,'Facebook Data'!$A$1:$AY$374,4,FALSE),"")</f>
        <v>Link</v>
      </c>
      <c r="G31">
        <f>IFERROR(VLOOKUP($A31,'Facebook Data'!$A$1:$AY$374,10,FALSE),"")</f>
        <v>5026</v>
      </c>
      <c r="H31">
        <f>IFERROR(VLOOKUP($A31,'Facebook Data'!$A$1:$AY$374,42,FALSE),"")</f>
        <v>108</v>
      </c>
      <c r="I31">
        <f>IFERROR(VLOOKUP($A31,'Facebook Data'!$A$1:$AY$374,15,FALSE),"")</f>
        <v>96</v>
      </c>
      <c r="J31" s="36">
        <f t="shared" si="3"/>
        <v>0.01910067648</v>
      </c>
      <c r="K31" s="36">
        <f t="shared" si="4"/>
        <v>0.02148826104</v>
      </c>
      <c r="L31" s="37">
        <f>VLOOKUP($A31,'Facebook Data'!$A$1:$AY$374,7,FALSE)</f>
        <v>43579.70825</v>
      </c>
      <c r="M31" s="38" t="str">
        <f t="shared" si="5"/>
        <v>04/24/2019</v>
      </c>
      <c r="N31" t="str">
        <f t="shared" si="6"/>
        <v>4 Quarta</v>
      </c>
      <c r="O31" t="str">
        <f t="shared" si="7"/>
        <v>04/24/2019 </v>
      </c>
      <c r="P31" t="str">
        <f t="shared" si="8"/>
        <v>:59:53 PM</v>
      </c>
      <c r="Q31" t="str">
        <f t="shared" si="9"/>
        <v>4 PM</v>
      </c>
      <c r="R31">
        <f t="shared" si="10"/>
        <v>20</v>
      </c>
    </row>
    <row r="32">
      <c r="A32" t="str">
        <f>IFERROR('Facebook Data'!A34,"")</f>
        <v>193036440715468_2454211787931244</v>
      </c>
      <c r="B32" s="35" t="str">
        <f>IFERROR(VLOOKUP($A32,'Facebook Data'!$A$1:$AY$374,2,FALSE),"")</f>
        <v>https://www.facebook.com/ResultadosDigitais/posts/2454211787931244</v>
      </c>
      <c r="C32" t="str">
        <f>IFERROR(VLOOKUP($A32,'Facebook Data'!$A$1:$AY$374,3,FALSE),"")</f>
        <v>Produtividade é essencial para otimizar o trabalho de qualquer equipe. 😉⏳📈 Uma das estratégias que mais ajuda nisso é a automação de Marketing. 💡 Vem descobrir como otimizar suas automações e criar fluxos mais eficientes no nosso novo vídeo do YouTube! https://youtu.be/rq1K9Tg0soQ #automação #produtividade</v>
      </c>
      <c r="D32" s="34">
        <f t="shared" si="1"/>
        <v>44</v>
      </c>
      <c r="E32" s="34" t="str">
        <f t="shared" si="2"/>
        <v>Acima de 30</v>
      </c>
      <c r="F32" t="str">
        <f>IFERROR(VLOOKUP($A32,'Facebook Data'!$A$1:$AY$374,4,FALSE),"")</f>
        <v>Video</v>
      </c>
      <c r="G32">
        <f>IFERROR(VLOOKUP($A32,'Facebook Data'!$A$1:$AY$374,10,FALSE),"")</f>
        <v>3618</v>
      </c>
      <c r="H32">
        <f>IFERROR(VLOOKUP($A32,'Facebook Data'!$A$1:$AY$374,42,FALSE),"")</f>
        <v>134</v>
      </c>
      <c r="I32">
        <f>IFERROR(VLOOKUP($A32,'Facebook Data'!$A$1:$AY$374,15,FALSE),"")</f>
        <v>105</v>
      </c>
      <c r="J32" s="36">
        <f t="shared" si="3"/>
        <v>0.02902155887</v>
      </c>
      <c r="K32" s="36">
        <f t="shared" si="4"/>
        <v>0.03703703704</v>
      </c>
      <c r="L32" s="37">
        <f>VLOOKUP($A32,'Facebook Data'!$A$1:$AY$374,7,FALSE)</f>
        <v>43579.50023</v>
      </c>
      <c r="M32" s="38" t="str">
        <f t="shared" si="5"/>
        <v>04/24/2019</v>
      </c>
      <c r="N32" t="str">
        <f t="shared" si="6"/>
        <v>4 Quarta</v>
      </c>
      <c r="O32" t="str">
        <f t="shared" si="7"/>
        <v>04/24/2019 </v>
      </c>
      <c r="P32" t="str">
        <f t="shared" si="8"/>
        <v>:00:20 PM</v>
      </c>
      <c r="Q32" t="str">
        <f t="shared" si="9"/>
        <v>12 PM</v>
      </c>
      <c r="R32">
        <f t="shared" si="10"/>
        <v>16</v>
      </c>
    </row>
    <row r="33">
      <c r="A33" t="str">
        <f>IFERROR('Facebook Data'!A35,"")</f>
        <v>193036440715468_2453792897973133</v>
      </c>
      <c r="B33" s="35" t="str">
        <f>IFERROR(VLOOKUP($A33,'Facebook Data'!$A$1:$AY$374,2,FALSE),"")</f>
        <v>https://www.facebook.com/ResultadosDigitais/posts/2453792897973133</v>
      </c>
      <c r="C33" t="str">
        <f>IFERROR(VLOOKUP($A33,'Facebook Data'!$A$1:$AY$374,3,FALSE),"")</f>
        <v>E começa o #RDonTheRoad Rio de Janeiro! 🎉 No palco, Luis Justo CEO do Rock in Rio! 🤘🏼 Próximas edições: Porto Alegre e São Paulo! Inscreva-se: http://bit.ly/rtotr19fb</v>
      </c>
      <c r="D33" s="34">
        <f t="shared" si="1"/>
        <v>27</v>
      </c>
      <c r="E33" s="34" t="str">
        <f t="shared" si="2"/>
        <v>25-30</v>
      </c>
      <c r="F33" t="str">
        <f>IFERROR(VLOOKUP($A33,'Facebook Data'!$A$1:$AY$374,4,FALSE),"")</f>
        <v>Photo</v>
      </c>
      <c r="G33">
        <f>IFERROR(VLOOKUP($A33,'Facebook Data'!$A$1:$AY$374,10,FALSE),"")</f>
        <v>4340</v>
      </c>
      <c r="H33">
        <f>IFERROR(VLOOKUP($A33,'Facebook Data'!$A$1:$AY$374,42,FALSE),"")</f>
        <v>124</v>
      </c>
      <c r="I33">
        <f>IFERROR(VLOOKUP($A33,'Facebook Data'!$A$1:$AY$374,15,FALSE),"")</f>
        <v>117</v>
      </c>
      <c r="J33" s="36">
        <f t="shared" si="3"/>
        <v>0.02695852535</v>
      </c>
      <c r="K33" s="36">
        <f t="shared" si="4"/>
        <v>0.02857142857</v>
      </c>
      <c r="L33" s="37">
        <f>VLOOKUP($A33,'Facebook Data'!$A$1:$AY$374,7,FALSE)</f>
        <v>43579.26407</v>
      </c>
      <c r="M33" s="38" t="str">
        <f t="shared" si="5"/>
        <v>04/24/2019</v>
      </c>
      <c r="N33" t="str">
        <f t="shared" si="6"/>
        <v>4 Quarta</v>
      </c>
      <c r="O33" t="str">
        <f t="shared" si="7"/>
        <v>04/24/2019 </v>
      </c>
      <c r="P33" t="str">
        <f t="shared" si="8"/>
        <v>:20:16 AM</v>
      </c>
      <c r="Q33" t="str">
        <f t="shared" si="9"/>
        <v>6 AM</v>
      </c>
      <c r="R33">
        <f t="shared" si="10"/>
        <v>10</v>
      </c>
    </row>
    <row r="34">
      <c r="A34" t="str">
        <f>IFERROR('Facebook Data'!A36,"")</f>
        <v>193036440715468_2452640641421692</v>
      </c>
      <c r="B34" s="35" t="str">
        <f>IFERROR(VLOOKUP($A34,'Facebook Data'!$A$1:$AY$374,2,FALSE),"")</f>
        <v>https://www.facebook.com/ResultadosDigitais/posts/2452640641421692</v>
      </c>
      <c r="C34" t="str">
        <f>IFERROR(VLOOKUP($A34,'Facebook Data'!$A$1:$AY$374,3,FALSE),"")</f>
        <v>Que tal um esquenta pra entrar no clima do On The Road Rio? 🔊 Ouça agora a nossa Playlist "Viajando para Rio de Janeiro": http://bit.ly/PlayRioOTR! E se você é carioca e conhece bandas e artistas locais que deveriam estar nesta playlist, conta pra gente aqui nos comentários! 😉 #rdontheroad #spotify</v>
      </c>
      <c r="D34" s="34">
        <f t="shared" si="1"/>
        <v>50</v>
      </c>
      <c r="E34" s="34" t="str">
        <f t="shared" si="2"/>
        <v>Acima de 30</v>
      </c>
      <c r="F34" t="str">
        <f>IFERROR(VLOOKUP($A34,'Facebook Data'!$A$1:$AY$374,4,FALSE),"")</f>
        <v>Photo</v>
      </c>
      <c r="G34">
        <f>IFERROR(VLOOKUP($A34,'Facebook Data'!$A$1:$AY$374,10,FALSE),"")</f>
        <v>2467</v>
      </c>
      <c r="H34">
        <f>IFERROR(VLOOKUP($A34,'Facebook Data'!$A$1:$AY$374,42,FALSE),"")</f>
        <v>69</v>
      </c>
      <c r="I34">
        <f>IFERROR(VLOOKUP($A34,'Facebook Data'!$A$1:$AY$374,15,FALSE),"")</f>
        <v>40</v>
      </c>
      <c r="J34" s="36">
        <f t="shared" si="3"/>
        <v>0.01621402513</v>
      </c>
      <c r="K34" s="36">
        <f t="shared" si="4"/>
        <v>0.02796919335</v>
      </c>
      <c r="L34" s="37">
        <f>VLOOKUP($A34,'Facebook Data'!$A$1:$AY$374,7,FALSE)</f>
        <v>43578.50031</v>
      </c>
      <c r="M34" s="38" t="str">
        <f t="shared" si="5"/>
        <v>04/23/2019</v>
      </c>
      <c r="N34" t="str">
        <f t="shared" si="6"/>
        <v>3 Terça</v>
      </c>
      <c r="O34" t="str">
        <f t="shared" si="7"/>
        <v>04/23/2019 </v>
      </c>
      <c r="P34" t="str">
        <f t="shared" si="8"/>
        <v>:00:27 PM</v>
      </c>
      <c r="Q34" t="str">
        <f t="shared" si="9"/>
        <v>12 PM</v>
      </c>
      <c r="R34">
        <f t="shared" si="10"/>
        <v>16</v>
      </c>
    </row>
    <row r="35">
      <c r="A35" t="str">
        <f>IFERROR('Facebook Data'!A37,"")</f>
        <v>193036440715468_2452427544776335</v>
      </c>
      <c r="B35" s="35" t="str">
        <f>IFERROR(VLOOKUP($A35,'Facebook Data'!$A$1:$AY$374,2,FALSE),"")</f>
        <v>https://www.facebook.com/ResultadosDigitais/posts/2452427544776335</v>
      </c>
      <c r="C35" t="str">
        <f>IFERROR(VLOOKUP($A35,'Facebook Data'!$A$1:$AY$374,3,FALSE),"")</f>
        <v>⚠ Ingressos disponíveis! 🎫 Não temos muito tempo para explicar, os primeiros lotes devem esgotar em poucas horas. Corra! http://bit.ly/RDSummit2019fb 🏃😱 #RDSummit</v>
      </c>
      <c r="D35" s="34">
        <f t="shared" si="1"/>
        <v>22</v>
      </c>
      <c r="E35" s="34" t="str">
        <f t="shared" si="2"/>
        <v>20-25</v>
      </c>
      <c r="F35" t="str">
        <f>IFERROR(VLOOKUP($A35,'Facebook Data'!$A$1:$AY$374,4,FALSE),"")</f>
        <v>Video</v>
      </c>
      <c r="G35">
        <f>IFERROR(VLOOKUP($A35,'Facebook Data'!$A$1:$AY$374,10,FALSE),"")</f>
        <v>12042</v>
      </c>
      <c r="H35">
        <f>IFERROR(VLOOKUP($A35,'Facebook Data'!$A$1:$AY$374,42,FALSE),"")</f>
        <v>30</v>
      </c>
      <c r="I35">
        <f>IFERROR(VLOOKUP($A35,'Facebook Data'!$A$1:$AY$374,15,FALSE),"")</f>
        <v>581</v>
      </c>
      <c r="J35" s="36">
        <f t="shared" si="3"/>
        <v>0.04824779937</v>
      </c>
      <c r="K35" s="36">
        <f t="shared" si="4"/>
        <v>0.002491280518</v>
      </c>
      <c r="L35" s="37">
        <f>VLOOKUP($A35,'Facebook Data'!$A$1:$AY$374,7,FALSE)</f>
        <v>43578.38747</v>
      </c>
      <c r="M35" s="38" t="str">
        <f t="shared" si="5"/>
        <v>04/23/2019</v>
      </c>
      <c r="N35" t="str">
        <f t="shared" si="6"/>
        <v>3 Terça</v>
      </c>
      <c r="O35" t="str">
        <f t="shared" si="7"/>
        <v>04/23/2019 </v>
      </c>
      <c r="P35" t="str">
        <f t="shared" si="8"/>
        <v>:17:57 AM</v>
      </c>
      <c r="Q35" t="str">
        <f t="shared" si="9"/>
        <v>9 AM</v>
      </c>
      <c r="R35">
        <f t="shared" si="10"/>
        <v>13</v>
      </c>
    </row>
    <row r="36">
      <c r="A36" t="str">
        <f>IFERROR('Facebook Data'!A38,"")</f>
        <v>193036440715468_2450948704924219</v>
      </c>
      <c r="B36" s="35" t="str">
        <f>IFERROR(VLOOKUP($A36,'Facebook Data'!$A$1:$AY$374,2,FALSE),"")</f>
        <v>https://www.facebook.com/ResultadosDigitais/posts/2450948704924219</v>
      </c>
      <c r="C36" t="str">
        <f>IFERROR(VLOOKUP($A36,'Facebook Data'!$A$1:$AY$374,3,FALSE),"")</f>
        <v>Aqui está TUDO o que você PRECISA saber sobre Automação de Marketing! 📈 Baixe nosso eBook e aprenda a atrair, relacionar e converter Leads em vendas, independentemente de qual seja o seu segmento! E prepare o papel e a caneta porque você vai ter muitos insights para anotar durante a leitura! http://bit.ly/automktfb 😉 #automação</v>
      </c>
      <c r="D36" s="34">
        <f t="shared" si="1"/>
        <v>54</v>
      </c>
      <c r="E36" s="34" t="str">
        <f t="shared" si="2"/>
        <v>Acima de 30</v>
      </c>
      <c r="F36" t="str">
        <f>IFERROR(VLOOKUP($A36,'Facebook Data'!$A$1:$AY$374,4,FALSE),"")</f>
        <v>Video</v>
      </c>
      <c r="G36">
        <f>IFERROR(VLOOKUP($A36,'Facebook Data'!$A$1:$AY$374,10,FALSE),"")</f>
        <v>4165</v>
      </c>
      <c r="H36">
        <f>IFERROR(VLOOKUP($A36,'Facebook Data'!$A$1:$AY$374,42,FALSE),"")</f>
        <v>50</v>
      </c>
      <c r="I36">
        <f>IFERROR(VLOOKUP($A36,'Facebook Data'!$A$1:$AY$374,15,FALSE),"")</f>
        <v>512</v>
      </c>
      <c r="J36" s="36">
        <f t="shared" si="3"/>
        <v>0.1229291717</v>
      </c>
      <c r="K36" s="36">
        <f t="shared" si="4"/>
        <v>0.01200480192</v>
      </c>
      <c r="L36" s="37">
        <f>VLOOKUP($A36,'Facebook Data'!$A$1:$AY$374,7,FALSE)</f>
        <v>43577.45391</v>
      </c>
      <c r="M36" s="38" t="str">
        <f t="shared" si="5"/>
        <v>04/22/2019</v>
      </c>
      <c r="N36" t="str">
        <f t="shared" si="6"/>
        <v>2 Segunda</v>
      </c>
      <c r="O36" t="str">
        <f t="shared" si="7"/>
        <v>04/22/2019 </v>
      </c>
      <c r="P36" t="str">
        <f t="shared" si="8"/>
        <v>:53:38 AM</v>
      </c>
      <c r="Q36" t="str">
        <f t="shared" si="9"/>
        <v>10 AM</v>
      </c>
      <c r="R36">
        <f t="shared" si="10"/>
        <v>14</v>
      </c>
    </row>
    <row r="37">
      <c r="A37" t="str">
        <f>IFERROR('Facebook Data'!A39,"")</f>
        <v>193036440715468_2444281728924250</v>
      </c>
      <c r="B37" s="35" t="str">
        <f>IFERROR(VLOOKUP($A37,'Facebook Data'!$A$1:$AY$374,2,FALSE),"")</f>
        <v>https://www.facebook.com/ResultadosDigitais/posts/2444281728924250</v>
      </c>
      <c r="C37" t="str">
        <f>IFERROR(VLOOKUP($A37,'Facebook Data'!$A$1:$AY$374,3,FALSE),"")</f>
        <v>Você já usa um CRM para gerenciar suas vendas? 🤔 Chega de analisar planilhas, fechamentos e anotações dos vendedores manualmente! Veja como o RD Station CRM pode ajudar você a controlar o processo comercial da sua empresa e a vender mais! http://bit.ly/sobevendasfb 😍📈 #crm</v>
      </c>
      <c r="D37" s="34">
        <f t="shared" si="1"/>
        <v>44</v>
      </c>
      <c r="E37" s="34" t="str">
        <f t="shared" si="2"/>
        <v>Acima de 30</v>
      </c>
      <c r="F37" t="str">
        <f>IFERROR(VLOOKUP($A37,'Facebook Data'!$A$1:$AY$374,4,FALSE),"")</f>
        <v>Link</v>
      </c>
      <c r="G37">
        <f>IFERROR(VLOOKUP($A37,'Facebook Data'!$A$1:$AY$374,10,FALSE),"")</f>
        <v>5379</v>
      </c>
      <c r="H37">
        <f>IFERROR(VLOOKUP($A37,'Facebook Data'!$A$1:$AY$374,42,FALSE),"")</f>
        <v>72</v>
      </c>
      <c r="I37">
        <f>IFERROR(VLOOKUP($A37,'Facebook Data'!$A$1:$AY$374,15,FALSE),"")</f>
        <v>114</v>
      </c>
      <c r="J37" s="36">
        <f t="shared" si="3"/>
        <v>0.0211935304</v>
      </c>
      <c r="K37" s="36">
        <f t="shared" si="4"/>
        <v>0.01338538762</v>
      </c>
      <c r="L37" s="37">
        <f>VLOOKUP($A37,'Facebook Data'!$A$1:$AY$374,7,FALSE)</f>
        <v>43576.58334</v>
      </c>
      <c r="M37" s="38" t="str">
        <f t="shared" si="5"/>
        <v>04/21/2019</v>
      </c>
      <c r="N37" t="str">
        <f t="shared" si="6"/>
        <v>1 Domingo</v>
      </c>
      <c r="O37" t="str">
        <f t="shared" si="7"/>
        <v>04/21/2019 </v>
      </c>
      <c r="P37" t="str">
        <f t="shared" si="8"/>
        <v>:00:01 PM</v>
      </c>
      <c r="Q37" t="str">
        <f t="shared" si="9"/>
        <v>2 PM</v>
      </c>
      <c r="R37">
        <f t="shared" si="10"/>
        <v>18</v>
      </c>
    </row>
    <row r="38">
      <c r="A38" t="str">
        <f>IFERROR('Facebook Data'!A40,"")</f>
        <v>193036440715468_2449305165088573</v>
      </c>
      <c r="B38" s="35" t="str">
        <f>IFERROR(VLOOKUP($A38,'Facebook Data'!$A$1:$AY$374,2,FALSE),"")</f>
        <v>https://www.facebook.com/ResultadosDigitais/posts/2449305165088573</v>
      </c>
      <c r="C38" t="str">
        <f>IFERROR(VLOOKUP($A38,'Facebook Data'!$A$1:$AY$374,3,FALSE),"")</f>
        <v>O Rio de Janeiro continua lindo! 💛 Nossa equipe já está com malas prontas para desembarcar na cidade maravilhosa para preparar o evento que acontece nessa quarta-feira, no Centro de Convenções Sulamérica. Mas, também queremos saber de vocês: quais lugares a nossa equipe ou um participante do evento de fora do Rio não pode deixar de conhecer? Conta para a gente aqui nos comentários! 😋 #RDonTheRoad"</v>
      </c>
      <c r="D38" s="34">
        <f t="shared" si="1"/>
        <v>66</v>
      </c>
      <c r="E38" s="34" t="str">
        <f t="shared" si="2"/>
        <v>Acima de 30</v>
      </c>
      <c r="F38" t="str">
        <f>IFERROR(VLOOKUP($A38,'Facebook Data'!$A$1:$AY$374,4,FALSE),"")</f>
        <v>Video</v>
      </c>
      <c r="G38">
        <f>IFERROR(VLOOKUP($A38,'Facebook Data'!$A$1:$AY$374,10,FALSE),"")</f>
        <v>3764</v>
      </c>
      <c r="H38">
        <f>IFERROR(VLOOKUP($A38,'Facebook Data'!$A$1:$AY$374,42,FALSE),"")</f>
        <v>94</v>
      </c>
      <c r="I38">
        <f>IFERROR(VLOOKUP($A38,'Facebook Data'!$A$1:$AY$374,15,FALSE),"")</f>
        <v>71</v>
      </c>
      <c r="J38" s="36">
        <f t="shared" si="3"/>
        <v>0.0188629118</v>
      </c>
      <c r="K38" s="36">
        <f t="shared" si="4"/>
        <v>0.02497343252</v>
      </c>
      <c r="L38" s="37">
        <f>VLOOKUP($A38,'Facebook Data'!$A$1:$AY$374,7,FALSE)</f>
        <v>43576.45066</v>
      </c>
      <c r="M38" s="38" t="str">
        <f t="shared" si="5"/>
        <v>04/21/2019</v>
      </c>
      <c r="N38" t="str">
        <f t="shared" si="6"/>
        <v>1 Domingo</v>
      </c>
      <c r="O38" t="str">
        <f t="shared" si="7"/>
        <v>04/21/2019 </v>
      </c>
      <c r="P38" t="str">
        <f t="shared" si="8"/>
        <v>:48:57 AM</v>
      </c>
      <c r="Q38" t="str">
        <f t="shared" si="9"/>
        <v>10 AM</v>
      </c>
      <c r="R38">
        <f t="shared" si="10"/>
        <v>14</v>
      </c>
    </row>
    <row r="39">
      <c r="A39" t="str">
        <f>IFERROR('Facebook Data'!A41,"")</f>
        <v>193036440715468_2444278945591195</v>
      </c>
      <c r="B39" s="35" t="str">
        <f>IFERROR(VLOOKUP($A39,'Facebook Data'!$A$1:$AY$374,2,FALSE),"")</f>
        <v>https://www.facebook.com/ResultadosDigitais/posts/2444278945591195</v>
      </c>
      <c r="C39" t="str">
        <f>IFERROR(VLOOKUP($A39,'Facebook Data'!$A$1:$AY$374,3,FALSE),"")</f>
        <v>Tem um coelho passando por sua time-line! 🐰 Mas você precisa ser rápido no print para encontrá-lo! ;-) 🐇 Cola aqui nos comentários se você conseguiu vencer nosso desafio! (Cola o resultado se não conseguir também! 😂) #páscoa #páscoard #páscoa2019</v>
      </c>
      <c r="D39" s="34">
        <f t="shared" si="1"/>
        <v>40</v>
      </c>
      <c r="E39" s="34" t="str">
        <f t="shared" si="2"/>
        <v>Acima de 30</v>
      </c>
      <c r="F39" t="str">
        <f>IFERROR(VLOOKUP($A39,'Facebook Data'!$A$1:$AY$374,4,FALSE),"")</f>
        <v>Video</v>
      </c>
      <c r="G39">
        <f>IFERROR(VLOOKUP($A39,'Facebook Data'!$A$1:$AY$374,10,FALSE),"")</f>
        <v>2307</v>
      </c>
      <c r="H39">
        <f>IFERROR(VLOOKUP($A39,'Facebook Data'!$A$1:$AY$374,42,FALSE),"")</f>
        <v>22</v>
      </c>
      <c r="I39">
        <f>IFERROR(VLOOKUP($A39,'Facebook Data'!$A$1:$AY$374,15,FALSE),"")</f>
        <v>201</v>
      </c>
      <c r="J39" s="36">
        <f t="shared" si="3"/>
        <v>0.08712613784</v>
      </c>
      <c r="K39" s="36">
        <f t="shared" si="4"/>
        <v>0.009536194192</v>
      </c>
      <c r="L39" s="37">
        <f>VLOOKUP($A39,'Facebook Data'!$A$1:$AY$374,7,FALSE)</f>
        <v>43576.25001</v>
      </c>
      <c r="M39" s="38" t="str">
        <f t="shared" si="5"/>
        <v>04/21/2019</v>
      </c>
      <c r="N39" t="str">
        <f t="shared" si="6"/>
        <v>1 Domingo</v>
      </c>
      <c r="O39" t="str">
        <f t="shared" si="7"/>
        <v>04/21/2019 </v>
      </c>
      <c r="P39" t="str">
        <f t="shared" si="8"/>
        <v>:00:01 AM</v>
      </c>
      <c r="Q39" t="str">
        <f t="shared" si="9"/>
        <v>6 AM</v>
      </c>
      <c r="R39">
        <f t="shared" si="10"/>
        <v>10</v>
      </c>
    </row>
    <row r="40">
      <c r="A40" t="str">
        <f>IFERROR('Facebook Data'!A42,"")</f>
        <v>193036440715468_2444212332264523</v>
      </c>
      <c r="B40" s="35" t="str">
        <f>IFERROR(VLOOKUP($A40,'Facebook Data'!$A$1:$AY$374,2,FALSE),"")</f>
        <v>https://www.facebook.com/ResultadosDigitais/posts/2444212332264523</v>
      </c>
      <c r="C40" t="str">
        <f>IFERROR(VLOOKUP($A40,'Facebook Data'!$A$1:$AY$374,3,FALSE),"")</f>
        <v>Ainda não confirmou sua presença no #RDonTheRoad Rio de Janeiro no evento do Facebook? 🤔😉 Martha Gabriel, Márcio Ballas, Aaron Ross, André Siqueira, Bárbara Bono e Vitor Peçanha são alguns dos 13 nomes confirmados. Faça parte da maior edição de todos os tempos do RD on the Road Rio de Janeiro! &lt;3</v>
      </c>
      <c r="D40" s="34">
        <f t="shared" si="1"/>
        <v>52</v>
      </c>
      <c r="E40" s="34" t="str">
        <f t="shared" si="2"/>
        <v>Acima de 30</v>
      </c>
      <c r="F40" t="str">
        <f>IFERROR(VLOOKUP($A40,'Facebook Data'!$A$1:$AY$374,4,FALSE),"")</f>
        <v>Link</v>
      </c>
      <c r="G40">
        <f>IFERROR(VLOOKUP($A40,'Facebook Data'!$A$1:$AY$374,10,FALSE),"")</f>
        <v>2046</v>
      </c>
      <c r="H40">
        <f>IFERROR(VLOOKUP($A40,'Facebook Data'!$A$1:$AY$374,42,FALSE),"")</f>
        <v>80</v>
      </c>
      <c r="I40">
        <f>IFERROR(VLOOKUP($A40,'Facebook Data'!$A$1:$AY$374,15,FALSE),"")</f>
        <v>30</v>
      </c>
      <c r="J40" s="36">
        <f t="shared" si="3"/>
        <v>0.0146627566</v>
      </c>
      <c r="K40" s="36">
        <f t="shared" si="4"/>
        <v>0.03910068426</v>
      </c>
      <c r="L40" s="37">
        <f>VLOOKUP($A40,'Facebook Data'!$A$1:$AY$374,7,FALSE)</f>
        <v>43575.41667</v>
      </c>
      <c r="M40" s="38" t="str">
        <f t="shared" si="5"/>
        <v>04/20/2019</v>
      </c>
      <c r="N40" t="str">
        <f t="shared" si="6"/>
        <v>7 Sábado</v>
      </c>
      <c r="O40" t="str">
        <f t="shared" si="7"/>
        <v>04/20/2019 </v>
      </c>
      <c r="P40" t="str">
        <f t="shared" si="8"/>
        <v>:00:00 AM</v>
      </c>
      <c r="Q40" t="str">
        <f t="shared" si="9"/>
        <v>10 AM</v>
      </c>
      <c r="R40">
        <f t="shared" si="10"/>
        <v>14</v>
      </c>
    </row>
    <row r="41">
      <c r="A41" t="str">
        <f>IFERROR('Facebook Data'!A43,"")</f>
        <v>193036440715468_2444179355601154</v>
      </c>
      <c r="B41" s="35" t="str">
        <f>IFERROR(VLOOKUP($A41,'Facebook Data'!$A$1:$AY$374,2,FALSE),"")</f>
        <v>https://www.facebook.com/ResultadosDigitais/posts/2444179355601154</v>
      </c>
      <c r="C41" t="str">
        <f>IFERROR(VLOOKUP($A41,'Facebook Data'!$A$1:$AY$374,3,FALSE),"")</f>
        <v>Quando utilizar Email Marketing e quando utilizar Automação de Marketing? 🤔 O uso de cada funcionalidade depende da sua estratégia! 💡 Compartilhamos algumas dicas que vão ajudar você a alcançar os melhores resultados em cada escolha: http://bit.ly/emailautomfb 😎 #inbound</v>
      </c>
      <c r="D41" s="34">
        <f t="shared" si="1"/>
        <v>39</v>
      </c>
      <c r="E41" s="34" t="str">
        <f t="shared" si="2"/>
        <v>Acima de 30</v>
      </c>
      <c r="F41" t="str">
        <f>IFERROR(VLOOKUP($A41,'Facebook Data'!$A$1:$AY$374,4,FALSE),"")</f>
        <v>Link</v>
      </c>
      <c r="G41">
        <f>IFERROR(VLOOKUP($A41,'Facebook Data'!$A$1:$AY$374,10,FALSE),"")</f>
        <v>4443</v>
      </c>
      <c r="H41">
        <f>IFERROR(VLOOKUP($A41,'Facebook Data'!$A$1:$AY$374,42,FALSE),"")</f>
        <v>175</v>
      </c>
      <c r="I41">
        <f>IFERROR(VLOOKUP($A41,'Facebook Data'!$A$1:$AY$374,15,FALSE),"")</f>
        <v>51</v>
      </c>
      <c r="J41" s="36">
        <f t="shared" si="3"/>
        <v>0.01147873059</v>
      </c>
      <c r="K41" s="36">
        <f t="shared" si="4"/>
        <v>0.03938780104</v>
      </c>
      <c r="L41" s="37">
        <f>VLOOKUP($A41,'Facebook Data'!$A$1:$AY$374,7,FALSE)</f>
        <v>43575.25001</v>
      </c>
      <c r="M41" s="38" t="str">
        <f t="shared" si="5"/>
        <v>04/20/2019</v>
      </c>
      <c r="N41" t="str">
        <f t="shared" si="6"/>
        <v>7 Sábado</v>
      </c>
      <c r="O41" t="str">
        <f t="shared" si="7"/>
        <v>04/20/2019 </v>
      </c>
      <c r="P41" t="str">
        <f t="shared" si="8"/>
        <v>:00:01 AM</v>
      </c>
      <c r="Q41" t="str">
        <f t="shared" si="9"/>
        <v>6 AM</v>
      </c>
      <c r="R41">
        <f t="shared" si="10"/>
        <v>10</v>
      </c>
    </row>
    <row r="42">
      <c r="A42" t="str">
        <f>IFERROR('Facebook Data'!A44,"")</f>
        <v>193036440715468_2444197788932644</v>
      </c>
      <c r="B42" s="35" t="str">
        <f>IFERROR(VLOOKUP($A42,'Facebook Data'!$A$1:$AY$374,2,FALSE),"")</f>
        <v>https://www.facebook.com/ResultadosDigitais/posts/2444197788932644</v>
      </c>
      <c r="C42" t="str">
        <f>IFERROR(VLOOKUP($A42,'Facebook Data'!$A$1:$AY$374,3,FALSE),"")</f>
        <v>Que tal conhecer um pouco mais sobre os palestrantes do RD on the Road Rio? ✈ Separamos varias curiosidades sobre as autoridades máximas da edição carioca do evento que vai acontecer no próximo dia 24 de abril. Vem conferir: http://bit.ly/speakersriofb 🛣#rdontheroad</v>
      </c>
      <c r="D42" s="34">
        <f t="shared" si="1"/>
        <v>41</v>
      </c>
      <c r="E42" s="34" t="str">
        <f t="shared" si="2"/>
        <v>Acima de 30</v>
      </c>
      <c r="F42" t="str">
        <f>IFERROR(VLOOKUP($A42,'Facebook Data'!$A$1:$AY$374,4,FALSE),"")</f>
        <v>Link</v>
      </c>
      <c r="G42">
        <f>IFERROR(VLOOKUP($A42,'Facebook Data'!$A$1:$AY$374,10,FALSE),"")</f>
        <v>5528</v>
      </c>
      <c r="H42">
        <f>IFERROR(VLOOKUP($A42,'Facebook Data'!$A$1:$AY$374,42,FALSE),"")</f>
        <v>105</v>
      </c>
      <c r="I42">
        <f>IFERROR(VLOOKUP($A42,'Facebook Data'!$A$1:$AY$374,15,FALSE),"")</f>
        <v>68</v>
      </c>
      <c r="J42" s="36">
        <f t="shared" si="3"/>
        <v>0.01230101302</v>
      </c>
      <c r="K42" s="36">
        <f t="shared" si="4"/>
        <v>0.01899421129</v>
      </c>
      <c r="L42" s="37">
        <f>VLOOKUP($A42,'Facebook Data'!$A$1:$AY$374,7,FALSE)</f>
        <v>43574.58333</v>
      </c>
      <c r="M42" s="38" t="str">
        <f t="shared" si="5"/>
        <v>04/19/2019</v>
      </c>
      <c r="N42" t="str">
        <f t="shared" si="6"/>
        <v>6 Sexta</v>
      </c>
      <c r="O42" t="str">
        <f t="shared" si="7"/>
        <v>04/19/2019 </v>
      </c>
      <c r="P42" t="str">
        <f t="shared" si="8"/>
        <v>:00:00 PM</v>
      </c>
      <c r="Q42" t="str">
        <f t="shared" si="9"/>
        <v>2 PM</v>
      </c>
      <c r="R42">
        <f t="shared" si="10"/>
        <v>18</v>
      </c>
    </row>
    <row r="43">
      <c r="A43" t="str">
        <f>IFERROR('Facebook Data'!A45,"")</f>
        <v>193036440715468_2444192905599799</v>
      </c>
      <c r="B43" s="35" t="str">
        <f>IFERROR(VLOOKUP($A43,'Facebook Data'!$A$1:$AY$374,2,FALSE),"")</f>
        <v>https://www.facebook.com/ResultadosDigitais/posts/2444192905599799</v>
      </c>
      <c r="C43" t="str">
        <f>IFERROR(VLOOKUP($A43,'Facebook Data'!$A$1:$AY$374,3,FALSE),"")</f>
        <v>Quer aprender como gerenciar melhor o seu tempo e as suas atividades? 💻 Neste vídeo vamos te ensinar 5 hacks para tornar o seu dia a dia muito mais produtivo! Confere: http://bit.ly/hacksprodutividade ⏳ #produtividade #otimização #tempo"</v>
      </c>
      <c r="D43" s="34">
        <f t="shared" si="1"/>
        <v>36</v>
      </c>
      <c r="E43" s="34" t="str">
        <f t="shared" si="2"/>
        <v>Acima de 30</v>
      </c>
      <c r="F43" t="str">
        <f>IFERROR(VLOOKUP($A43,'Facebook Data'!$A$1:$AY$374,4,FALSE),"")</f>
        <v>Video</v>
      </c>
      <c r="G43">
        <f>IFERROR(VLOOKUP($A43,'Facebook Data'!$A$1:$AY$374,10,FALSE),"")</f>
        <v>4816</v>
      </c>
      <c r="H43">
        <f>IFERROR(VLOOKUP($A43,'Facebook Data'!$A$1:$AY$374,42,FALSE),"")</f>
        <v>32</v>
      </c>
      <c r="I43">
        <f>IFERROR(VLOOKUP($A43,'Facebook Data'!$A$1:$AY$374,15,FALSE),"")</f>
        <v>91</v>
      </c>
      <c r="J43" s="36">
        <f t="shared" si="3"/>
        <v>0.01889534884</v>
      </c>
      <c r="K43" s="36">
        <f t="shared" si="4"/>
        <v>0.006644518272</v>
      </c>
      <c r="L43" s="37">
        <f>VLOOKUP($A43,'Facebook Data'!$A$1:$AY$374,7,FALSE)</f>
        <v>43574.41668</v>
      </c>
      <c r="M43" s="38" t="str">
        <f t="shared" si="5"/>
        <v>04/19/2019</v>
      </c>
      <c r="N43" t="str">
        <f t="shared" si="6"/>
        <v>6 Sexta</v>
      </c>
      <c r="O43" t="str">
        <f t="shared" si="7"/>
        <v>04/19/2019 </v>
      </c>
      <c r="P43" t="str">
        <f t="shared" si="8"/>
        <v>:00:01 AM</v>
      </c>
      <c r="Q43" t="str">
        <f t="shared" si="9"/>
        <v>10 AM</v>
      </c>
      <c r="R43">
        <f t="shared" si="10"/>
        <v>14</v>
      </c>
    </row>
    <row r="44">
      <c r="A44" t="str">
        <f>IFERROR('Facebook Data'!A46,"")</f>
        <v>193036440715468_2444177628934660</v>
      </c>
      <c r="B44" s="35" t="str">
        <f>IFERROR(VLOOKUP($A44,'Facebook Data'!$A$1:$AY$374,2,FALSE),"")</f>
        <v>https://www.facebook.com/ResultadosDigitais/posts/2444177628934660</v>
      </c>
      <c r="C44" t="str">
        <f>IFERROR(VLOOKUP($A44,'Facebook Data'!$A$1:$AY$374,3,FALSE),"")</f>
        <v>NOTÍCIAS DA SEMANA: Você sabia que quase 40% do tráfego da internet é gerado por robôs? 😱 E tem mais! Brasileiros dominaram Twitter na estreia da última temporada de GOT e Facebook é flagrado mesclando Stories e News Feed! Vem ver: http://bit.ly/badbotfb 💻 #got #novidades #socialmedia</v>
      </c>
      <c r="D44" s="34">
        <f t="shared" si="1"/>
        <v>46</v>
      </c>
      <c r="E44" s="34" t="str">
        <f t="shared" si="2"/>
        <v>Acima de 30</v>
      </c>
      <c r="F44" t="str">
        <f>IFERROR(VLOOKUP($A44,'Facebook Data'!$A$1:$AY$374,4,FALSE),"")</f>
        <v>Link</v>
      </c>
      <c r="G44">
        <f>IFERROR(VLOOKUP($A44,'Facebook Data'!$A$1:$AY$374,10,FALSE),"")</f>
        <v>4734</v>
      </c>
      <c r="H44">
        <f>IFERROR(VLOOKUP($A44,'Facebook Data'!$A$1:$AY$374,42,FALSE),"")</f>
        <v>66</v>
      </c>
      <c r="I44">
        <f>IFERROR(VLOOKUP($A44,'Facebook Data'!$A$1:$AY$374,15,FALSE),"")</f>
        <v>154</v>
      </c>
      <c r="J44" s="36">
        <f t="shared" si="3"/>
        <v>0.03253062949</v>
      </c>
      <c r="K44" s="36">
        <f t="shared" si="4"/>
        <v>0.01394169835</v>
      </c>
      <c r="L44" s="37">
        <f>VLOOKUP($A44,'Facebook Data'!$A$1:$AY$374,7,FALSE)</f>
        <v>43574.25001</v>
      </c>
      <c r="M44" s="38" t="str">
        <f t="shared" si="5"/>
        <v>04/19/2019</v>
      </c>
      <c r="N44" t="str">
        <f t="shared" si="6"/>
        <v>6 Sexta</v>
      </c>
      <c r="O44" t="str">
        <f t="shared" si="7"/>
        <v>04/19/2019 </v>
      </c>
      <c r="P44" t="str">
        <f t="shared" si="8"/>
        <v>:00:01 AM</v>
      </c>
      <c r="Q44" t="str">
        <f t="shared" si="9"/>
        <v>6 AM</v>
      </c>
      <c r="R44">
        <f t="shared" si="10"/>
        <v>10</v>
      </c>
    </row>
    <row r="45">
      <c r="A45" t="str">
        <f>IFERROR('Facebook Data'!A47,"")</f>
        <v>193036440715468_2444137898938633</v>
      </c>
      <c r="B45" s="35" t="str">
        <f>IFERROR(VLOOKUP($A45,'Facebook Data'!$A$1:$AY$374,2,FALSE),"")</f>
        <v>https://www.facebook.com/ResultadosDigitais/posts/2444137898938633</v>
      </c>
      <c r="C45" t="str">
        <f>IFERROR(VLOOKUP($A45,'Facebook Data'!$A$1:$AY$374,3,FALSE),"")</f>
        <v>Vem aí a maior conferência online de Transformação Digital do Brasil! 💻 70 experts em mais de 10 segmentos ensinando você a inovar. Tudo de graça. Gostou? Então se inscreva aqui: http://bit.ly/2YcEhIx! #webconference</v>
      </c>
      <c r="D45" s="34">
        <f t="shared" si="1"/>
        <v>33</v>
      </c>
      <c r="E45" s="34" t="str">
        <f t="shared" si="2"/>
        <v>Acima de 30</v>
      </c>
      <c r="F45" t="str">
        <f>IFERROR(VLOOKUP($A45,'Facebook Data'!$A$1:$AY$374,4,FALSE),"")</f>
        <v>Photo</v>
      </c>
      <c r="G45">
        <f>IFERROR(VLOOKUP($A45,'Facebook Data'!$A$1:$AY$374,10,FALSE),"")</f>
        <v>5683</v>
      </c>
      <c r="H45">
        <f>IFERROR(VLOOKUP($A45,'Facebook Data'!$A$1:$AY$374,42,FALSE),"")</f>
        <v>8</v>
      </c>
      <c r="I45">
        <f>IFERROR(VLOOKUP($A45,'Facebook Data'!$A$1:$AY$374,15,FALSE),"")</f>
        <v>158</v>
      </c>
      <c r="J45" s="36">
        <f t="shared" si="3"/>
        <v>0.02780221714</v>
      </c>
      <c r="K45" s="36">
        <f t="shared" si="4"/>
        <v>0.001407707197</v>
      </c>
      <c r="L45" s="37">
        <f>VLOOKUP($A45,'Facebook Data'!$A$1:$AY$374,7,FALSE)</f>
        <v>43573.66668</v>
      </c>
      <c r="M45" s="38" t="str">
        <f t="shared" si="5"/>
        <v>04/18/2019</v>
      </c>
      <c r="N45" t="str">
        <f t="shared" si="6"/>
        <v>5 Quinta</v>
      </c>
      <c r="O45" t="str">
        <f t="shared" si="7"/>
        <v>04/18/2019 </v>
      </c>
      <c r="P45" t="str">
        <f t="shared" si="8"/>
        <v>:00:01 PM</v>
      </c>
      <c r="Q45" t="str">
        <f t="shared" si="9"/>
        <v>4 PM</v>
      </c>
      <c r="R45">
        <f t="shared" si="10"/>
        <v>20</v>
      </c>
    </row>
    <row r="46">
      <c r="A46" t="str">
        <f>IFERROR('Facebook Data'!A48,"")</f>
        <v>193036440715468_2444277415591348</v>
      </c>
      <c r="B46" s="35" t="str">
        <f>IFERROR(VLOOKUP($A46,'Facebook Data'!$A$1:$AY$374,2,FALSE),"")</f>
        <v>https://www.facebook.com/ResultadosDigitais/posts/2444277415591348</v>
      </c>
      <c r="C46" t="str">
        <f>IFERROR(VLOOKUP($A46,'Facebook Data'!$A$1:$AY$374,3,FALSE),"")</f>
        <v>Como está a expectativa para o RD Summit 2019? 😍 O maior evento de Marketing Digital e vendas da América Latina vem aí com mais de 10.000 oportunidades de networking! Sua agência não pode faltar! E nós explicamos o motivo: http://bit.ly/summitagenciafb 😉 #rdsummit</v>
      </c>
      <c r="D46" s="34">
        <f t="shared" si="1"/>
        <v>43</v>
      </c>
      <c r="E46" s="34" t="str">
        <f t="shared" si="2"/>
        <v>Acima de 30</v>
      </c>
      <c r="F46" t="str">
        <f>IFERROR(VLOOKUP($A46,'Facebook Data'!$A$1:$AY$374,4,FALSE),"")</f>
        <v>Link</v>
      </c>
      <c r="G46">
        <f>IFERROR(VLOOKUP($A46,'Facebook Data'!$A$1:$AY$374,10,FALSE),"")</f>
        <v>5759</v>
      </c>
      <c r="H46">
        <f>IFERROR(VLOOKUP($A46,'Facebook Data'!$A$1:$AY$374,42,FALSE),"")</f>
        <v>117</v>
      </c>
      <c r="I46">
        <f>IFERROR(VLOOKUP($A46,'Facebook Data'!$A$1:$AY$374,15,FALSE),"")</f>
        <v>134</v>
      </c>
      <c r="J46" s="36">
        <f t="shared" si="3"/>
        <v>0.02326792846</v>
      </c>
      <c r="K46" s="36">
        <f t="shared" si="4"/>
        <v>0.02031602709</v>
      </c>
      <c r="L46" s="37">
        <f>VLOOKUP($A46,'Facebook Data'!$A$1:$AY$374,7,FALSE)</f>
        <v>43573.60876</v>
      </c>
      <c r="M46" s="38" t="str">
        <f t="shared" si="5"/>
        <v>04/18/2019</v>
      </c>
      <c r="N46" t="str">
        <f t="shared" si="6"/>
        <v>5 Quinta</v>
      </c>
      <c r="O46" t="str">
        <f t="shared" si="7"/>
        <v>04/18/2019 </v>
      </c>
      <c r="P46" t="str">
        <f t="shared" si="8"/>
        <v>:36:37 PM</v>
      </c>
      <c r="Q46" t="str">
        <f t="shared" si="9"/>
        <v>2 PM</v>
      </c>
      <c r="R46">
        <f t="shared" si="10"/>
        <v>18</v>
      </c>
    </row>
    <row r="47">
      <c r="A47" t="str">
        <f>IFERROR('Facebook Data'!A49,"")</f>
        <v>193036440715468_2444030212282735</v>
      </c>
      <c r="B47" s="35" t="str">
        <f>IFERROR(VLOOKUP($A47,'Facebook Data'!$A$1:$AY$374,2,FALSE),"")</f>
        <v>https://www.facebook.com/ResultadosDigitais/posts/2444030212282735</v>
      </c>
      <c r="C47" t="str">
        <f>IFERROR(VLOOKUP($A47,'Facebook Data'!$A$1:$AY$374,3,FALSE),"")</f>
        <v>Deixe seu site no topo do Google! 📈 Separamos 27 dicas de SEO acionáveis para impulsionar seu site no Google! Baixe agora e aprenda estratégias que você pode adotar em seu site para melhorar seu posicionamento e atrair mais tráfego: http://bit.ly/seotipsfb 🚀 #SEOtips #SEO #topodogoogle #posicionamento</v>
      </c>
      <c r="D47" s="34">
        <f t="shared" si="1"/>
        <v>46</v>
      </c>
      <c r="E47" s="34" t="str">
        <f t="shared" si="2"/>
        <v>Acima de 30</v>
      </c>
      <c r="F47" t="str">
        <f>IFERROR(VLOOKUP($A47,'Facebook Data'!$A$1:$AY$374,4,FALSE),"")</f>
        <v>Link</v>
      </c>
      <c r="G47">
        <f>IFERROR(VLOOKUP($A47,'Facebook Data'!$A$1:$AY$374,10,FALSE),"")</f>
        <v>4180</v>
      </c>
      <c r="H47">
        <f>IFERROR(VLOOKUP($A47,'Facebook Data'!$A$1:$AY$374,42,FALSE),"")</f>
        <v>175</v>
      </c>
      <c r="I47">
        <f>IFERROR(VLOOKUP($A47,'Facebook Data'!$A$1:$AY$374,15,FALSE),"")</f>
        <v>363</v>
      </c>
      <c r="J47" s="36">
        <f t="shared" si="3"/>
        <v>0.08684210526</v>
      </c>
      <c r="K47" s="36">
        <f t="shared" si="4"/>
        <v>0.04186602871</v>
      </c>
      <c r="L47" s="37">
        <f>VLOOKUP($A47,'Facebook Data'!$A$1:$AY$374,7,FALSE)</f>
        <v>43573.42685</v>
      </c>
      <c r="M47" s="38" t="str">
        <f t="shared" si="5"/>
        <v>04/18/2019</v>
      </c>
      <c r="N47" t="str">
        <f t="shared" si="6"/>
        <v>5 Quinta</v>
      </c>
      <c r="O47" t="str">
        <f t="shared" si="7"/>
        <v>04/18/2019 </v>
      </c>
      <c r="P47" t="str">
        <f t="shared" si="8"/>
        <v>:14:40 AM</v>
      </c>
      <c r="Q47" t="str">
        <f t="shared" si="9"/>
        <v>10 AM</v>
      </c>
      <c r="R47">
        <f t="shared" si="10"/>
        <v>14</v>
      </c>
    </row>
    <row r="48">
      <c r="A48" t="str">
        <f>IFERROR('Facebook Data'!A50,"")</f>
        <v>193036440715468_2443696962316060</v>
      </c>
      <c r="B48" s="35" t="str">
        <f>IFERROR(VLOOKUP($A48,'Facebook Data'!$A$1:$AY$374,2,FALSE),"")</f>
        <v>https://www.facebook.com/ResultadosDigitais/posts/2443696962316060</v>
      </c>
      <c r="C48" t="str">
        <f>IFERROR(VLOOKUP($A48,'Facebook Data'!$A$1:$AY$374,3,FALSE),"")</f>
        <v>Nossa missão é ajudar empresas a crescerem de maneira escalável e sustentável, e o SDR tem papel fundamental nesse desafio! 👊🤝 O Analista de Pré-Vendas é responsável pelo primeiro contato da RD com potenciais clientes. 😎 Adivinha só! Nós estamos com oportunidades abertas na área de Pré-Vendas! 😍 Se identificou? Inscreva-se: https://grnh.se/5beefa1b2 😉 #EmbarqueNoFoguete #SejaUmRDoer #VemPraRD #LinkedinTopCompanies</v>
      </c>
      <c r="D48" s="34">
        <f t="shared" si="1"/>
        <v>57</v>
      </c>
      <c r="E48" s="34" t="str">
        <f t="shared" si="2"/>
        <v>Acima de 30</v>
      </c>
      <c r="F48" t="str">
        <f>IFERROR(VLOOKUP($A48,'Facebook Data'!$A$1:$AY$374,4,FALSE),"")</f>
        <v>Photo</v>
      </c>
      <c r="G48">
        <f>IFERROR(VLOOKUP($A48,'Facebook Data'!$A$1:$AY$374,10,FALSE),"")</f>
        <v>5458</v>
      </c>
      <c r="H48">
        <f>IFERROR(VLOOKUP($A48,'Facebook Data'!$A$1:$AY$374,42,FALSE),"")</f>
        <v>216</v>
      </c>
      <c r="I48">
        <f>IFERROR(VLOOKUP($A48,'Facebook Data'!$A$1:$AY$374,15,FALSE),"")</f>
        <v>167</v>
      </c>
      <c r="J48" s="36">
        <f t="shared" si="3"/>
        <v>0.03059728838</v>
      </c>
      <c r="K48" s="36">
        <f t="shared" si="4"/>
        <v>0.03957493587</v>
      </c>
      <c r="L48" s="37">
        <f>VLOOKUP($A48,'Facebook Data'!$A$1:$AY$374,7,FALSE)</f>
        <v>43573.24411</v>
      </c>
      <c r="M48" s="38" t="str">
        <f t="shared" si="5"/>
        <v>04/18/2019</v>
      </c>
      <c r="N48" t="str">
        <f t="shared" si="6"/>
        <v>5 Quinta</v>
      </c>
      <c r="O48" t="str">
        <f t="shared" si="7"/>
        <v>04/18/2019 </v>
      </c>
      <c r="P48" t="str">
        <f t="shared" si="8"/>
        <v>:51:31 AM</v>
      </c>
      <c r="Q48" t="str">
        <f t="shared" si="9"/>
        <v>5 AM</v>
      </c>
      <c r="R48">
        <f t="shared" si="10"/>
        <v>9</v>
      </c>
    </row>
    <row r="49">
      <c r="A49" t="str">
        <f>IFERROR('Facebook Data'!A51,"")</f>
        <v>193036440715468_2442667895752300</v>
      </c>
      <c r="B49" s="35" t="str">
        <f>IFERROR(VLOOKUP($A49,'Facebook Data'!$A$1:$AY$374,2,FALSE),"")</f>
        <v>https://www.facebook.com/ResultadosDigitais/posts/2442667895752300</v>
      </c>
      <c r="C49" t="str">
        <f>IFERROR(VLOOKUP($A49,'Facebook Data'!$A$1:$AY$374,3,FALSE),"")</f>
        <v>Não desperdice mais tempo e energia com clientes que não são os ideais para sua empresa! 💸 Baixe o [eBook] Guia prático de Account-Based Marketing (ABM) e aprenda como identificar as melhores contas, economizar investimentos e ganhar produtividade em suas vendas! É GRATUITO: http://bit.ly/guiaabmfb 🤝 #abm</v>
      </c>
      <c r="D49" s="34">
        <f t="shared" si="1"/>
        <v>46</v>
      </c>
      <c r="E49" s="34" t="str">
        <f t="shared" si="2"/>
        <v>Acima de 30</v>
      </c>
      <c r="F49" t="str">
        <f>IFERROR(VLOOKUP($A49,'Facebook Data'!$A$1:$AY$374,4,FALSE),"")</f>
        <v>Link</v>
      </c>
      <c r="G49">
        <f>IFERROR(VLOOKUP($A49,'Facebook Data'!$A$1:$AY$374,10,FALSE),"")</f>
        <v>4053</v>
      </c>
      <c r="H49">
        <f>IFERROR(VLOOKUP($A49,'Facebook Data'!$A$1:$AY$374,42,FALSE),"")</f>
        <v>47</v>
      </c>
      <c r="I49">
        <f>IFERROR(VLOOKUP($A49,'Facebook Data'!$A$1:$AY$374,15,FALSE),"")</f>
        <v>314</v>
      </c>
      <c r="J49" s="36">
        <f t="shared" si="3"/>
        <v>0.07747347644</v>
      </c>
      <c r="K49" s="36">
        <f t="shared" si="4"/>
        <v>0.01159634838</v>
      </c>
      <c r="L49" s="37">
        <f>VLOOKUP($A49,'Facebook Data'!$A$1:$AY$374,7,FALSE)</f>
        <v>43572.54859</v>
      </c>
      <c r="M49" s="38" t="str">
        <f t="shared" si="5"/>
        <v>04/17/2019</v>
      </c>
      <c r="N49" t="str">
        <f t="shared" si="6"/>
        <v>4 Quarta</v>
      </c>
      <c r="O49" t="str">
        <f t="shared" si="7"/>
        <v>04/17/2019 </v>
      </c>
      <c r="P49" t="str">
        <f t="shared" si="8"/>
        <v>:09:58 PM</v>
      </c>
      <c r="Q49" t="str">
        <f t="shared" si="9"/>
        <v>1 PM</v>
      </c>
      <c r="R49">
        <f t="shared" si="10"/>
        <v>17</v>
      </c>
    </row>
    <row r="50">
      <c r="A50" t="str">
        <f>IFERROR('Facebook Data'!A52,"")</f>
        <v>193036440715468_2442443629108060</v>
      </c>
      <c r="B50" s="35" t="str">
        <f>IFERROR(VLOOKUP($A50,'Facebook Data'!$A$1:$AY$374,2,FALSE),"")</f>
        <v>https://www.facebook.com/ResultadosDigitais/posts/2442443629108060</v>
      </c>
      <c r="C50" t="str">
        <f>IFERROR(VLOOKUP($A50,'Facebook Data'!$A$1:$AY$374,3,FALSE),"")</f>
        <v>Faltam poucos dias e restam poucos ingressos para o evento que vai reunir os melhores profissionais de Marketing e Vendas no Rio. ⏳ Veja um pouquinho do que vai rolar nos palcos do RD on the Road 2019 e corra pra garantir a sua vaga: http://bit.ly/rdotrrj ✈ #RDonTheRoad</v>
      </c>
      <c r="D50" s="34">
        <f t="shared" si="1"/>
        <v>48</v>
      </c>
      <c r="E50" s="34" t="str">
        <f t="shared" si="2"/>
        <v>Acima de 30</v>
      </c>
      <c r="F50" t="str">
        <f>IFERROR(VLOOKUP($A50,'Facebook Data'!$A$1:$AY$374,4,FALSE),"")</f>
        <v>Video</v>
      </c>
      <c r="G50">
        <f>IFERROR(VLOOKUP($A50,'Facebook Data'!$A$1:$AY$374,10,FALSE),"")</f>
        <v>3927</v>
      </c>
      <c r="H50">
        <f>IFERROR(VLOOKUP($A50,'Facebook Data'!$A$1:$AY$374,42,FALSE),"")</f>
        <v>54</v>
      </c>
      <c r="I50">
        <f>IFERROR(VLOOKUP($A50,'Facebook Data'!$A$1:$AY$374,15,FALSE),"")</f>
        <v>67</v>
      </c>
      <c r="J50" s="36">
        <f t="shared" si="3"/>
        <v>0.01706137</v>
      </c>
      <c r="K50" s="36">
        <f t="shared" si="4"/>
        <v>0.01375095493</v>
      </c>
      <c r="L50" s="37">
        <f>VLOOKUP($A50,'Facebook Data'!$A$1:$AY$374,7,FALSE)</f>
        <v>43572.4219</v>
      </c>
      <c r="M50" s="38" t="str">
        <f t="shared" si="5"/>
        <v>04/17/2019</v>
      </c>
      <c r="N50" t="str">
        <f t="shared" si="6"/>
        <v>4 Quarta</v>
      </c>
      <c r="O50" t="str">
        <f t="shared" si="7"/>
        <v>04/17/2019 </v>
      </c>
      <c r="P50" t="str">
        <f t="shared" si="8"/>
        <v>:07:32 AM</v>
      </c>
      <c r="Q50" t="str">
        <f t="shared" si="9"/>
        <v>10 AM</v>
      </c>
      <c r="R50">
        <f t="shared" si="10"/>
        <v>14</v>
      </c>
    </row>
    <row r="51">
      <c r="A51" t="str">
        <f>IFERROR('Facebook Data'!A53,"")</f>
        <v>193036440715468_404606993652330</v>
      </c>
      <c r="B51" s="35" t="str">
        <f>IFERROR(VLOOKUP($A51,'Facebook Data'!$A$1:$AY$374,2,FALSE),"")</f>
        <v>https://www.facebook.com/ResultadosDigitais/videos/404606993652330/</v>
      </c>
      <c r="C51" t="str">
        <f>IFERROR(VLOOKUP($A51,'Facebook Data'!$A$1:$AY$374,3,FALSE),"")</f>
        <v>Metodologia ágil: como aplicá-la na rotina dos times de Marketing e Vendas Acompanhe um pouco da Semana da Produtividade de Marketing e Vendas! Para continuar assistindo, acesse: http://bit.ly/produtivlive</v>
      </c>
      <c r="D51" s="34">
        <f t="shared" si="1"/>
        <v>28</v>
      </c>
      <c r="E51" s="34" t="str">
        <f t="shared" si="2"/>
        <v>25-30</v>
      </c>
      <c r="F51" t="str">
        <f>IFERROR(VLOOKUP($A51,'Facebook Data'!$A$1:$AY$374,4,FALSE),"")</f>
        <v>Video</v>
      </c>
      <c r="G51">
        <f>IFERROR(VLOOKUP($A51,'Facebook Data'!$A$1:$AY$374,10,FALSE),"")</f>
        <v>4816</v>
      </c>
      <c r="H51">
        <f>IFERROR(VLOOKUP($A51,'Facebook Data'!$A$1:$AY$374,42,FALSE),"")</f>
        <v>115</v>
      </c>
      <c r="I51">
        <f>IFERROR(VLOOKUP($A51,'Facebook Data'!$A$1:$AY$374,15,FALSE),"")</f>
        <v>120</v>
      </c>
      <c r="J51" s="36">
        <f t="shared" si="3"/>
        <v>0.02491694352</v>
      </c>
      <c r="K51" s="36">
        <f t="shared" si="4"/>
        <v>0.02387873754</v>
      </c>
      <c r="L51" s="37">
        <f>VLOOKUP($A51,'Facebook Data'!$A$1:$AY$374,7,FALSE)</f>
        <v>43572.25014</v>
      </c>
      <c r="M51" s="38" t="str">
        <f t="shared" si="5"/>
        <v>04/17/2019</v>
      </c>
      <c r="N51" t="str">
        <f t="shared" si="6"/>
        <v>4 Quarta</v>
      </c>
      <c r="O51" t="str">
        <f t="shared" si="7"/>
        <v>04/17/2019 </v>
      </c>
      <c r="P51" t="str">
        <f t="shared" si="8"/>
        <v>:00:12 AM</v>
      </c>
      <c r="Q51" t="str">
        <f t="shared" si="9"/>
        <v>6 AM</v>
      </c>
      <c r="R51">
        <f t="shared" si="10"/>
        <v>10</v>
      </c>
    </row>
    <row r="52">
      <c r="A52" t="str">
        <f>IFERROR('Facebook Data'!A54,"")</f>
        <v>193036440715468_2442107255808364</v>
      </c>
      <c r="B52" s="35" t="str">
        <f>IFERROR(VLOOKUP($A52,'Facebook Data'!$A$1:$AY$374,2,FALSE),"")</f>
        <v>https://www.facebook.com/ResultadosDigitais/posts/2442107255808364</v>
      </c>
      <c r="C52" t="str">
        <f>IFERROR(VLOOKUP($A52,'Facebook Data'!$A$1:$AY$374,3,FALSE),"")</f>
        <v>De 0 cadastros a mais de 7.000 leads! 😱😍 O sucesso da Muzeez tem a Surfe Digital como plano de fundo, e hoje contamos a história dessas duas empresas que mudaram suas histórias com a ajuda do Marketing Digital: http://bit.ly/muzeezfb 📈💻 #case #agência</v>
      </c>
      <c r="D52" s="34">
        <f t="shared" si="1"/>
        <v>43</v>
      </c>
      <c r="E52" s="34" t="str">
        <f t="shared" si="2"/>
        <v>Acima de 30</v>
      </c>
      <c r="F52" t="str">
        <f>IFERROR(VLOOKUP($A52,'Facebook Data'!$A$1:$AY$374,4,FALSE),"")</f>
        <v>Video</v>
      </c>
      <c r="G52">
        <f>IFERROR(VLOOKUP($A52,'Facebook Data'!$A$1:$AY$374,10,FALSE),"")</f>
        <v>3482</v>
      </c>
      <c r="H52">
        <f>IFERROR(VLOOKUP($A52,'Facebook Data'!$A$1:$AY$374,42,FALSE),"")</f>
        <v>84</v>
      </c>
      <c r="I52">
        <f>IFERROR(VLOOKUP($A52,'Facebook Data'!$A$1:$AY$374,15,FALSE),"")</f>
        <v>91</v>
      </c>
      <c r="J52" s="36">
        <f t="shared" si="3"/>
        <v>0.02613440551</v>
      </c>
      <c r="K52" s="36">
        <f t="shared" si="4"/>
        <v>0.02412406663</v>
      </c>
      <c r="L52" s="37">
        <f>VLOOKUP($A52,'Facebook Data'!$A$1:$AY$374,7,FALSE)</f>
        <v>43572.2419</v>
      </c>
      <c r="M52" s="38" t="str">
        <f t="shared" si="5"/>
        <v>04/17/2019</v>
      </c>
      <c r="N52" t="str">
        <f t="shared" si="6"/>
        <v>4 Quarta</v>
      </c>
      <c r="O52" t="str">
        <f t="shared" si="7"/>
        <v>04/17/2019 </v>
      </c>
      <c r="P52" t="str">
        <f t="shared" si="8"/>
        <v>:48:20 AM</v>
      </c>
      <c r="Q52" t="str">
        <f t="shared" si="9"/>
        <v>5 AM</v>
      </c>
      <c r="R52">
        <f t="shared" si="10"/>
        <v>9</v>
      </c>
    </row>
    <row r="53">
      <c r="A53" t="str">
        <f>IFERROR('Facebook Data'!A55,"")</f>
        <v>193036440715468_2441218809230542</v>
      </c>
      <c r="B53" s="35" t="str">
        <f>IFERROR(VLOOKUP($A53,'Facebook Data'!$A$1:$AY$374,2,FALSE),"")</f>
        <v>https://www.facebook.com/ResultadosDigitais/posts/2441218809230542:0</v>
      </c>
      <c r="C53" t="str">
        <f>IFERROR(VLOOKUP($A53,'Facebook Data'!$A$1:$AY$374,3,FALSE),"")</f>
        <v>RD on the Road 2019 - Belo Horizonte</v>
      </c>
      <c r="D53" s="34">
        <f t="shared" si="1"/>
        <v>8</v>
      </c>
      <c r="E53" s="34" t="str">
        <f t="shared" si="2"/>
        <v>05-10</v>
      </c>
      <c r="F53" t="str">
        <f>IFERROR(VLOOKUP($A53,'Facebook Data'!$A$1:$AY$374,4,FALSE),"")</f>
        <v>Photo</v>
      </c>
      <c r="G53">
        <f>IFERROR(VLOOKUP($A53,'Facebook Data'!$A$1:$AY$374,10,FALSE),"")</f>
        <v>5386</v>
      </c>
      <c r="H53">
        <f>IFERROR(VLOOKUP($A53,'Facebook Data'!$A$1:$AY$374,42,FALSE),"")</f>
        <v>95</v>
      </c>
      <c r="I53">
        <f>IFERROR(VLOOKUP($A53,'Facebook Data'!$A$1:$AY$374,15,FALSE),"")</f>
        <v>230</v>
      </c>
      <c r="J53" s="36">
        <f t="shared" si="3"/>
        <v>0.04270330486</v>
      </c>
      <c r="K53" s="36">
        <f t="shared" si="4"/>
        <v>0.01763832157</v>
      </c>
      <c r="L53" s="37">
        <f>VLOOKUP($A53,'Facebook Data'!$A$1:$AY$374,7,FALSE)</f>
        <v>43571.61495</v>
      </c>
      <c r="M53" s="38" t="str">
        <f t="shared" si="5"/>
        <v>04/16/2019</v>
      </c>
      <c r="N53" t="str">
        <f t="shared" si="6"/>
        <v>3 Terça</v>
      </c>
      <c r="O53" t="str">
        <f t="shared" si="7"/>
        <v>04/16/2019 </v>
      </c>
      <c r="P53" t="str">
        <f t="shared" si="8"/>
        <v>:45:32 PM</v>
      </c>
      <c r="Q53" t="str">
        <f t="shared" si="9"/>
        <v>2 PM</v>
      </c>
      <c r="R53">
        <f t="shared" si="10"/>
        <v>18</v>
      </c>
    </row>
    <row r="54">
      <c r="A54" t="str">
        <f>IFERROR('Facebook Data'!A56,"")</f>
        <v>193036440715468_2441084392577317</v>
      </c>
      <c r="B54" s="35" t="str">
        <f>IFERROR(VLOOKUP($A54,'Facebook Data'!$A$1:$AY$374,2,FALSE),"")</f>
        <v>https://www.facebook.com/ResultadosDigitais/posts/2441084392577317</v>
      </c>
      <c r="C54" t="str">
        <f>IFERROR(VLOOKUP($A54,'Facebook Data'!$A$1:$AY$374,3,FALSE),"")</f>
        <v>E nem adianta responder “sem tempo irmão!” 😅 Se inscreve logo na nossa Semana de Produtividade de Marketing e Vendas e tenha a ajuda que você precisa para conseguir bater as metas até final do mês! Assista os webinars dessa semana aqui: http://bit.ly/semaprodutifb 🐺⚔️ #GOT #gameofthrones #branstark #GoalisComing</v>
      </c>
      <c r="D54" s="34">
        <f t="shared" si="1"/>
        <v>48</v>
      </c>
      <c r="E54" s="34" t="str">
        <f t="shared" si="2"/>
        <v>Acima de 30</v>
      </c>
      <c r="F54" t="str">
        <f>IFERROR(VLOOKUP($A54,'Facebook Data'!$A$1:$AY$374,4,FALSE),"")</f>
        <v>Photo</v>
      </c>
      <c r="G54">
        <f>IFERROR(VLOOKUP($A54,'Facebook Data'!$A$1:$AY$374,10,FALSE),"")</f>
        <v>8143</v>
      </c>
      <c r="H54">
        <f>IFERROR(VLOOKUP($A54,'Facebook Data'!$A$1:$AY$374,42,FALSE),"")</f>
        <v>26</v>
      </c>
      <c r="I54">
        <f>IFERROR(VLOOKUP($A54,'Facebook Data'!$A$1:$AY$374,15,FALSE),"")</f>
        <v>291</v>
      </c>
      <c r="J54" s="36">
        <f t="shared" si="3"/>
        <v>0.03573621515</v>
      </c>
      <c r="K54" s="36">
        <f t="shared" si="4"/>
        <v>0.00319292644</v>
      </c>
      <c r="L54" s="37">
        <f>VLOOKUP($A54,'Facebook Data'!$A$1:$AY$374,7,FALSE)</f>
        <v>43571.52706</v>
      </c>
      <c r="M54" s="38" t="str">
        <f t="shared" si="5"/>
        <v>04/16/2019</v>
      </c>
      <c r="N54" t="str">
        <f t="shared" si="6"/>
        <v>3 Terça</v>
      </c>
      <c r="O54" t="str">
        <f t="shared" si="7"/>
        <v>04/16/2019 </v>
      </c>
      <c r="P54" t="str">
        <f t="shared" si="8"/>
        <v>:38:58 PM</v>
      </c>
      <c r="Q54" t="str">
        <f t="shared" si="9"/>
        <v>12 PM</v>
      </c>
      <c r="R54">
        <f t="shared" si="10"/>
        <v>16</v>
      </c>
    </row>
    <row r="55">
      <c r="A55" t="str">
        <f>IFERROR('Facebook Data'!A57,"")</f>
        <v>193036440715468_812505149133104</v>
      </c>
      <c r="B55" s="35" t="str">
        <f>IFERROR(VLOOKUP($A55,'Facebook Data'!$A$1:$AY$374,2,FALSE),"")</f>
        <v>https://www.facebook.com/ResultadosDigitais/videos/812505149133104/</v>
      </c>
      <c r="C55" t="str">
        <f>IFERROR(VLOOKUP($A55,'Facebook Data'!$A$1:$AY$374,3,FALSE),"")</f>
        <v>Automação de Marketing: como gerar mais resultados com a sua equipe Acompanhe um pouco da Semana da Produtividade de Marketing e Vendas! Para continuar assistindo, acesse: http://bit.ly/produtivlive</v>
      </c>
      <c r="D55" s="34">
        <f t="shared" si="1"/>
        <v>27</v>
      </c>
      <c r="E55" s="34" t="str">
        <f t="shared" si="2"/>
        <v>25-30</v>
      </c>
      <c r="F55" t="str">
        <f>IFERROR(VLOOKUP($A55,'Facebook Data'!$A$1:$AY$374,4,FALSE),"")</f>
        <v>Video</v>
      </c>
      <c r="G55">
        <f>IFERROR(VLOOKUP($A55,'Facebook Data'!$A$1:$AY$374,10,FALSE),"")</f>
        <v>2681</v>
      </c>
      <c r="H55">
        <f>IFERROR(VLOOKUP($A55,'Facebook Data'!$A$1:$AY$374,42,FALSE),"")</f>
        <v>64</v>
      </c>
      <c r="I55">
        <f>IFERROR(VLOOKUP($A55,'Facebook Data'!$A$1:$AY$374,15,FALSE),"")</f>
        <v>104</v>
      </c>
      <c r="J55" s="36">
        <f t="shared" si="3"/>
        <v>0.03879149571</v>
      </c>
      <c r="K55" s="36">
        <f t="shared" si="4"/>
        <v>0.02387168967</v>
      </c>
      <c r="L55" s="37">
        <f>VLOOKUP($A55,'Facebook Data'!$A$1:$AY$374,7,FALSE)</f>
        <v>43571.41676</v>
      </c>
      <c r="M55" s="38" t="str">
        <f t="shared" si="5"/>
        <v>04/16/2019</v>
      </c>
      <c r="N55" t="str">
        <f t="shared" si="6"/>
        <v>3 Terça</v>
      </c>
      <c r="O55" t="str">
        <f t="shared" si="7"/>
        <v>04/16/2019 </v>
      </c>
      <c r="P55" t="str">
        <f t="shared" si="8"/>
        <v>:00:08 AM</v>
      </c>
      <c r="Q55" t="str">
        <f t="shared" si="9"/>
        <v>10 AM</v>
      </c>
      <c r="R55">
        <f t="shared" si="10"/>
        <v>14</v>
      </c>
    </row>
    <row r="56">
      <c r="A56" t="str">
        <f>IFERROR('Facebook Data'!A58,"")</f>
        <v>193036440715468_2440600505959039</v>
      </c>
      <c r="B56" s="35" t="str">
        <f>IFERROR(VLOOKUP($A56,'Facebook Data'!$A$1:$AY$374,2,FALSE),"")</f>
        <v>https://www.facebook.com/ResultadosDigitais/posts/2440600505959039</v>
      </c>
      <c r="C56" t="str">
        <f>IFERROR(VLOOKUP($A56,'Facebook Data'!$A$1:$AY$374,3,FALSE),"")</f>
        <v>Descubra o segredo dos materiais ricos que geram leads! 📨 Baixe nosso [Template] Guia para planejar um conteúdo rico e aprenda a criar materiais que vão ressoar entre o seu público-alvo: http://bit.ly/conteudoricofb #inbound</v>
      </c>
      <c r="D56" s="34">
        <f t="shared" si="1"/>
        <v>33</v>
      </c>
      <c r="E56" s="34" t="str">
        <f t="shared" si="2"/>
        <v>Acima de 30</v>
      </c>
      <c r="F56" t="str">
        <f>IFERROR(VLOOKUP($A56,'Facebook Data'!$A$1:$AY$374,4,FALSE),"")</f>
        <v>Link</v>
      </c>
      <c r="G56">
        <f>IFERROR(VLOOKUP($A56,'Facebook Data'!$A$1:$AY$374,10,FALSE),"")</f>
        <v>3386</v>
      </c>
      <c r="H56">
        <f>IFERROR(VLOOKUP($A56,'Facebook Data'!$A$1:$AY$374,42,FALSE),"")</f>
        <v>76</v>
      </c>
      <c r="I56">
        <f>IFERROR(VLOOKUP($A56,'Facebook Data'!$A$1:$AY$374,15,FALSE),"")</f>
        <v>423</v>
      </c>
      <c r="J56" s="36">
        <f t="shared" si="3"/>
        <v>0.1249261666</v>
      </c>
      <c r="K56" s="36">
        <f t="shared" si="4"/>
        <v>0.02244536326</v>
      </c>
      <c r="L56" s="37">
        <f>VLOOKUP($A56,'Facebook Data'!$A$1:$AY$374,7,FALSE)</f>
        <v>43571.2575</v>
      </c>
      <c r="M56" s="38" t="str">
        <f t="shared" si="5"/>
        <v>04/16/2019</v>
      </c>
      <c r="N56" t="str">
        <f t="shared" si="6"/>
        <v>3 Terça</v>
      </c>
      <c r="O56" t="str">
        <f t="shared" si="7"/>
        <v>04/16/2019 </v>
      </c>
      <c r="P56" t="str">
        <f t="shared" si="8"/>
        <v>:10:48 AM</v>
      </c>
      <c r="Q56" t="str">
        <f t="shared" si="9"/>
        <v>6 AM</v>
      </c>
      <c r="R56">
        <f t="shared" si="10"/>
        <v>10</v>
      </c>
    </row>
    <row r="57">
      <c r="A57" t="str">
        <f>IFERROR('Facebook Data'!A59,"")</f>
        <v>193036440715468_2439449529407470</v>
      </c>
      <c r="B57" s="35" t="str">
        <f>IFERROR(VLOOKUP($A57,'Facebook Data'!$A$1:$AY$374,2,FALSE),"")</f>
        <v>https://www.facebook.com/ResultadosDigitais/posts/2439449529407470</v>
      </c>
      <c r="C57" t="str">
        <f>IFERROR(VLOOKUP($A57,'Facebook Data'!$A$1:$AY$374,3,FALSE),"")</f>
        <v>Não está conseguindo vender através do Email Marketing? 📨📧 Então pode ser que você precise revisar sua estratégia, começá-la do zero ou até buscar outras fontes de conversão. Explicamos melhor tudo isso em nosso blog: http://bit.ly/vendeemailfb 📈 #email #inbound</v>
      </c>
      <c r="D57" s="34">
        <f t="shared" si="1"/>
        <v>39</v>
      </c>
      <c r="E57" s="34" t="str">
        <f t="shared" si="2"/>
        <v>Acima de 30</v>
      </c>
      <c r="F57" t="str">
        <f>IFERROR(VLOOKUP($A57,'Facebook Data'!$A$1:$AY$374,4,FALSE),"")</f>
        <v>Link</v>
      </c>
      <c r="G57">
        <f>IFERROR(VLOOKUP($A57,'Facebook Data'!$A$1:$AY$374,10,FALSE),"")</f>
        <v>3154</v>
      </c>
      <c r="H57">
        <f>IFERROR(VLOOKUP($A57,'Facebook Data'!$A$1:$AY$374,42,FALSE),"")</f>
        <v>619</v>
      </c>
      <c r="I57">
        <f>IFERROR(VLOOKUP($A57,'Facebook Data'!$A$1:$AY$374,15,FALSE),"")</f>
        <v>109</v>
      </c>
      <c r="J57" s="36">
        <f t="shared" si="3"/>
        <v>0.03455928979</v>
      </c>
      <c r="K57" s="36">
        <f t="shared" si="4"/>
        <v>0.1962587191</v>
      </c>
      <c r="L57" s="37">
        <f>VLOOKUP($A57,'Facebook Data'!$A$1:$AY$374,7,FALSE)</f>
        <v>43570.4815</v>
      </c>
      <c r="M57" s="38" t="str">
        <f t="shared" si="5"/>
        <v>04/15/2019</v>
      </c>
      <c r="N57" t="str">
        <f t="shared" si="6"/>
        <v>2 Segunda</v>
      </c>
      <c r="O57" t="str">
        <f t="shared" si="7"/>
        <v>04/15/2019 </v>
      </c>
      <c r="P57" t="str">
        <f t="shared" si="8"/>
        <v>:33:22 AM</v>
      </c>
      <c r="Q57" t="str">
        <f t="shared" si="9"/>
        <v>11 AM</v>
      </c>
      <c r="R57">
        <f t="shared" si="10"/>
        <v>15</v>
      </c>
    </row>
    <row r="58">
      <c r="A58" t="str">
        <f>IFERROR('Facebook Data'!A60,"")</f>
        <v>193036440715468_192047908345308</v>
      </c>
      <c r="B58" s="35" t="str">
        <f>IFERROR(VLOOKUP($A58,'Facebook Data'!$A$1:$AY$374,2,FALSE),"")</f>
        <v>https://www.facebook.com/ResultadosDigitais/videos/192047908345308/</v>
      </c>
      <c r="C58" t="str">
        <f>IFERROR(VLOOKUP($A58,'Facebook Data'!$A$1:$AY$374,3,FALSE),"")</f>
        <v>Produtividade em vendas: dicas e ferramentas para fechar mais negócios Acompanhe um pouco da Semana da Produtividade de Marketing e Vendas! Para continuar assistindo, acesse: http://bit.ly/produtivlive</v>
      </c>
      <c r="D58" s="34">
        <f t="shared" si="1"/>
        <v>26</v>
      </c>
      <c r="E58" s="34" t="str">
        <f t="shared" si="2"/>
        <v>25-30</v>
      </c>
      <c r="F58" t="str">
        <f>IFERROR(VLOOKUP($A58,'Facebook Data'!$A$1:$AY$374,4,FALSE),"")</f>
        <v>Video</v>
      </c>
      <c r="G58">
        <f>IFERROR(VLOOKUP($A58,'Facebook Data'!$A$1:$AY$374,10,FALSE),"")</f>
        <v>2237</v>
      </c>
      <c r="H58">
        <f>IFERROR(VLOOKUP($A58,'Facebook Data'!$A$1:$AY$374,42,FALSE),"")</f>
        <v>140</v>
      </c>
      <c r="I58">
        <f>IFERROR(VLOOKUP($A58,'Facebook Data'!$A$1:$AY$374,15,FALSE),"")</f>
        <v>57</v>
      </c>
      <c r="J58" s="36">
        <f t="shared" si="3"/>
        <v>0.02548055431</v>
      </c>
      <c r="K58" s="36">
        <f t="shared" si="4"/>
        <v>0.06258381761</v>
      </c>
      <c r="L58" s="37">
        <f>VLOOKUP($A58,'Facebook Data'!$A$1:$AY$374,7,FALSE)</f>
        <v>43570.41677</v>
      </c>
      <c r="M58" s="38" t="str">
        <f t="shared" si="5"/>
        <v>04/15/2019</v>
      </c>
      <c r="N58" t="str">
        <f t="shared" si="6"/>
        <v>2 Segunda</v>
      </c>
      <c r="O58" t="str">
        <f t="shared" si="7"/>
        <v>04/15/2019 </v>
      </c>
      <c r="P58" t="str">
        <f t="shared" si="8"/>
        <v>:00:09 AM</v>
      </c>
      <c r="Q58" t="str">
        <f t="shared" si="9"/>
        <v>10 AM</v>
      </c>
      <c r="R58">
        <f t="shared" si="10"/>
        <v>14</v>
      </c>
    </row>
    <row r="59">
      <c r="A59" t="str">
        <f>IFERROR('Facebook Data'!A61,"")</f>
        <v>193036440715468_2439164186102671</v>
      </c>
      <c r="B59" s="35" t="str">
        <f>IFERROR(VLOOKUP($A59,'Facebook Data'!$A$1:$AY$374,2,FALSE),"")</f>
        <v>https://www.facebook.com/ResultadosDigitais/posts/2439164186102671</v>
      </c>
      <c r="C59" t="str">
        <f>IFERROR(VLOOKUP($A59,'Facebook Data'!$A$1:$AY$374,3,FALSE),"")</f>
        <v>Martha Gabriel, considerada uma das maiores especialistas nas áreas de inovação e interatividade no Brasil, é palestrante do RD on the Road Rio de Janeiro! 😍 Garanta sua vaga com R$55 de desconto usando o cupom da speaker. Restam poucos ingressos! http://bit.ly/MarthaNoOTR ✈ #RDonTheRoad</v>
      </c>
      <c r="D59" s="34">
        <f t="shared" si="1"/>
        <v>44</v>
      </c>
      <c r="E59" s="34" t="str">
        <f t="shared" si="2"/>
        <v>Acima de 30</v>
      </c>
      <c r="F59" t="str">
        <f>IFERROR(VLOOKUP($A59,'Facebook Data'!$A$1:$AY$374,4,FALSE),"")</f>
        <v>Video</v>
      </c>
      <c r="G59">
        <f>IFERROR(VLOOKUP($A59,'Facebook Data'!$A$1:$AY$374,10,FALSE),"")</f>
        <v>2237</v>
      </c>
      <c r="H59">
        <f>IFERROR(VLOOKUP($A59,'Facebook Data'!$A$1:$AY$374,42,FALSE),"")</f>
        <v>71</v>
      </c>
      <c r="I59">
        <f>IFERROR(VLOOKUP($A59,'Facebook Data'!$A$1:$AY$374,15,FALSE),"")</f>
        <v>89</v>
      </c>
      <c r="J59" s="36">
        <f t="shared" si="3"/>
        <v>0.03978542691</v>
      </c>
      <c r="K59" s="36">
        <f t="shared" si="4"/>
        <v>0.03173893608</v>
      </c>
      <c r="L59" s="37">
        <f>VLOOKUP($A59,'Facebook Data'!$A$1:$AY$374,7,FALSE)</f>
        <v>43570.33711</v>
      </c>
      <c r="M59" s="38" t="str">
        <f t="shared" si="5"/>
        <v>04/15/2019</v>
      </c>
      <c r="N59" t="str">
        <f t="shared" si="6"/>
        <v>2 Segunda</v>
      </c>
      <c r="O59" t="str">
        <f t="shared" si="7"/>
        <v>04/15/2019 </v>
      </c>
      <c r="P59" t="str">
        <f t="shared" si="8"/>
        <v>:05:26 AM</v>
      </c>
      <c r="Q59" t="str">
        <f t="shared" si="9"/>
        <v>8 AM</v>
      </c>
      <c r="R59">
        <f t="shared" si="10"/>
        <v>12</v>
      </c>
    </row>
    <row r="60">
      <c r="A60" t="str">
        <f>IFERROR('Facebook Data'!A62,"")</f>
        <v>193036440715468_321715815171620</v>
      </c>
      <c r="B60" s="35" t="str">
        <f>IFERROR(VLOOKUP($A60,'Facebook Data'!$A$1:$AY$374,2,FALSE),"")</f>
        <v>https://www.facebook.com/ResultadosDigitais/videos/321715815171620/</v>
      </c>
      <c r="C60" t="str">
        <f>IFERROR(VLOOKUP($A60,'Facebook Data'!$A$1:$AY$374,3,FALSE),"")</f>
        <v>SMarketing (Sales + Marketing): integrações que aceleram o trabalho de Marketing e Vendas Acompanhe um pouco da Semana da Produtividade de Marketing e Vendas! Para continuar assistindo, acesse: http://bit.ly/produtivlive</v>
      </c>
      <c r="D60" s="34">
        <f t="shared" si="1"/>
        <v>29</v>
      </c>
      <c r="E60" s="34" t="str">
        <f t="shared" si="2"/>
        <v>25-30</v>
      </c>
      <c r="F60" t="str">
        <f>IFERROR(VLOOKUP($A60,'Facebook Data'!$A$1:$AY$374,4,FALSE),"")</f>
        <v>Video</v>
      </c>
      <c r="G60">
        <f>IFERROR(VLOOKUP($A60,'Facebook Data'!$A$1:$AY$374,10,FALSE),"")</f>
        <v>2291</v>
      </c>
      <c r="H60">
        <f>IFERROR(VLOOKUP($A60,'Facebook Data'!$A$1:$AY$374,42,FALSE),"")</f>
        <v>67</v>
      </c>
      <c r="I60">
        <f>IFERROR(VLOOKUP($A60,'Facebook Data'!$A$1:$AY$374,15,FALSE),"")</f>
        <v>76</v>
      </c>
      <c r="J60" s="36">
        <f t="shared" si="3"/>
        <v>0.03317328677</v>
      </c>
      <c r="K60" s="36">
        <f t="shared" si="4"/>
        <v>0.02924487124</v>
      </c>
      <c r="L60" s="37">
        <f>VLOOKUP($A60,'Facebook Data'!$A$1:$AY$374,7,FALSE)</f>
        <v>43570.25009</v>
      </c>
      <c r="M60" s="38" t="str">
        <f t="shared" si="5"/>
        <v>04/15/2019</v>
      </c>
      <c r="N60" t="str">
        <f t="shared" si="6"/>
        <v>2 Segunda</v>
      </c>
      <c r="O60" t="str">
        <f t="shared" si="7"/>
        <v>04/15/2019 </v>
      </c>
      <c r="P60" t="str">
        <f t="shared" si="8"/>
        <v>:00:08 AM</v>
      </c>
      <c r="Q60" t="str">
        <f t="shared" si="9"/>
        <v>6 AM</v>
      </c>
      <c r="R60">
        <f t="shared" si="10"/>
        <v>10</v>
      </c>
    </row>
    <row r="61">
      <c r="A61" t="str">
        <f>IFERROR('Facebook Data'!A63,"")</f>
        <v>193036440715468_2438923479460075</v>
      </c>
      <c r="B61" s="35" t="str">
        <f>IFERROR(VLOOKUP($A61,'Facebook Data'!$A$1:$AY$374,2,FALSE),"")</f>
        <v>https://www.facebook.com/ResultadosDigitais/posts/2438923479460075:0</v>
      </c>
      <c r="C61" t="str">
        <f>IFERROR(VLOOKUP($A61,'Facebook Data'!$A$1:$AY$374,3,FALSE),"")</f>
        <v>Quão bem você gerencia o seu tempo? ⏳ 😉 Aqui vai uma dica: quando você administra o seu tempo do jeito certo, acaba encontrando o equilíbrio para realizar as coisas que realmente importam para você. E isso impacta em tudo: trabalho, lazer e descanso! 😉 #motivação</v>
      </c>
      <c r="D61" s="34">
        <f t="shared" si="1"/>
        <v>46</v>
      </c>
      <c r="E61" s="34" t="str">
        <f t="shared" si="2"/>
        <v>Acima de 30</v>
      </c>
      <c r="F61" t="str">
        <f>IFERROR(VLOOKUP($A61,'Facebook Data'!$A$1:$AY$374,4,FALSE),"")</f>
        <v>Photo</v>
      </c>
      <c r="G61">
        <f>IFERROR(VLOOKUP($A61,'Facebook Data'!$A$1:$AY$374,10,FALSE),"")</f>
        <v>2006</v>
      </c>
      <c r="H61">
        <f>IFERROR(VLOOKUP($A61,'Facebook Data'!$A$1:$AY$374,42,FALSE),"")</f>
        <v>168</v>
      </c>
      <c r="I61">
        <f>IFERROR(VLOOKUP($A61,'Facebook Data'!$A$1:$AY$374,15,FALSE),"")</f>
        <v>28</v>
      </c>
      <c r="J61" s="36">
        <f t="shared" si="3"/>
        <v>0.01395812562</v>
      </c>
      <c r="K61" s="36">
        <f t="shared" si="4"/>
        <v>0.08374875374</v>
      </c>
      <c r="L61" s="37">
        <f>VLOOKUP($A61,'Facebook Data'!$A$1:$AY$374,7,FALSE)</f>
        <v>43570.21834</v>
      </c>
      <c r="M61" s="38" t="str">
        <f t="shared" si="5"/>
        <v>04/15/2019</v>
      </c>
      <c r="N61" t="str">
        <f t="shared" si="6"/>
        <v>2 Segunda</v>
      </c>
      <c r="O61" t="str">
        <f t="shared" si="7"/>
        <v>04/15/2019 </v>
      </c>
      <c r="P61" t="str">
        <f t="shared" si="8"/>
        <v>:14:25 AM</v>
      </c>
      <c r="Q61" t="str">
        <f t="shared" si="9"/>
        <v>5 AM</v>
      </c>
      <c r="R61">
        <f t="shared" si="10"/>
        <v>9</v>
      </c>
    </row>
    <row r="62">
      <c r="A62" t="str">
        <f>IFERROR('Facebook Data'!A64,"")</f>
        <v>193036440715468_2434646263221130</v>
      </c>
      <c r="B62" s="35" t="str">
        <f>IFERROR(VLOOKUP($A62,'Facebook Data'!$A$1:$AY$374,2,FALSE),"")</f>
        <v>https://www.facebook.com/ResultadosDigitais/posts/2434646263221130</v>
      </c>
      <c r="C62" t="str">
        <f>IFERROR(VLOOKUP($A62,'Facebook Data'!$A$1:$AY$374,3,FALSE),"")</f>
        <v>Você conhece as vantagens da criação de formulários inteligentes? 📈😉 Eles podem ser a solução para você obter dados sem afetar a qualidade dos Leads e aumentar as taxas de conversão de suas Landing Pages! Confira: http://bit.ly/forminteligentefb 🖥💻 #inbound</v>
      </c>
      <c r="D62" s="34">
        <f t="shared" si="1"/>
        <v>39</v>
      </c>
      <c r="E62" s="34" t="str">
        <f t="shared" si="2"/>
        <v>Acima de 30</v>
      </c>
      <c r="F62" t="str">
        <f>IFERROR(VLOOKUP($A62,'Facebook Data'!$A$1:$AY$374,4,FALSE),"")</f>
        <v>Link</v>
      </c>
      <c r="G62">
        <f>IFERROR(VLOOKUP($A62,'Facebook Data'!$A$1:$AY$374,10,FALSE),"")</f>
        <v>2187</v>
      </c>
      <c r="H62">
        <f>IFERROR(VLOOKUP($A62,'Facebook Data'!$A$1:$AY$374,42,FALSE),"")</f>
        <v>172</v>
      </c>
      <c r="I62">
        <f>IFERROR(VLOOKUP($A62,'Facebook Data'!$A$1:$AY$374,15,FALSE),"")</f>
        <v>69</v>
      </c>
      <c r="J62" s="36">
        <f t="shared" si="3"/>
        <v>0.03155006859</v>
      </c>
      <c r="K62" s="36">
        <f t="shared" si="4"/>
        <v>0.07864654778</v>
      </c>
      <c r="L62" s="37">
        <f>VLOOKUP($A62,'Facebook Data'!$A$1:$AY$374,7,FALSE)</f>
        <v>43569.57847</v>
      </c>
      <c r="M62" s="38" t="str">
        <f t="shared" si="5"/>
        <v>04/14/2019</v>
      </c>
      <c r="N62" t="str">
        <f t="shared" si="6"/>
        <v>1 Domingo</v>
      </c>
      <c r="O62" t="str">
        <f t="shared" si="7"/>
        <v>04/14/2019 </v>
      </c>
      <c r="P62" t="str">
        <f t="shared" si="8"/>
        <v>:53:00 PM</v>
      </c>
      <c r="Q62" t="str">
        <f t="shared" si="9"/>
        <v>1 PM</v>
      </c>
      <c r="R62">
        <f t="shared" si="10"/>
        <v>17</v>
      </c>
    </row>
    <row r="63">
      <c r="A63" t="str">
        <f>IFERROR('Facebook Data'!A65,"")</f>
        <v>193036440715468_2434645589887864</v>
      </c>
      <c r="B63" s="35" t="str">
        <f>IFERROR(VLOOKUP($A63,'Facebook Data'!$A$1:$AY$374,2,FALSE),"")</f>
        <v>https://www.facebook.com/ResultadosDigitais/posts/2434645589887864</v>
      </c>
      <c r="C63" t="str">
        <f>IFERROR(VLOOKUP($A63,'Facebook Data'!$A$1:$AY$374,3,FALSE),"")</f>
        <v>Você é dono de uma agência offline e deseja migrar para o modelo online? 💻 Separamos uma série de dicas especiais para quem quer incorporar o modelo online em uma agência com o máximo de assertividade. Confira: http://bit.ly/onofffb 🖥 #agencias #mktdigital</v>
      </c>
      <c r="D63" s="34">
        <f t="shared" si="1"/>
        <v>41</v>
      </c>
      <c r="E63" s="34" t="str">
        <f t="shared" si="2"/>
        <v>Acima de 30</v>
      </c>
      <c r="F63" t="str">
        <f>IFERROR(VLOOKUP($A63,'Facebook Data'!$A$1:$AY$374,4,FALSE),"")</f>
        <v>Link</v>
      </c>
      <c r="G63">
        <f>IFERROR(VLOOKUP($A63,'Facebook Data'!$A$1:$AY$374,10,FALSE),"")</f>
        <v>2172</v>
      </c>
      <c r="H63">
        <f>IFERROR(VLOOKUP($A63,'Facebook Data'!$A$1:$AY$374,42,FALSE),"")</f>
        <v>33</v>
      </c>
      <c r="I63">
        <f>IFERROR(VLOOKUP($A63,'Facebook Data'!$A$1:$AY$374,15,FALSE),"")</f>
        <v>60</v>
      </c>
      <c r="J63" s="36">
        <f t="shared" si="3"/>
        <v>0.02762430939</v>
      </c>
      <c r="K63" s="36">
        <f t="shared" si="4"/>
        <v>0.01519337017</v>
      </c>
      <c r="L63" s="37">
        <f>VLOOKUP($A63,'Facebook Data'!$A$1:$AY$374,7,FALSE)</f>
        <v>43569.41668</v>
      </c>
      <c r="M63" s="38" t="str">
        <f t="shared" si="5"/>
        <v>04/14/2019</v>
      </c>
      <c r="N63" t="str">
        <f t="shared" si="6"/>
        <v>1 Domingo</v>
      </c>
      <c r="O63" t="str">
        <f t="shared" si="7"/>
        <v>04/14/2019 </v>
      </c>
      <c r="P63" t="str">
        <f t="shared" si="8"/>
        <v>:00:01 AM</v>
      </c>
      <c r="Q63" t="str">
        <f t="shared" si="9"/>
        <v>10 AM</v>
      </c>
      <c r="R63">
        <f t="shared" si="10"/>
        <v>14</v>
      </c>
    </row>
    <row r="64">
      <c r="A64" t="str">
        <f>IFERROR('Facebook Data'!A66,"")</f>
        <v>193036440715468_2434644886554601</v>
      </c>
      <c r="B64" s="35" t="str">
        <f>IFERROR(VLOOKUP($A64,'Facebook Data'!$A$1:$AY$374,2,FALSE),"")</f>
        <v>https://www.facebook.com/ResultadosDigitais/posts/2434644886554601</v>
      </c>
      <c r="C64" t="str">
        <f>IFERROR(VLOOKUP($A64,'Facebook Data'!$A$1:$AY$374,3,FALSE),"")</f>
        <v>Quem diria que o café, que está conosco todas os dias tem tanto a nos ensinar! O que você acha das Etapas do Funil de Café? ☕ 😂 No Dia Mundial do Café unimos nossa paixão por essa bebida, e pelo Funil de Inbound. E se você quer aprender mais sobre o Funil de Vendas, corre aqui: http://bit.ly/funilvendafb 😉 #DiaMundialdoCafe</v>
      </c>
      <c r="D64" s="34">
        <f t="shared" si="1"/>
        <v>60</v>
      </c>
      <c r="E64" s="34" t="str">
        <f t="shared" si="2"/>
        <v>Acima de 30</v>
      </c>
      <c r="F64" t="str">
        <f>IFERROR(VLOOKUP($A64,'Facebook Data'!$A$1:$AY$374,4,FALSE),"")</f>
        <v>Video</v>
      </c>
      <c r="G64">
        <f>IFERROR(VLOOKUP($A64,'Facebook Data'!$A$1:$AY$374,10,FALSE),"")</f>
        <v>3355</v>
      </c>
      <c r="H64">
        <f>IFERROR(VLOOKUP($A64,'Facebook Data'!$A$1:$AY$374,42,FALSE),"")</f>
        <v>134</v>
      </c>
      <c r="I64">
        <f>IFERROR(VLOOKUP($A64,'Facebook Data'!$A$1:$AY$374,15,FALSE),"")</f>
        <v>288</v>
      </c>
      <c r="J64" s="36">
        <f t="shared" si="3"/>
        <v>0.08584202683</v>
      </c>
      <c r="K64" s="36">
        <f t="shared" si="4"/>
        <v>0.03994038748</v>
      </c>
      <c r="L64" s="37">
        <f>VLOOKUP($A64,'Facebook Data'!$A$1:$AY$374,7,FALSE)</f>
        <v>43569.25001</v>
      </c>
      <c r="M64" s="38" t="str">
        <f t="shared" si="5"/>
        <v>04/14/2019</v>
      </c>
      <c r="N64" t="str">
        <f t="shared" si="6"/>
        <v>1 Domingo</v>
      </c>
      <c r="O64" t="str">
        <f t="shared" si="7"/>
        <v>04/14/2019 </v>
      </c>
      <c r="P64" t="str">
        <f t="shared" si="8"/>
        <v>:00:01 AM</v>
      </c>
      <c r="Q64" t="str">
        <f t="shared" si="9"/>
        <v>6 AM</v>
      </c>
      <c r="R64">
        <f t="shared" si="10"/>
        <v>10</v>
      </c>
    </row>
    <row r="65">
      <c r="A65" t="str">
        <f>IFERROR('Facebook Data'!A67,"")</f>
        <v>193036440715468_2434642776554812</v>
      </c>
      <c r="B65" s="35" t="str">
        <f>IFERROR(VLOOKUP($A65,'Facebook Data'!$A$1:$AY$374,2,FALSE),"")</f>
        <v>https://www.facebook.com/ResultadosDigitais/posts/2434642776554812</v>
      </c>
      <c r="C65" t="str">
        <f>IFERROR(VLOOKUP($A65,'Facebook Data'!$A$1:$AY$374,3,FALSE),"")</f>
        <v>Você sabe mesmo o que considerar antes de anunciar no Instagram? 🤔 📱🤳 Confira nosso [eBook] Como anunciar no Instagram Ads e aprenda a criar anúncios no Instagram que convertem e atingem sua audiência de forma eficaz. Baixe agora, é GRATUITO! http://bit.ly/instaadsfb 📈💻 #ads #instagram</v>
      </c>
      <c r="D65" s="34">
        <f t="shared" si="1"/>
        <v>45</v>
      </c>
      <c r="E65" s="34" t="str">
        <f t="shared" si="2"/>
        <v>Acima de 30</v>
      </c>
      <c r="F65" t="str">
        <f>IFERROR(VLOOKUP($A65,'Facebook Data'!$A$1:$AY$374,4,FALSE),"")</f>
        <v>Link</v>
      </c>
      <c r="G65">
        <f>IFERROR(VLOOKUP($A65,'Facebook Data'!$A$1:$AY$374,10,FALSE),"")</f>
        <v>2689</v>
      </c>
      <c r="H65">
        <f>IFERROR(VLOOKUP($A65,'Facebook Data'!$A$1:$AY$374,42,FALSE),"")</f>
        <v>57</v>
      </c>
      <c r="I65">
        <f>IFERROR(VLOOKUP($A65,'Facebook Data'!$A$1:$AY$374,15,FALSE),"")</f>
        <v>122</v>
      </c>
      <c r="J65" s="36">
        <f t="shared" si="3"/>
        <v>0.04537002603</v>
      </c>
      <c r="K65" s="36">
        <f t="shared" si="4"/>
        <v>0.02119747118</v>
      </c>
      <c r="L65" s="37">
        <f>VLOOKUP($A65,'Facebook Data'!$A$1:$AY$374,7,FALSE)</f>
        <v>43568.57639</v>
      </c>
      <c r="M65" s="38" t="str">
        <f t="shared" si="5"/>
        <v>04/13/2019</v>
      </c>
      <c r="N65" t="str">
        <f t="shared" si="6"/>
        <v>7 Sábado</v>
      </c>
      <c r="O65" t="str">
        <f t="shared" si="7"/>
        <v>04/13/2019 </v>
      </c>
      <c r="P65" t="str">
        <f t="shared" si="8"/>
        <v>:50:00 PM</v>
      </c>
      <c r="Q65" t="str">
        <f t="shared" si="9"/>
        <v>1 PM</v>
      </c>
      <c r="R65">
        <f t="shared" si="10"/>
        <v>17</v>
      </c>
    </row>
    <row r="66">
      <c r="A66" t="str">
        <f>IFERROR('Facebook Data'!A68,"")</f>
        <v>193036440715468_2434641616554928</v>
      </c>
      <c r="B66" s="35" t="str">
        <f>IFERROR(VLOOKUP($A66,'Facebook Data'!$A$1:$AY$374,2,FALSE),"")</f>
        <v>https://www.facebook.com/ResultadosDigitais/posts/2434641616554928</v>
      </c>
      <c r="C66" t="str">
        <f>IFERROR(VLOOKUP($A66,'Facebook Data'!$A$1:$AY$374,3,FALSE),"")</f>
        <v>"É dono de ecommerce? Como andam os conteúdos das páginas de produtos do seu site? 🤔 Se você quer ter bons resultados com a sua loja virtual é preciso parar e repensar o quão importante o conteúdo é para sua página. http://bit.ly/produecomfb 🛍 #lojavirtual #ecommerce"</v>
      </c>
      <c r="D66" s="34">
        <f t="shared" si="1"/>
        <v>45</v>
      </c>
      <c r="E66" s="34" t="str">
        <f t="shared" si="2"/>
        <v>Acima de 30</v>
      </c>
      <c r="F66" t="str">
        <f>IFERROR(VLOOKUP($A66,'Facebook Data'!$A$1:$AY$374,4,FALSE),"")</f>
        <v>Link</v>
      </c>
      <c r="G66">
        <f>IFERROR(VLOOKUP($A66,'Facebook Data'!$A$1:$AY$374,10,FALSE),"")</f>
        <v>2678</v>
      </c>
      <c r="H66">
        <f>IFERROR(VLOOKUP($A66,'Facebook Data'!$A$1:$AY$374,42,FALSE),"")</f>
        <v>65</v>
      </c>
      <c r="I66">
        <f>IFERROR(VLOOKUP($A66,'Facebook Data'!$A$1:$AY$374,15,FALSE),"")</f>
        <v>122</v>
      </c>
      <c r="J66" s="36">
        <f t="shared" si="3"/>
        <v>0.04555638536</v>
      </c>
      <c r="K66" s="36">
        <f t="shared" si="4"/>
        <v>0.02427184466</v>
      </c>
      <c r="L66" s="37">
        <f>VLOOKUP($A66,'Facebook Data'!$A$1:$AY$374,7,FALSE)</f>
        <v>43568.40903</v>
      </c>
      <c r="M66" s="38" t="str">
        <f t="shared" si="5"/>
        <v>04/13/2019</v>
      </c>
      <c r="N66" t="str">
        <f t="shared" si="6"/>
        <v>7 Sábado</v>
      </c>
      <c r="O66" t="str">
        <f t="shared" si="7"/>
        <v>04/13/2019 </v>
      </c>
      <c r="P66" t="str">
        <f t="shared" si="8"/>
        <v>:49:00 AM</v>
      </c>
      <c r="Q66" t="str">
        <f t="shared" si="9"/>
        <v>9 AM</v>
      </c>
      <c r="R66">
        <f t="shared" si="10"/>
        <v>13</v>
      </c>
    </row>
    <row r="67">
      <c r="A67" t="str">
        <f>IFERROR('Facebook Data'!A69,"")</f>
        <v>193036440715468_2434640706555019</v>
      </c>
      <c r="B67" s="35" t="str">
        <f>IFERROR(VLOOKUP($A67,'Facebook Data'!$A$1:$AY$374,2,FALSE),"")</f>
        <v>https://www.facebook.com/ResultadosDigitais/posts/2434640706555019</v>
      </c>
      <c r="C67" t="str">
        <f>IFERROR(VLOOKUP($A67,'Facebook Data'!$A$1:$AY$374,3,FALSE),"")</f>
        <v>Um bom template pode SALVAR o seu tempo! ⏳ Desde campanhas de email, Landing Pages, relatórios e vários outros. Entenda por que usar templates facilita (muito) o trabalho de Marketing no post que preparamos: http://bit.ly/templatesfb 🖥💻 #inbound</v>
      </c>
      <c r="D67" s="34">
        <f t="shared" si="1"/>
        <v>37</v>
      </c>
      <c r="E67" s="34" t="str">
        <f t="shared" si="2"/>
        <v>Acima de 30</v>
      </c>
      <c r="F67" t="str">
        <f>IFERROR(VLOOKUP($A67,'Facebook Data'!$A$1:$AY$374,4,FALSE),"")</f>
        <v>Link</v>
      </c>
      <c r="G67">
        <f>IFERROR(VLOOKUP($A67,'Facebook Data'!$A$1:$AY$374,10,FALSE),"")</f>
        <v>1820</v>
      </c>
      <c r="H67">
        <f>IFERROR(VLOOKUP($A67,'Facebook Data'!$A$1:$AY$374,42,FALSE),"")</f>
        <v>30</v>
      </c>
      <c r="I67">
        <f>IFERROR(VLOOKUP($A67,'Facebook Data'!$A$1:$AY$374,15,FALSE),"")</f>
        <v>77</v>
      </c>
      <c r="J67" s="36">
        <f t="shared" si="3"/>
        <v>0.04230769231</v>
      </c>
      <c r="K67" s="36">
        <f t="shared" si="4"/>
        <v>0.01648351648</v>
      </c>
      <c r="L67" s="37">
        <f>VLOOKUP($A67,'Facebook Data'!$A$1:$AY$374,7,FALSE)</f>
        <v>43568.25</v>
      </c>
      <c r="M67" s="38" t="str">
        <f t="shared" si="5"/>
        <v>04/13/2019</v>
      </c>
      <c r="N67" t="str">
        <f t="shared" si="6"/>
        <v>7 Sábado</v>
      </c>
      <c r="O67" t="str">
        <f t="shared" si="7"/>
        <v>04/13/2019 </v>
      </c>
      <c r="P67" t="str">
        <f t="shared" si="8"/>
        <v>:00:00 AM</v>
      </c>
      <c r="Q67" t="str">
        <f t="shared" si="9"/>
        <v>6 AM</v>
      </c>
      <c r="R67">
        <f t="shared" si="10"/>
        <v>10</v>
      </c>
    </row>
    <row r="68">
      <c r="A68" t="str">
        <f>IFERROR('Facebook Data'!A70,"")</f>
        <v>193036440715468_2434686326550457</v>
      </c>
      <c r="B68" s="35" t="str">
        <f>IFERROR(VLOOKUP($A68,'Facebook Data'!$A$1:$AY$374,2,FALSE),"")</f>
        <v>https://www.facebook.com/ResultadosDigitais/posts/2434686326550457</v>
      </c>
      <c r="C68" t="str">
        <f>IFERROR(VLOOKUP($A68,'Facebook Data'!$A$1:$AY$374,3,FALSE),"")</f>
        <v>Não é por que um post é antigo que ele deixa de ser importante! ⚠ Listamos 7 maneiras de aproveitar melhor o conteúdo que sua empresa já produziu! Confira: http://bit.ly/aproveitarfb 📈 #conteúdo</v>
      </c>
      <c r="D68" s="34">
        <f t="shared" si="1"/>
        <v>32</v>
      </c>
      <c r="E68" s="34" t="str">
        <f t="shared" si="2"/>
        <v>Acima de 30</v>
      </c>
      <c r="F68" t="str">
        <f>IFERROR(VLOOKUP($A68,'Facebook Data'!$A$1:$AY$374,4,FALSE),"")</f>
        <v>Link</v>
      </c>
      <c r="G68">
        <f>IFERROR(VLOOKUP($A68,'Facebook Data'!$A$1:$AY$374,10,FALSE),"")</f>
        <v>2121</v>
      </c>
      <c r="H68">
        <f>IFERROR(VLOOKUP($A68,'Facebook Data'!$A$1:$AY$374,42,FALSE),"")</f>
        <v>161</v>
      </c>
      <c r="I68">
        <f>IFERROR(VLOOKUP($A68,'Facebook Data'!$A$1:$AY$374,15,FALSE),"")</f>
        <v>123</v>
      </c>
      <c r="J68" s="36">
        <f t="shared" si="3"/>
        <v>0.05799151344</v>
      </c>
      <c r="K68" s="36">
        <f t="shared" si="4"/>
        <v>0.07590759076</v>
      </c>
      <c r="L68" s="37">
        <f>VLOOKUP($A68,'Facebook Data'!$A$1:$AY$374,7,FALSE)</f>
        <v>43567.59784</v>
      </c>
      <c r="M68" s="38" t="str">
        <f t="shared" si="5"/>
        <v>04/12/2019</v>
      </c>
      <c r="N68" t="str">
        <f t="shared" si="6"/>
        <v>6 Sexta</v>
      </c>
      <c r="O68" t="str">
        <f t="shared" si="7"/>
        <v>04/12/2019 </v>
      </c>
      <c r="P68" t="str">
        <f t="shared" si="8"/>
        <v>:20:53 PM</v>
      </c>
      <c r="Q68" t="str">
        <f t="shared" si="9"/>
        <v>2 PM</v>
      </c>
      <c r="R68">
        <f t="shared" si="10"/>
        <v>18</v>
      </c>
    </row>
    <row r="69">
      <c r="A69" t="str">
        <f>IFERROR('Facebook Data'!A71,"")</f>
        <v>193036440715468_2434550393230717</v>
      </c>
      <c r="B69" s="35" t="str">
        <f>IFERROR(VLOOKUP($A69,'Facebook Data'!$A$1:$AY$374,2,FALSE),"")</f>
        <v>https://www.facebook.com/ResultadosDigitais/posts/2434550393230717</v>
      </c>
      <c r="C69" t="str">
        <f>IFERROR(VLOOKUP($A69,'Facebook Data'!$A$1:$AY$374,3,FALSE),"")</f>
        <v>NOTÍCIAS DA SEMANA: Facebook declara guerra às fake news e LinkedIn lança suas próprias "reações"! 🗣 As novidades não param: Tem Google Search Console exibindo dados do Google Discover e marca de cosméticos abandonando as redes sociais. Vem saber tudo: http://bit.ly/nofakefb 😉 #mktdigital #tech</v>
      </c>
      <c r="D69" s="34">
        <f t="shared" si="1"/>
        <v>44</v>
      </c>
      <c r="E69" s="34" t="str">
        <f t="shared" si="2"/>
        <v>Acima de 30</v>
      </c>
      <c r="F69" t="str">
        <f>IFERROR(VLOOKUP($A69,'Facebook Data'!$A$1:$AY$374,4,FALSE),"")</f>
        <v>Link</v>
      </c>
      <c r="G69">
        <f>IFERROR(VLOOKUP($A69,'Facebook Data'!$A$1:$AY$374,10,FALSE),"")</f>
        <v>2659</v>
      </c>
      <c r="H69">
        <f>IFERROR(VLOOKUP($A69,'Facebook Data'!$A$1:$AY$374,42,FALSE),"")</f>
        <v>16</v>
      </c>
      <c r="I69">
        <f>IFERROR(VLOOKUP($A69,'Facebook Data'!$A$1:$AY$374,15,FALSE),"")</f>
        <v>163</v>
      </c>
      <c r="J69" s="36">
        <f t="shared" si="3"/>
        <v>0.06130124107</v>
      </c>
      <c r="K69" s="36">
        <f t="shared" si="4"/>
        <v>0.006017299737</v>
      </c>
      <c r="L69" s="37">
        <f>VLOOKUP($A69,'Facebook Data'!$A$1:$AY$374,7,FALSE)</f>
        <v>43567.50836</v>
      </c>
      <c r="M69" s="38" t="str">
        <f t="shared" si="5"/>
        <v>04/12/2019</v>
      </c>
      <c r="N69" t="str">
        <f t="shared" si="6"/>
        <v>6 Sexta</v>
      </c>
      <c r="O69" t="str">
        <f t="shared" si="7"/>
        <v>04/12/2019 </v>
      </c>
      <c r="P69" t="str">
        <f t="shared" si="8"/>
        <v>:12:02 PM</v>
      </c>
      <c r="Q69" t="str">
        <f t="shared" si="9"/>
        <v>12 PM</v>
      </c>
      <c r="R69">
        <f t="shared" si="10"/>
        <v>16</v>
      </c>
    </row>
    <row r="70">
      <c r="A70" t="str">
        <f>IFERROR('Facebook Data'!A72,"")</f>
        <v>193036440715468_2434047409947682</v>
      </c>
      <c r="B70" s="35" t="str">
        <f>IFERROR(VLOOKUP($A70,'Facebook Data'!$A$1:$AY$374,2,FALSE),"")</f>
        <v>https://www.facebook.com/ResultadosDigitais/posts/2434047409947682</v>
      </c>
      <c r="C70" t="str">
        <f>IFERROR(VLOOKUP($A70,'Facebook Data'!$A$1:$AY$374,3,FALSE),"")</f>
        <v>Alô, Rio, estamos chegando! 🛣 No dia 24 de abril a RD leva até o Rio de Janeiro o melhor conteúdo sobre Marketing e Vendas! Conheça os 13 palestrantes que farão a diferença no evento! GARANTA SUA VAGA, só restam 20 ingressos no primeiro lote! http://bit.ly/rdotrrj ✈ #RDonTheRoad</v>
      </c>
      <c r="D70" s="34">
        <f t="shared" si="1"/>
        <v>48</v>
      </c>
      <c r="E70" s="34" t="str">
        <f t="shared" si="2"/>
        <v>Acima de 30</v>
      </c>
      <c r="F70" t="str">
        <f>IFERROR(VLOOKUP($A70,'Facebook Data'!$A$1:$AY$374,4,FALSE),"")</f>
        <v>Photo</v>
      </c>
      <c r="G70">
        <f>IFERROR(VLOOKUP($A70,'Facebook Data'!$A$1:$AY$374,10,FALSE),"")</f>
        <v>3201</v>
      </c>
      <c r="H70">
        <f>IFERROR(VLOOKUP($A70,'Facebook Data'!$A$1:$AY$374,42,FALSE),"")</f>
        <v>32</v>
      </c>
      <c r="I70">
        <f>IFERROR(VLOOKUP($A70,'Facebook Data'!$A$1:$AY$374,15,FALSE),"")</f>
        <v>3690</v>
      </c>
      <c r="J70" s="36">
        <f t="shared" si="3"/>
        <v>1.152764761</v>
      </c>
      <c r="K70" s="36">
        <f t="shared" si="4"/>
        <v>0.009996875976</v>
      </c>
      <c r="L70" s="37">
        <f>VLOOKUP($A70,'Facebook Data'!$A$1:$AY$374,7,FALSE)</f>
        <v>43567.242</v>
      </c>
      <c r="M70" s="38" t="str">
        <f t="shared" si="5"/>
        <v>04/12/2019</v>
      </c>
      <c r="N70" t="str">
        <f t="shared" si="6"/>
        <v>6 Sexta</v>
      </c>
      <c r="O70" t="str">
        <f t="shared" si="7"/>
        <v>04/12/2019 </v>
      </c>
      <c r="P70" t="str">
        <f t="shared" si="8"/>
        <v>:48:29 AM</v>
      </c>
      <c r="Q70" t="str">
        <f t="shared" si="9"/>
        <v>5 AM</v>
      </c>
      <c r="R70">
        <f t="shared" si="10"/>
        <v>9</v>
      </c>
    </row>
    <row r="71">
      <c r="A71" t="str">
        <f>IFERROR('Facebook Data'!A73,"")</f>
        <v>193036440715468_2433124486706641</v>
      </c>
      <c r="B71" s="35" t="str">
        <f>IFERROR(VLOOKUP($A71,'Facebook Data'!$A$1:$AY$374,2,FALSE),"")</f>
        <v>https://www.facebook.com/ResultadosDigitais/posts/2433124486706641</v>
      </c>
      <c r="C71" t="str">
        <f>IFERROR(VLOOKUP($A71,'Facebook Data'!$A$1:$AY$374,3,FALSE),"")</f>
        <v>Hoje abrem as vendas para o Rock in Rio 2019! 🤟🎸 A gente aproveitou o embalo do maior festival de música do mundo para compartilhar 4 práticas que a sua agência pode aprender com o evento. Confira: http://bit.ly/ririofb 📈🗣 #rockinrio #agencias</v>
      </c>
      <c r="D71" s="34">
        <f t="shared" si="1"/>
        <v>41</v>
      </c>
      <c r="E71" s="34" t="str">
        <f t="shared" si="2"/>
        <v>Acima de 30</v>
      </c>
      <c r="F71" t="str">
        <f>IFERROR(VLOOKUP($A71,'Facebook Data'!$A$1:$AY$374,4,FALSE),"")</f>
        <v>Link</v>
      </c>
      <c r="G71">
        <f>IFERROR(VLOOKUP($A71,'Facebook Data'!$A$1:$AY$374,10,FALSE),"")</f>
        <v>2141</v>
      </c>
      <c r="H71">
        <f>IFERROR(VLOOKUP($A71,'Facebook Data'!$A$1:$AY$374,42,FALSE),"")</f>
        <v>124</v>
      </c>
      <c r="I71">
        <f>IFERROR(VLOOKUP($A71,'Facebook Data'!$A$1:$AY$374,15,FALSE),"")</f>
        <v>129</v>
      </c>
      <c r="J71" s="36">
        <f t="shared" si="3"/>
        <v>0.06025221859</v>
      </c>
      <c r="K71" s="36">
        <f t="shared" si="4"/>
        <v>0.05791686128</v>
      </c>
      <c r="L71" s="37">
        <f>VLOOKUP($A71,'Facebook Data'!$A$1:$AY$374,7,FALSE)</f>
        <v>43566.58189</v>
      </c>
      <c r="M71" s="38" t="str">
        <f t="shared" si="5"/>
        <v>04/11/2019</v>
      </c>
      <c r="N71" t="str">
        <f t="shared" si="6"/>
        <v>5 Quinta</v>
      </c>
      <c r="O71" t="str">
        <f t="shared" si="7"/>
        <v>04/11/2019 </v>
      </c>
      <c r="P71" t="str">
        <f t="shared" si="8"/>
        <v>:57:55 PM</v>
      </c>
      <c r="Q71" t="str">
        <f t="shared" si="9"/>
        <v>1 PM</v>
      </c>
      <c r="R71">
        <f t="shared" si="10"/>
        <v>17</v>
      </c>
    </row>
    <row r="72">
      <c r="A72" t="str">
        <f>IFERROR('Facebook Data'!A74,"")</f>
        <v>193036440715468_2432654720086951</v>
      </c>
      <c r="B72" s="35" t="str">
        <f>IFERROR(VLOOKUP($A72,'Facebook Data'!$A$1:$AY$374,2,FALSE),"")</f>
        <v>https://www.facebook.com/ResultadosDigitais/posts/2432654720086951</v>
      </c>
      <c r="C72" t="str">
        <f>IFERROR(VLOOKUP($A72,'Facebook Data'!$A$1:$AY$374,3,FALSE),"")</f>
        <v>A falta de produtividade tem sido um problema para o seu negócio? 😰 Participe da Semana da Produtividade de Marketing e Vendas e aprenda a melhorar os seus resultados, os da sua equipe e os da sua empresa. Evento ONLINE e GRATUITO! Inscreva-se agora: http://bit.ly/semaprodutifb 😉 #produtividade #mkt</v>
      </c>
      <c r="D72" s="34">
        <f t="shared" si="1"/>
        <v>48</v>
      </c>
      <c r="E72" s="34" t="str">
        <f t="shared" si="2"/>
        <v>Acima de 30</v>
      </c>
      <c r="F72" t="str">
        <f>IFERROR(VLOOKUP($A72,'Facebook Data'!$A$1:$AY$374,4,FALSE),"")</f>
        <v>Photo</v>
      </c>
      <c r="G72">
        <f>IFERROR(VLOOKUP($A72,'Facebook Data'!$A$1:$AY$374,10,FALSE),"")</f>
        <v>3136</v>
      </c>
      <c r="H72">
        <f>IFERROR(VLOOKUP($A72,'Facebook Data'!$A$1:$AY$374,42,FALSE),"")</f>
        <v>65</v>
      </c>
      <c r="I72">
        <f>IFERROR(VLOOKUP($A72,'Facebook Data'!$A$1:$AY$374,15,FALSE),"")</f>
        <v>1700</v>
      </c>
      <c r="J72" s="36">
        <f t="shared" si="3"/>
        <v>0.5420918367</v>
      </c>
      <c r="K72" s="36">
        <f t="shared" si="4"/>
        <v>0.02072704082</v>
      </c>
      <c r="L72" s="37">
        <f>VLOOKUP($A72,'Facebook Data'!$A$1:$AY$374,7,FALSE)</f>
        <v>43566.30284</v>
      </c>
      <c r="M72" s="38" t="str">
        <f t="shared" si="5"/>
        <v>04/11/2019</v>
      </c>
      <c r="N72" t="str">
        <f t="shared" si="6"/>
        <v>5 Quinta</v>
      </c>
      <c r="O72" t="str">
        <f t="shared" si="7"/>
        <v>04/11/2019 </v>
      </c>
      <c r="P72" t="str">
        <f t="shared" si="8"/>
        <v>:16:05 AM</v>
      </c>
      <c r="Q72" t="str">
        <f t="shared" si="9"/>
        <v>7 AM</v>
      </c>
      <c r="R72">
        <f t="shared" si="10"/>
        <v>11</v>
      </c>
    </row>
    <row r="73">
      <c r="A73" t="str">
        <f>IFERROR('Facebook Data'!A75,"")</f>
        <v>193036440715468_2431599096859180</v>
      </c>
      <c r="B73" s="35" t="str">
        <f>IFERROR(VLOOKUP($A73,'Facebook Data'!$A$1:$AY$374,2,FALSE),"")</f>
        <v>https://www.facebook.com/ResultadosDigitais/posts/2431599096859180</v>
      </c>
      <c r="C73" t="str">
        <f>IFERROR(VLOOKUP($A73,'Facebook Data'!$A$1:$AY$374,3,FALSE),"")</f>
        <v>Você tem extraído o melhor das suas campanhas de Email Marketing? ✉ Para gerar bons resultados, você precisa fazer disparos planejados, que realmente gerem valor para seus Leads! Saiba mais com o kit [Planilha + Webinar] Calendário e Planejamento de Email Marketing: http://bit.ly/planemailfb 😉📈 #emailmkt #leads</v>
      </c>
      <c r="D73" s="34">
        <f t="shared" si="1"/>
        <v>46</v>
      </c>
      <c r="E73" s="34" t="str">
        <f t="shared" si="2"/>
        <v>Acima de 30</v>
      </c>
      <c r="F73" t="str">
        <f>IFERROR(VLOOKUP($A73,'Facebook Data'!$A$1:$AY$374,4,FALSE),"")</f>
        <v>Link</v>
      </c>
      <c r="G73">
        <f>IFERROR(VLOOKUP($A73,'Facebook Data'!$A$1:$AY$374,10,FALSE),"")</f>
        <v>2009</v>
      </c>
      <c r="H73">
        <f>IFERROR(VLOOKUP($A73,'Facebook Data'!$A$1:$AY$374,42,FALSE),"")</f>
        <v>48</v>
      </c>
      <c r="I73">
        <f>IFERROR(VLOOKUP($A73,'Facebook Data'!$A$1:$AY$374,15,FALSE),"")</f>
        <v>143</v>
      </c>
      <c r="J73" s="36">
        <f t="shared" si="3"/>
        <v>0.07117969139</v>
      </c>
      <c r="K73" s="36">
        <f t="shared" si="4"/>
        <v>0.02389248382</v>
      </c>
      <c r="L73" s="37">
        <f>VLOOKUP($A73,'Facebook Data'!$A$1:$AY$374,7,FALSE)</f>
        <v>43565.60884</v>
      </c>
      <c r="M73" s="38" t="str">
        <f t="shared" si="5"/>
        <v>04/10/2019</v>
      </c>
      <c r="N73" t="str">
        <f t="shared" si="6"/>
        <v>4 Quarta</v>
      </c>
      <c r="O73" t="str">
        <f t="shared" si="7"/>
        <v>04/10/2019 </v>
      </c>
      <c r="P73" t="str">
        <f t="shared" si="8"/>
        <v>:36:44 PM</v>
      </c>
      <c r="Q73" t="str">
        <f t="shared" si="9"/>
        <v>2 PM</v>
      </c>
      <c r="R73">
        <f t="shared" si="10"/>
        <v>18</v>
      </c>
    </row>
    <row r="74">
      <c r="A74" t="str">
        <f>IFERROR('Facebook Data'!A76,"")</f>
        <v>193036440715468_2431495783536178</v>
      </c>
      <c r="B74" s="35" t="str">
        <f>IFERROR(VLOOKUP($A74,'Facebook Data'!$A$1:$AY$374,2,FALSE),"")</f>
        <v>https://www.facebook.com/ResultadosDigitais/posts/2431495783536178</v>
      </c>
      <c r="C74" t="str">
        <f>IFERROR(VLOOKUP($A74,'Facebook Data'!$A$1:$AY$374,3,FALSE),"")</f>
        <v>Você já se perguntou sobre como se destacar em meio a tanto conteúdo sobre o mesmo assunto? 🤔 A resposta pode ser mais simples do que você imagina! Veja o que é uma atualização de conteúdo, quais as vantagens dessa prática em sua estratégia: http://bit.ly/atualizafb 😉 #mktdigital #marketingdeconteúdo</v>
      </c>
      <c r="D74" s="34">
        <f t="shared" si="1"/>
        <v>48</v>
      </c>
      <c r="E74" s="34" t="str">
        <f t="shared" si="2"/>
        <v>Acima de 30</v>
      </c>
      <c r="F74" t="str">
        <f>IFERROR(VLOOKUP($A74,'Facebook Data'!$A$1:$AY$374,4,FALSE),"")</f>
        <v>Link</v>
      </c>
      <c r="G74">
        <f>IFERROR(VLOOKUP($A74,'Facebook Data'!$A$1:$AY$374,10,FALSE),"")</f>
        <v>1925</v>
      </c>
      <c r="H74">
        <f>IFERROR(VLOOKUP($A74,'Facebook Data'!$A$1:$AY$374,42,FALSE),"")</f>
        <v>157</v>
      </c>
      <c r="I74">
        <f>IFERROR(VLOOKUP($A74,'Facebook Data'!$A$1:$AY$374,15,FALSE),"")</f>
        <v>124</v>
      </c>
      <c r="J74" s="36">
        <f t="shared" si="3"/>
        <v>0.06441558442</v>
      </c>
      <c r="K74" s="36">
        <f t="shared" si="4"/>
        <v>0.08155844156</v>
      </c>
      <c r="L74" s="37">
        <f>VLOOKUP($A74,'Facebook Data'!$A$1:$AY$374,7,FALSE)</f>
        <v>43565.54519</v>
      </c>
      <c r="M74" s="38" t="str">
        <f t="shared" si="5"/>
        <v>04/10/2019</v>
      </c>
      <c r="N74" t="str">
        <f t="shared" si="6"/>
        <v>4 Quarta</v>
      </c>
      <c r="O74" t="str">
        <f t="shared" si="7"/>
        <v>04/10/2019 </v>
      </c>
      <c r="P74" t="str">
        <f t="shared" si="8"/>
        <v>:05:04 PM</v>
      </c>
      <c r="Q74" t="str">
        <f t="shared" si="9"/>
        <v>1 PM</v>
      </c>
      <c r="R74">
        <f t="shared" si="10"/>
        <v>17</v>
      </c>
    </row>
    <row r="75">
      <c r="A75" t="str">
        <f>IFERROR('Facebook Data'!A77,"")</f>
        <v>193036440715468_2430943426924747</v>
      </c>
      <c r="B75" s="35" t="str">
        <f>IFERROR(VLOOKUP($A75,'Facebook Data'!$A$1:$AY$374,2,FALSE),"")</f>
        <v>https://www.facebook.com/ResultadosDigitais/posts/2430943426924747</v>
      </c>
      <c r="C75" t="str">
        <f>IFERROR(VLOOKUP($A75,'Facebook Data'!$A$1:$AY$374,3,FALSE),"")</f>
        <v>Um Diamante não se forma do dia para a noite. 💎 É com orgulho que mostramos a jornada dos nossos Parceiros Diamond: Conexorama e Nação Digital. Parabéns pela caminhada e conquistas. 💎 Vamos para a próximo topo! 💪 #rdpartners #PartnerStrong #Diamond</v>
      </c>
      <c r="D75" s="34">
        <f t="shared" si="1"/>
        <v>41</v>
      </c>
      <c r="E75" s="34" t="str">
        <f t="shared" si="2"/>
        <v>Acima de 30</v>
      </c>
      <c r="F75" t="str">
        <f>IFERROR(VLOOKUP($A75,'Facebook Data'!$A$1:$AY$374,4,FALSE),"")</f>
        <v>Photo</v>
      </c>
      <c r="G75">
        <f>IFERROR(VLOOKUP($A75,'Facebook Data'!$A$1:$AY$374,10,FALSE),"")</f>
        <v>3032</v>
      </c>
      <c r="H75">
        <f>IFERROR(VLOOKUP($A75,'Facebook Data'!$A$1:$AY$374,42,FALSE),"")</f>
        <v>80</v>
      </c>
      <c r="I75">
        <f>IFERROR(VLOOKUP($A75,'Facebook Data'!$A$1:$AY$374,15,FALSE),"")</f>
        <v>180</v>
      </c>
      <c r="J75" s="36">
        <f t="shared" si="3"/>
        <v>0.05936675462</v>
      </c>
      <c r="K75" s="36">
        <f t="shared" si="4"/>
        <v>0.02638522427</v>
      </c>
      <c r="L75" s="37">
        <f>VLOOKUP($A75,'Facebook Data'!$A$1:$AY$374,7,FALSE)</f>
        <v>43565.24748</v>
      </c>
      <c r="M75" s="38" t="str">
        <f t="shared" si="5"/>
        <v>04/10/2019</v>
      </c>
      <c r="N75" t="str">
        <f t="shared" si="6"/>
        <v>4 Quarta</v>
      </c>
      <c r="O75" t="str">
        <f t="shared" si="7"/>
        <v>04/10/2019 </v>
      </c>
      <c r="P75" t="str">
        <f t="shared" si="8"/>
        <v>:56:22 AM</v>
      </c>
      <c r="Q75" t="str">
        <f t="shared" si="9"/>
        <v>5 AM</v>
      </c>
      <c r="R75">
        <f t="shared" si="10"/>
        <v>9</v>
      </c>
    </row>
    <row r="76">
      <c r="A76" t="str">
        <f>IFERROR('Facebook Data'!A78,"")</f>
        <v>193036440715468_1893900963962332</v>
      </c>
      <c r="B76" s="35" t="str">
        <f>IFERROR(VLOOKUP($A76,'Facebook Data'!$A$1:$AY$374,2,FALSE),"")</f>
        <v>https://www.facebook.com/ResultadosDigitais/posts/1893900963962332</v>
      </c>
      <c r="C76" t="str">
        <f>IFERROR(VLOOKUP($A76,'Facebook Data'!$A$1:$AY$374,3,FALSE),"")</f>
        <v>Consumidores confiam no que outros consumidores pensam e falam! Esse princípio também pode ser usado em campanhas de email. 📧</v>
      </c>
      <c r="D76" s="34">
        <f t="shared" si="1"/>
        <v>20</v>
      </c>
      <c r="E76" s="34" t="str">
        <f t="shared" si="2"/>
        <v>15-20</v>
      </c>
      <c r="F76" t="str">
        <f>IFERROR(VLOOKUP($A76,'Facebook Data'!$A$1:$AY$374,4,FALSE),"")</f>
        <v>Link</v>
      </c>
      <c r="G76">
        <f>IFERROR(VLOOKUP($A76,'Facebook Data'!$A$1:$AY$374,10,FALSE),"")</f>
        <v>6094</v>
      </c>
      <c r="H76">
        <f>IFERROR(VLOOKUP($A76,'Facebook Data'!$A$1:$AY$374,42,FALSE),"")</f>
        <v>64</v>
      </c>
      <c r="I76">
        <f>IFERROR(VLOOKUP($A76,'Facebook Data'!$A$1:$AY$374,15,FALSE),"")</f>
        <v>126</v>
      </c>
      <c r="J76" s="36">
        <f t="shared" si="3"/>
        <v>0.02067607483</v>
      </c>
      <c r="K76" s="36">
        <f t="shared" si="4"/>
        <v>0.01050213325</v>
      </c>
      <c r="L76" s="37">
        <f>VLOOKUP($A76,'Facebook Data'!$A$1:$AY$374,7,FALSE)</f>
        <v>43183.6688</v>
      </c>
      <c r="M76" s="38" t="str">
        <f t="shared" si="5"/>
        <v>03/24/2018</v>
      </c>
      <c r="N76" t="str">
        <f t="shared" si="6"/>
        <v>7 Sábado</v>
      </c>
      <c r="O76" t="str">
        <f t="shared" si="7"/>
        <v>03/24/2018 </v>
      </c>
      <c r="P76" t="str">
        <f t="shared" si="8"/>
        <v>:03:04 PM</v>
      </c>
      <c r="Q76" t="str">
        <f t="shared" si="9"/>
        <v>4 PM</v>
      </c>
      <c r="R76">
        <f t="shared" si="10"/>
        <v>20</v>
      </c>
    </row>
    <row r="77">
      <c r="A77" t="str">
        <f>IFERROR('Facebook Data'!A79,"")</f>
        <v>193036440715468_1893684400650655</v>
      </c>
      <c r="B77" s="35" t="str">
        <f>IFERROR(VLOOKUP($A77,'Facebook Data'!$A$1:$AY$374,2,FALSE),"")</f>
        <v>https://www.facebook.com/ResultadosDigitais/posts/1893684400650655</v>
      </c>
      <c r="C77" t="str">
        <f>IFERROR(VLOOKUP($A77,'Facebook Data'!$A$1:$AY$374,3,FALSE),"")</f>
        <v>Você quer gastar menos dinheiro com anúncios? Usar sua base de contatos de forma inteligente é a melhor forma de atingir esse objetivo! 🎯</v>
      </c>
      <c r="D77" s="34">
        <f t="shared" si="1"/>
        <v>24</v>
      </c>
      <c r="E77" s="34" t="str">
        <f t="shared" si="2"/>
        <v>20-25</v>
      </c>
      <c r="F77" t="str">
        <f>IFERROR(VLOOKUP($A77,'Facebook Data'!$A$1:$AY$374,4,FALSE),"")</f>
        <v>Link</v>
      </c>
      <c r="G77">
        <f>IFERROR(VLOOKUP($A77,'Facebook Data'!$A$1:$AY$374,10,FALSE),"")</f>
        <v>5757</v>
      </c>
      <c r="H77">
        <f>IFERROR(VLOOKUP($A77,'Facebook Data'!$A$1:$AY$374,42,FALSE),"")</f>
        <v>66</v>
      </c>
      <c r="I77">
        <f>IFERROR(VLOOKUP($A77,'Facebook Data'!$A$1:$AY$374,15,FALSE),"")</f>
        <v>135</v>
      </c>
      <c r="J77" s="36">
        <f t="shared" si="3"/>
        <v>0.02344971339</v>
      </c>
      <c r="K77" s="36">
        <f t="shared" si="4"/>
        <v>0.01146430433</v>
      </c>
      <c r="L77" s="37">
        <f>VLOOKUP($A77,'Facebook Data'!$A$1:$AY$374,7,FALSE)</f>
        <v>43183.46049</v>
      </c>
      <c r="M77" s="38" t="str">
        <f t="shared" si="5"/>
        <v>03/24/2018</v>
      </c>
      <c r="N77" t="str">
        <f t="shared" si="6"/>
        <v>7 Sábado</v>
      </c>
      <c r="O77" t="str">
        <f t="shared" si="7"/>
        <v>03/24/2018 </v>
      </c>
      <c r="P77" t="str">
        <f t="shared" si="8"/>
        <v>:03:06 AM</v>
      </c>
      <c r="Q77" t="str">
        <f t="shared" si="9"/>
        <v>11 AM</v>
      </c>
      <c r="R77">
        <f t="shared" si="10"/>
        <v>15</v>
      </c>
    </row>
    <row r="78">
      <c r="A78" t="str">
        <f>IFERROR('Facebook Data'!A80,"")</f>
        <v>193036440715468_1893344134018015</v>
      </c>
      <c r="B78" s="35" t="str">
        <f>IFERROR(VLOOKUP($A78,'Facebook Data'!$A$1:$AY$374,2,FALSE),"")</f>
        <v>https://www.facebook.com/ResultadosDigitais/posts/1893344134018015</v>
      </c>
      <c r="C78" t="str">
        <f>IFERROR(VLOOKUP($A78,'Facebook Data'!$A$1:$AY$374,3,FALSE),"")</f>
        <v>Você já faz uma boa segmentação dos seus leads? Fale na hora certa com a pessoa certa! 🎯</v>
      </c>
      <c r="D78" s="34">
        <f t="shared" si="1"/>
        <v>18</v>
      </c>
      <c r="E78" s="34" t="str">
        <f t="shared" si="2"/>
        <v>15-20</v>
      </c>
      <c r="F78" t="str">
        <f>IFERROR(VLOOKUP($A78,'Facebook Data'!$A$1:$AY$374,4,FALSE),"")</f>
        <v>Link</v>
      </c>
      <c r="G78">
        <f>IFERROR(VLOOKUP($A78,'Facebook Data'!$A$1:$AY$374,10,FALSE),"")</f>
        <v>5014</v>
      </c>
      <c r="H78">
        <f>IFERROR(VLOOKUP($A78,'Facebook Data'!$A$1:$AY$374,42,FALSE),"")</f>
        <v>54</v>
      </c>
      <c r="I78">
        <f>IFERROR(VLOOKUP($A78,'Facebook Data'!$A$1:$AY$374,15,FALSE),"")</f>
        <v>112</v>
      </c>
      <c r="J78" s="36">
        <f t="shared" si="3"/>
        <v>0.02233745513</v>
      </c>
      <c r="K78" s="36">
        <f t="shared" si="4"/>
        <v>0.01076984444</v>
      </c>
      <c r="L78" s="37">
        <f>VLOOKUP($A78,'Facebook Data'!$A$1:$AY$374,7,FALSE)</f>
        <v>43183.21046</v>
      </c>
      <c r="M78" s="38" t="str">
        <f t="shared" si="5"/>
        <v>03/24/2018</v>
      </c>
      <c r="N78" t="str">
        <f t="shared" si="6"/>
        <v>7 Sábado</v>
      </c>
      <c r="O78" t="str">
        <f t="shared" si="7"/>
        <v>03/24/2018 </v>
      </c>
      <c r="P78" t="str">
        <f t="shared" si="8"/>
        <v>:03:04 AM</v>
      </c>
      <c r="Q78" t="str">
        <f t="shared" si="9"/>
        <v>5 AM</v>
      </c>
      <c r="R78">
        <f t="shared" si="10"/>
        <v>9</v>
      </c>
    </row>
    <row r="79">
      <c r="A79" t="str">
        <f>IFERROR('Facebook Data'!A81,"")</f>
        <v>193036440715468_1892777054074723</v>
      </c>
      <c r="B79" s="35" t="str">
        <f>IFERROR(VLOOKUP($A79,'Facebook Data'!$A$1:$AY$374,2,FALSE),"")</f>
        <v>https://www.facebook.com/ResultadosDigitais/posts/1892777054074723</v>
      </c>
      <c r="C79" t="str">
        <f>IFERROR(VLOOKUP($A79,'Facebook Data'!$A$1:$AY$374,3,FALSE),"")</f>
        <v>Veja neste post da Agendor como solucionar o conflito entre as áreas, que pode causar prejuízos altos!</v>
      </c>
      <c r="D79" s="34">
        <f t="shared" si="1"/>
        <v>17</v>
      </c>
      <c r="E79" s="34" t="str">
        <f t="shared" si="2"/>
        <v>15-20</v>
      </c>
      <c r="F79" t="str">
        <f>IFERROR(VLOOKUP($A79,'Facebook Data'!$A$1:$AY$374,4,FALSE),"")</f>
        <v>Link</v>
      </c>
      <c r="G79">
        <f>IFERROR(VLOOKUP($A79,'Facebook Data'!$A$1:$AY$374,10,FALSE),"")</f>
        <v>6875</v>
      </c>
      <c r="H79">
        <f>IFERROR(VLOOKUP($A79,'Facebook Data'!$A$1:$AY$374,42,FALSE),"")</f>
        <v>95</v>
      </c>
      <c r="I79">
        <f>IFERROR(VLOOKUP($A79,'Facebook Data'!$A$1:$AY$374,15,FALSE),"")</f>
        <v>196</v>
      </c>
      <c r="J79" s="36">
        <f t="shared" si="3"/>
        <v>0.02850909091</v>
      </c>
      <c r="K79" s="36">
        <f t="shared" si="4"/>
        <v>0.01381818182</v>
      </c>
      <c r="L79" s="37">
        <f>VLOOKUP($A79,'Facebook Data'!$A$1:$AY$374,7,FALSE)</f>
        <v>43182.66877</v>
      </c>
      <c r="M79" s="38" t="str">
        <f t="shared" si="5"/>
        <v>03/23/2018</v>
      </c>
      <c r="N79" t="str">
        <f t="shared" si="6"/>
        <v>6 Sexta</v>
      </c>
      <c r="O79" t="str">
        <f t="shared" si="7"/>
        <v>03/23/2018 </v>
      </c>
      <c r="P79" t="str">
        <f t="shared" si="8"/>
        <v>:03:02 PM</v>
      </c>
      <c r="Q79" t="str">
        <f t="shared" si="9"/>
        <v>4 PM</v>
      </c>
      <c r="R79">
        <f t="shared" si="10"/>
        <v>20</v>
      </c>
    </row>
    <row r="80">
      <c r="A80" t="str">
        <f>IFERROR('Facebook Data'!A82,"")</f>
        <v>193036440715468_1891657467520015</v>
      </c>
      <c r="B80" s="35" t="str">
        <f>IFERROR(VLOOKUP($A80,'Facebook Data'!$A$1:$AY$374,2,FALSE),"")</f>
        <v>https://www.facebook.com/ResultadosDigitais/posts/1891657467520015</v>
      </c>
      <c r="C80" t="str">
        <f>IFERROR(VLOOKUP($A80,'Facebook Data'!$A$1:$AY$374,3,FALSE),"")</f>
        <v>Compare o desempenho do site da sua empresa com o dos seus concorrentes! Nossa ferramenta GRATUITA vai te ajudar de forma bem simples. 😉</v>
      </c>
      <c r="D80" s="34">
        <f t="shared" si="1"/>
        <v>24</v>
      </c>
      <c r="E80" s="34" t="str">
        <f t="shared" si="2"/>
        <v>20-25</v>
      </c>
      <c r="F80" t="str">
        <f>IFERROR(VLOOKUP($A80,'Facebook Data'!$A$1:$AY$374,4,FALSE),"")</f>
        <v>Link</v>
      </c>
      <c r="G80">
        <f>IFERROR(VLOOKUP($A80,'Facebook Data'!$A$1:$AY$374,10,FALSE),"")</f>
        <v>5239</v>
      </c>
      <c r="H80">
        <f>IFERROR(VLOOKUP($A80,'Facebook Data'!$A$1:$AY$374,42,FALSE),"")</f>
        <v>78</v>
      </c>
      <c r="I80">
        <f>IFERROR(VLOOKUP($A80,'Facebook Data'!$A$1:$AY$374,15,FALSE),"")</f>
        <v>117</v>
      </c>
      <c r="J80" s="36">
        <f t="shared" si="3"/>
        <v>0.0223325062</v>
      </c>
      <c r="K80" s="36">
        <f t="shared" si="4"/>
        <v>0.01488833747</v>
      </c>
      <c r="L80" s="37">
        <f>VLOOKUP($A80,'Facebook Data'!$A$1:$AY$374,7,FALSE)</f>
        <v>43182.50208</v>
      </c>
      <c r="M80" s="38" t="str">
        <f t="shared" si="5"/>
        <v>03/23/2018</v>
      </c>
      <c r="N80" t="str">
        <f t="shared" si="6"/>
        <v>6 Sexta</v>
      </c>
      <c r="O80" t="str">
        <f t="shared" si="7"/>
        <v>03/23/2018 </v>
      </c>
      <c r="P80" t="str">
        <f t="shared" si="8"/>
        <v>:03:00 PM</v>
      </c>
      <c r="Q80" t="str">
        <f t="shared" si="9"/>
        <v>12 PM</v>
      </c>
      <c r="R80">
        <f t="shared" si="10"/>
        <v>16</v>
      </c>
    </row>
    <row r="81">
      <c r="A81" t="str">
        <f>IFERROR('Facebook Data'!A83,"")</f>
        <v>193036440715468_1892223444130084</v>
      </c>
      <c r="B81" s="35" t="str">
        <f>IFERROR(VLOOKUP($A81,'Facebook Data'!$A$1:$AY$374,2,FALSE),"")</f>
        <v>https://www.facebook.com/ResultadosDigitais/posts/1892223444130084</v>
      </c>
      <c r="C81" t="str">
        <f>IFERROR(VLOOKUP($A81,'Facebook Data'!$A$1:$AY$374,3,FALSE),"")</f>
        <v>Você não faz ideia de como está o aproveitamento das suas campanhas de email? Use essas métricas e comece a otimizá-las! 📧</v>
      </c>
      <c r="D81" s="34">
        <f t="shared" si="1"/>
        <v>22</v>
      </c>
      <c r="E81" s="34" t="str">
        <f t="shared" si="2"/>
        <v>20-25</v>
      </c>
      <c r="F81" t="str">
        <f>IFERROR(VLOOKUP($A81,'Facebook Data'!$A$1:$AY$374,4,FALSE),"")</f>
        <v>Link</v>
      </c>
      <c r="G81">
        <f>IFERROR(VLOOKUP($A81,'Facebook Data'!$A$1:$AY$374,10,FALSE),"")</f>
        <v>4097</v>
      </c>
      <c r="H81">
        <f>IFERROR(VLOOKUP($A81,'Facebook Data'!$A$1:$AY$374,42,FALSE),"")</f>
        <v>47</v>
      </c>
      <c r="I81">
        <f>IFERROR(VLOOKUP($A81,'Facebook Data'!$A$1:$AY$374,15,FALSE),"")</f>
        <v>85</v>
      </c>
      <c r="J81" s="36">
        <f t="shared" si="3"/>
        <v>0.02074688797</v>
      </c>
      <c r="K81" s="36">
        <f t="shared" si="4"/>
        <v>0.01147180864</v>
      </c>
      <c r="L81" s="37">
        <f>VLOOKUP($A81,'Facebook Data'!$A$1:$AY$374,7,FALSE)</f>
        <v>43182.21049</v>
      </c>
      <c r="M81" s="38" t="str">
        <f t="shared" si="5"/>
        <v>03/23/2018</v>
      </c>
      <c r="N81" t="str">
        <f t="shared" si="6"/>
        <v>6 Sexta</v>
      </c>
      <c r="O81" t="str">
        <f t="shared" si="7"/>
        <v>03/23/2018 </v>
      </c>
      <c r="P81" t="str">
        <f t="shared" si="8"/>
        <v>:03:06 AM</v>
      </c>
      <c r="Q81" t="str">
        <f t="shared" si="9"/>
        <v>5 AM</v>
      </c>
      <c r="R81">
        <f t="shared" si="10"/>
        <v>9</v>
      </c>
    </row>
    <row r="82">
      <c r="A82" t="str">
        <f>IFERROR('Facebook Data'!A84,"")</f>
        <v>193036440715468_1891707907514971</v>
      </c>
      <c r="B82" s="35" t="str">
        <f>IFERROR(VLOOKUP($A82,'Facebook Data'!$A$1:$AY$374,2,FALSE),"")</f>
        <v>https://www.facebook.com/ResultadosDigitais/posts/1891707907514971</v>
      </c>
      <c r="C82" t="str">
        <f>IFERROR(VLOOKUP($A82,'Facebook Data'!$A$1:$AY$374,3,FALSE),"")</f>
        <v>Mais que leads, clientes! Veja como fazer essa transição no relacionamento. 🙌</v>
      </c>
      <c r="D82" s="34">
        <f t="shared" si="1"/>
        <v>12</v>
      </c>
      <c r="E82" s="34" t="str">
        <f t="shared" si="2"/>
        <v>10-15</v>
      </c>
      <c r="F82" t="str">
        <f>IFERROR(VLOOKUP($A82,'Facebook Data'!$A$1:$AY$374,4,FALSE),"")</f>
        <v>Link</v>
      </c>
      <c r="G82">
        <f>IFERROR(VLOOKUP($A82,'Facebook Data'!$A$1:$AY$374,10,FALSE),"")</f>
        <v>6375</v>
      </c>
      <c r="H82">
        <f>IFERROR(VLOOKUP($A82,'Facebook Data'!$A$1:$AY$374,42,FALSE),"")</f>
        <v>70</v>
      </c>
      <c r="I82">
        <f>IFERROR(VLOOKUP($A82,'Facebook Data'!$A$1:$AY$374,15,FALSE),"")</f>
        <v>145</v>
      </c>
      <c r="J82" s="36">
        <f t="shared" si="3"/>
        <v>0.02274509804</v>
      </c>
      <c r="K82" s="36">
        <f t="shared" si="4"/>
        <v>0.01098039216</v>
      </c>
      <c r="L82" s="37">
        <f>VLOOKUP($A82,'Facebook Data'!$A$1:$AY$374,7,FALSE)</f>
        <v>43181.66882</v>
      </c>
      <c r="M82" s="38" t="str">
        <f t="shared" si="5"/>
        <v>03/22/2018</v>
      </c>
      <c r="N82" t="str">
        <f t="shared" si="6"/>
        <v>5 Quinta</v>
      </c>
      <c r="O82" t="str">
        <f t="shared" si="7"/>
        <v>03/22/2018 </v>
      </c>
      <c r="P82" t="str">
        <f t="shared" si="8"/>
        <v>:03:06 PM</v>
      </c>
      <c r="Q82" t="str">
        <f t="shared" si="9"/>
        <v>4 PM</v>
      </c>
      <c r="R82">
        <f t="shared" si="10"/>
        <v>20</v>
      </c>
    </row>
    <row r="83">
      <c r="A83" t="str">
        <f>IFERROR('Facebook Data'!A85,"")</f>
        <v>193036440715468_1891610087524753</v>
      </c>
      <c r="B83" s="35" t="str">
        <f>IFERROR(VLOOKUP($A83,'Facebook Data'!$A$1:$AY$374,2,FALSE),"")</f>
        <v>https://www.facebook.com/ResultadosDigitais/posts/1891610087524753</v>
      </c>
      <c r="C83" t="str">
        <f>IFERROR(VLOOKUP($A83,'Facebook Data'!$A$1:$AY$374,3,FALSE),"")</f>
        <v>Você já faz o básico nas redes sociais, mas e agora? Veja como dar um passo adiante na atuação da sua empresa e, assim, gerar mais resultados. 🙂</v>
      </c>
      <c r="D83" s="34">
        <f t="shared" si="1"/>
        <v>28</v>
      </c>
      <c r="E83" s="34" t="str">
        <f t="shared" si="2"/>
        <v>25-30</v>
      </c>
      <c r="F83" t="str">
        <f>IFERROR(VLOOKUP($A83,'Facebook Data'!$A$1:$AY$374,4,FALSE),"")</f>
        <v>Link</v>
      </c>
      <c r="G83">
        <f>IFERROR(VLOOKUP($A83,'Facebook Data'!$A$1:$AY$374,10,FALSE),"")</f>
        <v>5862</v>
      </c>
      <c r="H83">
        <f>IFERROR(VLOOKUP($A83,'Facebook Data'!$A$1:$AY$374,42,FALSE),"")</f>
        <v>70</v>
      </c>
      <c r="I83">
        <f>IFERROR(VLOOKUP($A83,'Facebook Data'!$A$1:$AY$374,15,FALSE),"")</f>
        <v>143</v>
      </c>
      <c r="J83" s="36">
        <f t="shared" si="3"/>
        <v>0.02439440464</v>
      </c>
      <c r="K83" s="36">
        <f t="shared" si="4"/>
        <v>0.01194131696</v>
      </c>
      <c r="L83" s="37">
        <f>VLOOKUP($A83,'Facebook Data'!$A$1:$AY$374,7,FALSE)</f>
        <v>43181.58542</v>
      </c>
      <c r="M83" s="38" t="str">
        <f t="shared" si="5"/>
        <v>03/22/2018</v>
      </c>
      <c r="N83" t="str">
        <f t="shared" si="6"/>
        <v>5 Quinta</v>
      </c>
      <c r="O83" t="str">
        <f t="shared" si="7"/>
        <v>03/22/2018 </v>
      </c>
      <c r="P83" t="str">
        <f t="shared" si="8"/>
        <v>:03:00 PM</v>
      </c>
      <c r="Q83" t="str">
        <f t="shared" si="9"/>
        <v>2 PM</v>
      </c>
      <c r="R83">
        <f t="shared" si="10"/>
        <v>18</v>
      </c>
    </row>
    <row r="84">
      <c r="A84" t="str">
        <f>IFERROR('Facebook Data'!A86,"")</f>
        <v>193036440715468_1891455390873556</v>
      </c>
      <c r="B84" s="35" t="str">
        <f>IFERROR(VLOOKUP($A84,'Facebook Data'!$A$1:$AY$374,2,FALSE),"")</f>
        <v>https://www.facebook.com/ResultadosDigitais/posts/1891455390873556</v>
      </c>
      <c r="C84" t="str">
        <f>IFERROR(VLOOKUP($A84,'Facebook Data'!$A$1:$AY$374,3,FALSE),"")</f>
        <v>A lenda do futebol, Marta, e os mitos Michael Phelps, Roger Federer, Michael Jordan e Haile Gebrselassie têm lições valiosas para você aplicar na sua agência! ⚽🏊‍♂🎾🏀🏃🏽‍♂️</v>
      </c>
      <c r="D84" s="34">
        <f t="shared" si="1"/>
        <v>27</v>
      </c>
      <c r="E84" s="34" t="str">
        <f t="shared" si="2"/>
        <v>25-30</v>
      </c>
      <c r="F84" t="str">
        <f>IFERROR(VLOOKUP($A84,'Facebook Data'!$A$1:$AY$374,4,FALSE),"")</f>
        <v>Link</v>
      </c>
      <c r="G84">
        <f>IFERROR(VLOOKUP($A84,'Facebook Data'!$A$1:$AY$374,10,FALSE),"")</f>
        <v>4391</v>
      </c>
      <c r="H84">
        <f>IFERROR(VLOOKUP($A84,'Facebook Data'!$A$1:$AY$374,42,FALSE),"")</f>
        <v>54</v>
      </c>
      <c r="I84">
        <f>IFERROR(VLOOKUP($A84,'Facebook Data'!$A$1:$AY$374,15,FALSE),"")</f>
        <v>128</v>
      </c>
      <c r="J84" s="36">
        <f t="shared" si="3"/>
        <v>0.02915053519</v>
      </c>
      <c r="K84" s="36">
        <f t="shared" si="4"/>
        <v>0.01229788203</v>
      </c>
      <c r="L84" s="37">
        <f>VLOOKUP($A84,'Facebook Data'!$A$1:$AY$374,7,FALSE)</f>
        <v>43181.46047</v>
      </c>
      <c r="M84" s="38" t="str">
        <f t="shared" si="5"/>
        <v>03/22/2018</v>
      </c>
      <c r="N84" t="str">
        <f t="shared" si="6"/>
        <v>5 Quinta</v>
      </c>
      <c r="O84" t="str">
        <f t="shared" si="7"/>
        <v>03/22/2018 </v>
      </c>
      <c r="P84" t="str">
        <f t="shared" si="8"/>
        <v>:03:05 AM</v>
      </c>
      <c r="Q84" t="str">
        <f t="shared" si="9"/>
        <v>11 AM</v>
      </c>
      <c r="R84">
        <f t="shared" si="10"/>
        <v>15</v>
      </c>
    </row>
    <row r="85">
      <c r="A85" t="str">
        <f>IFERROR('Facebook Data'!A87,"")</f>
        <v>193036440715468_1891246757561086</v>
      </c>
      <c r="B85" s="35" t="str">
        <f>IFERROR(VLOOKUP($A85,'Facebook Data'!$A$1:$AY$374,2,FALSE),"")</f>
        <v>https://www.facebook.com/ResultadosDigitais/posts/1891246757561086</v>
      </c>
      <c r="C85" t="str">
        <f>IFERROR(VLOOKUP($A85,'Facebook Data'!$A$1:$AY$374,3,FALSE),"")</f>
        <v>O último webinar da semana vai falar de Growth Hacking, com dicas valiosas para acelerar o crescimento do seu negócio! 🚀 Inscreva-se para poder assistir AO VIVO, e também ter acesso aos outros 4 webinars que já rolaram: https://goo.gl/As7X5g</v>
      </c>
      <c r="D85" s="34">
        <f t="shared" si="1"/>
        <v>39</v>
      </c>
      <c r="E85" s="34" t="str">
        <f t="shared" si="2"/>
        <v>Acima de 30</v>
      </c>
      <c r="F85" t="str">
        <f>IFERROR(VLOOKUP($A85,'Facebook Data'!$A$1:$AY$374,4,FALSE),"")</f>
        <v>Photo</v>
      </c>
      <c r="G85">
        <f>IFERROR(VLOOKUP($A85,'Facebook Data'!$A$1:$AY$374,10,FALSE),"")</f>
        <v>7172</v>
      </c>
      <c r="H85">
        <f>IFERROR(VLOOKUP($A85,'Facebook Data'!$A$1:$AY$374,42,FALSE),"")</f>
        <v>40</v>
      </c>
      <c r="I85">
        <f>IFERROR(VLOOKUP($A85,'Facebook Data'!$A$1:$AY$374,15,FALSE),"")</f>
        <v>173</v>
      </c>
      <c r="J85" s="36">
        <f t="shared" si="3"/>
        <v>0.02412158394</v>
      </c>
      <c r="K85" s="36">
        <f t="shared" si="4"/>
        <v>0.005577244841</v>
      </c>
      <c r="L85" s="37">
        <f>VLOOKUP($A85,'Facebook Data'!$A$1:$AY$374,7,FALSE)</f>
        <v>43181.29894</v>
      </c>
      <c r="M85" s="38" t="str">
        <f t="shared" si="5"/>
        <v>03/22/2018</v>
      </c>
      <c r="N85" t="str">
        <f t="shared" si="6"/>
        <v>5 Quinta</v>
      </c>
      <c r="O85" t="str">
        <f t="shared" si="7"/>
        <v>03/22/2018 </v>
      </c>
      <c r="P85" t="str">
        <f t="shared" si="8"/>
        <v>:10:28 AM</v>
      </c>
      <c r="Q85" t="str">
        <f t="shared" si="9"/>
        <v>7 AM</v>
      </c>
      <c r="R85">
        <f t="shared" si="10"/>
        <v>11</v>
      </c>
    </row>
    <row r="86">
      <c r="A86" t="str">
        <f>IFERROR('Facebook Data'!A88,"")</f>
        <v>193036440715468_1891098064242622</v>
      </c>
      <c r="B86" s="35" t="str">
        <f>IFERROR(VLOOKUP($A86,'Facebook Data'!$A$1:$AY$374,2,FALSE),"")</f>
        <v>https://www.facebook.com/ResultadosDigitais/videos/1891098064242622/</v>
      </c>
      <c r="C86" t="str">
        <f>IFERROR(VLOOKUP($A86,'Facebook Data'!$A$1:$AY$374,3,FALSE),"")</f>
        <v>⏬ A Semana do Funil do Marketing e Vendas continua hoje com um webinar sobre relacionamento para recompra! A 1ª parte você vê ao vivo aqui no Face, mas a 2ª é exclusiva para inscritos. 😉 Quer ver tudo? É só comentar &amp;quot;quero&amp;quot;.</v>
      </c>
      <c r="D86" s="34">
        <f t="shared" si="1"/>
        <v>43</v>
      </c>
      <c r="E86" s="34" t="str">
        <f t="shared" si="2"/>
        <v>Acima de 30</v>
      </c>
      <c r="F86" t="str">
        <f>IFERROR(VLOOKUP($A86,'Facebook Data'!$A$1:$AY$374,4,FALSE),"")</f>
        <v>Video</v>
      </c>
      <c r="G86">
        <f>IFERROR(VLOOKUP($A86,'Facebook Data'!$A$1:$AY$374,10,FALSE),"")</f>
        <v>7697</v>
      </c>
      <c r="H86">
        <f>IFERROR(VLOOKUP($A86,'Facebook Data'!$A$1:$AY$374,42,FALSE),"")</f>
        <v>17</v>
      </c>
      <c r="I86">
        <f>IFERROR(VLOOKUP($A86,'Facebook Data'!$A$1:$AY$374,15,FALSE),"")</f>
        <v>380</v>
      </c>
      <c r="J86" s="36">
        <f t="shared" si="3"/>
        <v>0.04936988437</v>
      </c>
      <c r="K86" s="36">
        <f t="shared" si="4"/>
        <v>0.002208652722</v>
      </c>
      <c r="L86" s="37">
        <f>VLOOKUP($A86,'Facebook Data'!$A$1:$AY$374,7,FALSE)</f>
        <v>43181.25647</v>
      </c>
      <c r="M86" s="38" t="str">
        <f t="shared" si="5"/>
        <v>03/22/2018</v>
      </c>
      <c r="N86" t="str">
        <f t="shared" si="6"/>
        <v>5 Quinta</v>
      </c>
      <c r="O86" t="str">
        <f t="shared" si="7"/>
        <v>03/22/2018 </v>
      </c>
      <c r="P86" t="str">
        <f t="shared" si="8"/>
        <v>:09:19 AM</v>
      </c>
      <c r="Q86" t="str">
        <f t="shared" si="9"/>
        <v>6 AM</v>
      </c>
      <c r="R86">
        <f t="shared" si="10"/>
        <v>10</v>
      </c>
    </row>
    <row r="87">
      <c r="A87" t="str">
        <f>IFERROR('Facebook Data'!A89,"")</f>
        <v>193036440715468_1890596647626097</v>
      </c>
      <c r="B87" s="35" t="str">
        <f>IFERROR(VLOOKUP($A87,'Facebook Data'!$A$1:$AY$374,2,FALSE),"")</f>
        <v>https://www.facebook.com/ResultadosDigitais/posts/1890596647626097</v>
      </c>
      <c r="C87" t="str">
        <f>IFERROR(VLOOKUP($A87,'Facebook Data'!$A$1:$AY$374,3,FALSE),"")</f>
        <v>E aí, o que você vai comprar: ovo ou barra? As empresas deste post nem vendem chocolate, mas fizeram campanhas deliciosas de Páscoa! 🐰</v>
      </c>
      <c r="D87" s="34">
        <f t="shared" si="1"/>
        <v>24</v>
      </c>
      <c r="E87" s="34" t="str">
        <f t="shared" si="2"/>
        <v>20-25</v>
      </c>
      <c r="F87" t="str">
        <f>IFERROR(VLOOKUP($A87,'Facebook Data'!$A$1:$AY$374,4,FALSE),"")</f>
        <v>Link</v>
      </c>
      <c r="G87">
        <f>IFERROR(VLOOKUP($A87,'Facebook Data'!$A$1:$AY$374,10,FALSE),"")</f>
        <v>9622</v>
      </c>
      <c r="H87">
        <f>IFERROR(VLOOKUP($A87,'Facebook Data'!$A$1:$AY$374,42,FALSE),"")</f>
        <v>409</v>
      </c>
      <c r="I87">
        <f>IFERROR(VLOOKUP($A87,'Facebook Data'!$A$1:$AY$374,15,FALSE),"")</f>
        <v>533</v>
      </c>
      <c r="J87" s="36">
        <f t="shared" si="3"/>
        <v>0.055393889</v>
      </c>
      <c r="K87" s="36">
        <f t="shared" si="4"/>
        <v>0.04250675535</v>
      </c>
      <c r="L87" s="37">
        <f>VLOOKUP($A87,'Facebook Data'!$A$1:$AY$374,7,FALSE)</f>
        <v>43180.66881</v>
      </c>
      <c r="M87" s="38" t="str">
        <f t="shared" si="5"/>
        <v>03/21/2018</v>
      </c>
      <c r="N87" t="str">
        <f t="shared" si="6"/>
        <v>4 Quarta</v>
      </c>
      <c r="O87" t="str">
        <f t="shared" si="7"/>
        <v>03/21/2018 </v>
      </c>
      <c r="P87" t="str">
        <f t="shared" si="8"/>
        <v>:03:05 PM</v>
      </c>
      <c r="Q87" t="str">
        <f t="shared" si="9"/>
        <v>4 PM</v>
      </c>
      <c r="R87">
        <f t="shared" si="10"/>
        <v>20</v>
      </c>
    </row>
    <row r="88">
      <c r="A88" t="str">
        <f>IFERROR('Facebook Data'!A90,"")</f>
        <v>193036440715468_1890320477653714</v>
      </c>
      <c r="B88" s="35" t="str">
        <f>IFERROR(VLOOKUP($A88,'Facebook Data'!$A$1:$AY$374,2,FALSE),"")</f>
        <v>https://www.facebook.com/ResultadosDigitais/posts/1890320477653714</v>
      </c>
      <c r="C88" t="str">
        <f>IFERROR(VLOOKUP($A88,'Facebook Data'!$A$1:$AY$374,3,FALSE),"")</f>
        <v>A sua agência já encarou um desafio assim? Listamos algumas ideias para que você prepare uma oferta de valor caprichada!</v>
      </c>
      <c r="D88" s="34">
        <f t="shared" si="1"/>
        <v>20</v>
      </c>
      <c r="E88" s="34" t="str">
        <f t="shared" si="2"/>
        <v>15-20</v>
      </c>
      <c r="F88" t="str">
        <f>IFERROR(VLOOKUP($A88,'Facebook Data'!$A$1:$AY$374,4,FALSE),"")</f>
        <v>Link</v>
      </c>
      <c r="G88">
        <f>IFERROR(VLOOKUP($A88,'Facebook Data'!$A$1:$AY$374,10,FALSE),"")</f>
        <v>7145</v>
      </c>
      <c r="H88">
        <f>IFERROR(VLOOKUP($A88,'Facebook Data'!$A$1:$AY$374,42,FALSE),"")</f>
        <v>250</v>
      </c>
      <c r="I88">
        <f>IFERROR(VLOOKUP($A88,'Facebook Data'!$A$1:$AY$374,15,FALSE),"")</f>
        <v>438</v>
      </c>
      <c r="J88" s="36">
        <f t="shared" si="3"/>
        <v>0.06130160952</v>
      </c>
      <c r="K88" s="36">
        <f t="shared" si="4"/>
        <v>0.03498950315</v>
      </c>
      <c r="L88" s="37">
        <f>VLOOKUP($A88,'Facebook Data'!$A$1:$AY$374,7,FALSE)</f>
        <v>43180.46047</v>
      </c>
      <c r="M88" s="38" t="str">
        <f t="shared" si="5"/>
        <v>03/21/2018</v>
      </c>
      <c r="N88" t="str">
        <f t="shared" si="6"/>
        <v>4 Quarta</v>
      </c>
      <c r="O88" t="str">
        <f t="shared" si="7"/>
        <v>03/21/2018 </v>
      </c>
      <c r="P88" t="str">
        <f t="shared" si="8"/>
        <v>:03:05 AM</v>
      </c>
      <c r="Q88" t="str">
        <f t="shared" si="9"/>
        <v>11 AM</v>
      </c>
      <c r="R88">
        <f t="shared" si="10"/>
        <v>15</v>
      </c>
    </row>
    <row r="89">
      <c r="A89" t="str">
        <f>IFERROR('Facebook Data'!A91,"")</f>
        <v>193036440715468_1889127034439725</v>
      </c>
      <c r="B89" s="35" t="str">
        <f>IFERROR(VLOOKUP($A89,'Facebook Data'!$A$1:$AY$374,2,FALSE),"")</f>
        <v>https://www.facebook.com/ResultadosDigitais/posts/1889127034439725</v>
      </c>
      <c r="C89" t="str">
        <f>IFERROR(VLOOKUP($A89,'Facebook Data'!$A$1:$AY$374,3,FALSE),"")</f>
        <v>A Semana do Funil de Marketing de Vendas continua, com mais um webinar GRATUITO: descubra como transformar leads em CLIENTES! ▶️ Inscreva-se e participe: https://goo.gl/8Su26K</v>
      </c>
      <c r="D89" s="34">
        <f t="shared" si="1"/>
        <v>25</v>
      </c>
      <c r="E89" s="34" t="str">
        <f t="shared" si="2"/>
        <v>20-25</v>
      </c>
      <c r="F89" t="str">
        <f>IFERROR(VLOOKUP($A89,'Facebook Data'!$A$1:$AY$374,4,FALSE),"")</f>
        <v>Photo</v>
      </c>
      <c r="G89">
        <f>IFERROR(VLOOKUP($A89,'Facebook Data'!$A$1:$AY$374,10,FALSE),"")</f>
        <v>6796</v>
      </c>
      <c r="H89">
        <f>IFERROR(VLOOKUP($A89,'Facebook Data'!$A$1:$AY$374,42,FALSE),"")</f>
        <v>64</v>
      </c>
      <c r="I89">
        <f>IFERROR(VLOOKUP($A89,'Facebook Data'!$A$1:$AY$374,15,FALSE),"")</f>
        <v>175</v>
      </c>
      <c r="J89" s="36">
        <f t="shared" si="3"/>
        <v>0.02575044144</v>
      </c>
      <c r="K89" s="36">
        <f t="shared" si="4"/>
        <v>0.009417304297</v>
      </c>
      <c r="L89" s="37">
        <f>VLOOKUP($A89,'Facebook Data'!$A$1:$AY$374,7,FALSE)</f>
        <v>43180.21042</v>
      </c>
      <c r="M89" s="38" t="str">
        <f t="shared" si="5"/>
        <v>03/21/2018</v>
      </c>
      <c r="N89" t="str">
        <f t="shared" si="6"/>
        <v>4 Quarta</v>
      </c>
      <c r="O89" t="str">
        <f t="shared" si="7"/>
        <v>03/21/2018 </v>
      </c>
      <c r="P89" t="str">
        <f t="shared" si="8"/>
        <v>:03:00 AM</v>
      </c>
      <c r="Q89" t="str">
        <f t="shared" si="9"/>
        <v>5 AM</v>
      </c>
      <c r="R89">
        <f t="shared" si="10"/>
        <v>9</v>
      </c>
    </row>
    <row r="90">
      <c r="A90" t="str">
        <f>IFERROR('Facebook Data'!A92,"")</f>
        <v>193036440715468_1889494137736348</v>
      </c>
      <c r="B90" s="35" t="str">
        <f>IFERROR(VLOOKUP($A90,'Facebook Data'!$A$1:$AY$374,2,FALSE),"")</f>
        <v>https://www.facebook.com/ResultadosDigitais/posts/1889494137736348</v>
      </c>
      <c r="C90" t="str">
        <f>IFERROR(VLOOKUP($A90,'Facebook Data'!$A$1:$AY$374,3,FALSE),"")</f>
        <v>SaaS? MRR? Churn? Lifetime Value? NPS? Saiba o que significam esses e outros termos de CS, e também por que eles são relevantes.</v>
      </c>
      <c r="D90" s="34">
        <f t="shared" si="1"/>
        <v>23</v>
      </c>
      <c r="E90" s="34" t="str">
        <f t="shared" si="2"/>
        <v>20-25</v>
      </c>
      <c r="F90" t="str">
        <f>IFERROR(VLOOKUP($A90,'Facebook Data'!$A$1:$AY$374,4,FALSE),"")</f>
        <v>Link</v>
      </c>
      <c r="G90">
        <f>IFERROR(VLOOKUP($A90,'Facebook Data'!$A$1:$AY$374,10,FALSE),"")</f>
        <v>6360</v>
      </c>
      <c r="H90">
        <f>IFERROR(VLOOKUP($A90,'Facebook Data'!$A$1:$AY$374,42,FALSE),"")</f>
        <v>122</v>
      </c>
      <c r="I90">
        <f>IFERROR(VLOOKUP($A90,'Facebook Data'!$A$1:$AY$374,15,FALSE),"")</f>
        <v>239</v>
      </c>
      <c r="J90" s="36">
        <f t="shared" si="3"/>
        <v>0.03757861635</v>
      </c>
      <c r="K90" s="36">
        <f t="shared" si="4"/>
        <v>0.01918238994</v>
      </c>
      <c r="L90" s="37">
        <f>VLOOKUP($A90,'Facebook Data'!$A$1:$AY$374,7,FALSE)</f>
        <v>43179.66896</v>
      </c>
      <c r="M90" s="38" t="str">
        <f t="shared" si="5"/>
        <v>03/20/2018</v>
      </c>
      <c r="N90" t="str">
        <f t="shared" si="6"/>
        <v>3 Terça</v>
      </c>
      <c r="O90" t="str">
        <f t="shared" si="7"/>
        <v>03/20/2018 </v>
      </c>
      <c r="P90" t="str">
        <f t="shared" si="8"/>
        <v>:03:18 PM</v>
      </c>
      <c r="Q90" t="str">
        <f t="shared" si="9"/>
        <v>4 PM</v>
      </c>
      <c r="R90">
        <f t="shared" si="10"/>
        <v>20</v>
      </c>
    </row>
    <row r="91">
      <c r="A91" t="str">
        <f>IFERROR('Facebook Data'!A93,"")</f>
        <v>193036440715468_1889385017747260</v>
      </c>
      <c r="B91" s="35" t="str">
        <f>IFERROR(VLOOKUP($A91,'Facebook Data'!$A$1:$AY$374,2,FALSE),"")</f>
        <v>https://www.facebook.com/ResultadosDigitais/posts/1889385017747260</v>
      </c>
      <c r="C91" t="str">
        <f>IFERROR(VLOOKUP($A91,'Facebook Data'!$A$1:$AY$374,3,FALSE),"")</f>
        <v>Quer saber como montar uma campanha de email marketing de sucesso? Temos 3 checklists GRATUITOS - em um só download - para te ajudar: newsletters, emails promocionais e fluxos de automação! 📧</v>
      </c>
      <c r="D91" s="34">
        <f t="shared" si="1"/>
        <v>32</v>
      </c>
      <c r="E91" s="34" t="str">
        <f t="shared" si="2"/>
        <v>Acima de 30</v>
      </c>
      <c r="F91" t="str">
        <f>IFERROR(VLOOKUP($A91,'Facebook Data'!$A$1:$AY$374,4,FALSE),"")</f>
        <v>Link</v>
      </c>
      <c r="G91">
        <f>IFERROR(VLOOKUP($A91,'Facebook Data'!$A$1:$AY$374,10,FALSE),"")</f>
        <v>4744</v>
      </c>
      <c r="H91">
        <f>IFERROR(VLOOKUP($A91,'Facebook Data'!$A$1:$AY$374,42,FALSE),"")</f>
        <v>51</v>
      </c>
      <c r="I91">
        <f>IFERROR(VLOOKUP($A91,'Facebook Data'!$A$1:$AY$374,15,FALSE),"")</f>
        <v>112</v>
      </c>
      <c r="J91" s="36">
        <f t="shared" si="3"/>
        <v>0.02360876897</v>
      </c>
      <c r="K91" s="36">
        <f t="shared" si="4"/>
        <v>0.01075042159</v>
      </c>
      <c r="L91" s="37">
        <f>VLOOKUP($A91,'Facebook Data'!$A$1:$AY$374,7,FALSE)</f>
        <v>43179.58542</v>
      </c>
      <c r="M91" s="38" t="str">
        <f t="shared" si="5"/>
        <v>03/20/2018</v>
      </c>
      <c r="N91" t="str">
        <f t="shared" si="6"/>
        <v>3 Terça</v>
      </c>
      <c r="O91" t="str">
        <f t="shared" si="7"/>
        <v>03/20/2018 </v>
      </c>
      <c r="P91" t="str">
        <f t="shared" si="8"/>
        <v>:03:00 PM</v>
      </c>
      <c r="Q91" t="str">
        <f t="shared" si="9"/>
        <v>2 PM</v>
      </c>
      <c r="R91">
        <f t="shared" si="10"/>
        <v>18</v>
      </c>
    </row>
    <row r="92">
      <c r="A92" t="str">
        <f>IFERROR('Facebook Data'!A94,"")</f>
        <v>193036440715468_1889295607756201</v>
      </c>
      <c r="B92" s="35" t="str">
        <f>IFERROR(VLOOKUP($A92,'Facebook Data'!$A$1:$AY$374,2,FALSE),"")</f>
        <v>https://www.facebook.com/ResultadosDigitais/posts/1889295607756201</v>
      </c>
      <c r="C92" t="str">
        <f>IFERROR(VLOOKUP($A92,'Facebook Data'!$A$1:$AY$374,3,FALSE),"")</f>
        <v>A novidade é uma ótima notícia para os ecommerces brasileiros! Saiba como usar essa nova ferramenta do Instagram. 🏷</v>
      </c>
      <c r="D92" s="34">
        <f t="shared" si="1"/>
        <v>19</v>
      </c>
      <c r="E92" s="34" t="str">
        <f t="shared" si="2"/>
        <v>15-20</v>
      </c>
      <c r="F92" t="str">
        <f>IFERROR(VLOOKUP($A92,'Facebook Data'!$A$1:$AY$374,4,FALSE),"")</f>
        <v>Link</v>
      </c>
      <c r="G92">
        <f>IFERROR(VLOOKUP($A92,'Facebook Data'!$A$1:$AY$374,10,FALSE),"")</f>
        <v>15686</v>
      </c>
      <c r="H92">
        <f>IFERROR(VLOOKUP($A92,'Facebook Data'!$A$1:$AY$374,42,FALSE),"")</f>
        <v>335</v>
      </c>
      <c r="I92">
        <f>IFERROR(VLOOKUP($A92,'Facebook Data'!$A$1:$AY$374,15,FALSE),"")</f>
        <v>643</v>
      </c>
      <c r="J92" s="36">
        <f t="shared" si="3"/>
        <v>0.04099196736</v>
      </c>
      <c r="K92" s="36">
        <f t="shared" si="4"/>
        <v>0.02135662374</v>
      </c>
      <c r="L92" s="37">
        <f>VLOOKUP($A92,'Facebook Data'!$A$1:$AY$374,7,FALSE)</f>
        <v>43179.5045</v>
      </c>
      <c r="M92" s="38" t="str">
        <f t="shared" si="5"/>
        <v>03/20/2018</v>
      </c>
      <c r="N92" t="str">
        <f t="shared" si="6"/>
        <v>3 Terça</v>
      </c>
      <c r="O92" t="str">
        <f t="shared" si="7"/>
        <v>03/20/2018 </v>
      </c>
      <c r="P92" t="str">
        <f t="shared" si="8"/>
        <v>:06:29 PM</v>
      </c>
      <c r="Q92" t="str">
        <f t="shared" si="9"/>
        <v>12 PM</v>
      </c>
      <c r="R92">
        <f t="shared" si="10"/>
        <v>16</v>
      </c>
    </row>
    <row r="93">
      <c r="A93" t="str">
        <f>IFERROR('Facebook Data'!A95,"")</f>
        <v>193036440715468_1889108027774959</v>
      </c>
      <c r="B93" s="35" t="str">
        <f>IFERROR(VLOOKUP($A93,'Facebook Data'!$A$1:$AY$374,2,FALSE),"")</f>
        <v>https://www.facebook.com/ResultadosDigitais/posts/1889108027774959</v>
      </c>
      <c r="C93" t="str">
        <f>IFERROR(VLOOKUP($A93,'Facebook Data'!$A$1:$AY$374,3,FALSE),"")</f>
        <v>Seu ritmo de trabalho oscila entre alucinado e frenético? Estas dicas vão te ajudar a poupar um tempinho em atividades de rotina! 👍</v>
      </c>
      <c r="D93" s="34">
        <f t="shared" si="1"/>
        <v>23</v>
      </c>
      <c r="E93" s="34" t="str">
        <f t="shared" si="2"/>
        <v>20-25</v>
      </c>
      <c r="F93" t="str">
        <f>IFERROR(VLOOKUP($A93,'Facebook Data'!$A$1:$AY$374,4,FALSE),"")</f>
        <v>Link</v>
      </c>
      <c r="G93">
        <f>IFERROR(VLOOKUP($A93,'Facebook Data'!$A$1:$AY$374,10,FALSE),"")</f>
        <v>5200</v>
      </c>
      <c r="H93">
        <f>IFERROR(VLOOKUP($A93,'Facebook Data'!$A$1:$AY$374,42,FALSE),"")</f>
        <v>146</v>
      </c>
      <c r="I93">
        <f>IFERROR(VLOOKUP($A93,'Facebook Data'!$A$1:$AY$374,15,FALSE),"")</f>
        <v>207</v>
      </c>
      <c r="J93" s="36">
        <f t="shared" si="3"/>
        <v>0.03980769231</v>
      </c>
      <c r="K93" s="36">
        <f t="shared" si="4"/>
        <v>0.02807692308</v>
      </c>
      <c r="L93" s="37">
        <f>VLOOKUP($A93,'Facebook Data'!$A$1:$AY$374,7,FALSE)</f>
        <v>43179.37712</v>
      </c>
      <c r="M93" s="38" t="str">
        <f t="shared" si="5"/>
        <v>03/20/2018</v>
      </c>
      <c r="N93" t="str">
        <f t="shared" si="6"/>
        <v>3 Terça</v>
      </c>
      <c r="O93" t="str">
        <f t="shared" si="7"/>
        <v>03/20/2018 </v>
      </c>
      <c r="P93" t="str">
        <f t="shared" si="8"/>
        <v>:03:03 AM</v>
      </c>
      <c r="Q93" t="str">
        <f t="shared" si="9"/>
        <v>9 AM</v>
      </c>
      <c r="R93">
        <f t="shared" si="10"/>
        <v>13</v>
      </c>
    </row>
    <row r="94">
      <c r="A94" t="str">
        <f>IFERROR('Facebook Data'!A96,"")</f>
        <v>193036440715468_1888934404458988</v>
      </c>
      <c r="B94" s="35" t="str">
        <f>IFERROR(VLOOKUP($A94,'Facebook Data'!$A$1:$AY$374,2,FALSE),"")</f>
        <v>https://www.facebook.com/ResultadosDigitais/videos/1888934404458988/</v>
      </c>
      <c r="C94" t="str">
        <f>IFERROR(VLOOKUP($A94,'Facebook Data'!$A$1:$AY$374,3,FALSE),"")</f>
        <v>Em entrevista no Studio RD Summit, o técnico da seleção brasileira masculina de vôlei, Renan Dal Zotto, faz paralelos entre a prática de esportes e a gestão de uma empresa. E você, está em forma na competição e nos negócios? 🏐</v>
      </c>
      <c r="D94" s="34">
        <f t="shared" si="1"/>
        <v>41</v>
      </c>
      <c r="E94" s="34" t="str">
        <f t="shared" si="2"/>
        <v>Acima de 30</v>
      </c>
      <c r="F94" t="str">
        <f>IFERROR(VLOOKUP($A94,'Facebook Data'!$A$1:$AY$374,4,FALSE),"")</f>
        <v>Video</v>
      </c>
      <c r="G94">
        <f>IFERROR(VLOOKUP($A94,'Facebook Data'!$A$1:$AY$374,10,FALSE),"")</f>
        <v>4724</v>
      </c>
      <c r="H94">
        <f>IFERROR(VLOOKUP($A94,'Facebook Data'!$A$1:$AY$374,42,FALSE),"")</f>
        <v>35</v>
      </c>
      <c r="I94">
        <f>IFERROR(VLOOKUP($A94,'Facebook Data'!$A$1:$AY$374,15,FALSE),"")</f>
        <v>160</v>
      </c>
      <c r="J94" s="36">
        <f t="shared" si="3"/>
        <v>0.03386960203</v>
      </c>
      <c r="K94" s="36">
        <f t="shared" si="4"/>
        <v>0.007408975445</v>
      </c>
      <c r="L94" s="37">
        <f>VLOOKUP($A94,'Facebook Data'!$A$1:$AY$374,7,FALSE)</f>
        <v>43179.29878</v>
      </c>
      <c r="M94" s="38" t="str">
        <f t="shared" si="5"/>
        <v>03/20/2018</v>
      </c>
      <c r="N94" t="str">
        <f t="shared" si="6"/>
        <v>3 Terça</v>
      </c>
      <c r="O94" t="str">
        <f t="shared" si="7"/>
        <v>03/20/2018 </v>
      </c>
      <c r="P94" t="str">
        <f t="shared" si="8"/>
        <v>:10:15 AM</v>
      </c>
      <c r="Q94" t="str">
        <f t="shared" si="9"/>
        <v>7 AM</v>
      </c>
      <c r="R94">
        <f t="shared" si="10"/>
        <v>11</v>
      </c>
    </row>
    <row r="95">
      <c r="A95" t="str">
        <f>IFERROR('Facebook Data'!A97,"")</f>
        <v>193036440715468_1888148361204259</v>
      </c>
      <c r="B95" s="35" t="str">
        <f>IFERROR(VLOOKUP($A95,'Facebook Data'!$A$1:$AY$374,2,FALSE),"")</f>
        <v>https://www.facebook.com/ResultadosDigitais/posts/1888148361204259</v>
      </c>
      <c r="C95" t="str">
        <f>IFERROR(VLOOKUP($A95,'Facebook Data'!$A$1:$AY$374,3,FALSE),"")</f>
        <v>VAMOS GERAR LEADS! A Semana do Funil de Marketing e Vendas continua com um webinar GRATUITO que vai te ajudar a gerar demanda! ▶️ Inscreva-se e participe AO VIVO: https://goo.gl/Y7p6Ep</v>
      </c>
      <c r="D95" s="34">
        <f t="shared" si="1"/>
        <v>30</v>
      </c>
      <c r="E95" s="34" t="str">
        <f t="shared" si="2"/>
        <v>25-30</v>
      </c>
      <c r="F95" t="str">
        <f>IFERROR(VLOOKUP($A95,'Facebook Data'!$A$1:$AY$374,4,FALSE),"")</f>
        <v>Photo</v>
      </c>
      <c r="G95">
        <f>IFERROR(VLOOKUP($A95,'Facebook Data'!$A$1:$AY$374,10,FALSE),"")</f>
        <v>4946</v>
      </c>
      <c r="H95">
        <f>IFERROR(VLOOKUP($A95,'Facebook Data'!$A$1:$AY$374,42,FALSE),"")</f>
        <v>31</v>
      </c>
      <c r="I95">
        <f>IFERROR(VLOOKUP($A95,'Facebook Data'!$A$1:$AY$374,15,FALSE),"")</f>
        <v>107</v>
      </c>
      <c r="J95" s="36">
        <f t="shared" si="3"/>
        <v>0.02163364335</v>
      </c>
      <c r="K95" s="36">
        <f t="shared" si="4"/>
        <v>0.006267691063</v>
      </c>
      <c r="L95" s="37">
        <f>VLOOKUP($A95,'Facebook Data'!$A$1:$AY$374,7,FALSE)</f>
        <v>43179.18959</v>
      </c>
      <c r="M95" s="38" t="str">
        <f t="shared" si="5"/>
        <v>03/20/2018</v>
      </c>
      <c r="N95" t="str">
        <f t="shared" si="6"/>
        <v>3 Terça</v>
      </c>
      <c r="O95" t="str">
        <f t="shared" si="7"/>
        <v>03/20/2018 </v>
      </c>
      <c r="P95" t="str">
        <f t="shared" si="8"/>
        <v>:33:01 AM</v>
      </c>
      <c r="Q95" t="str">
        <f t="shared" si="9"/>
        <v>4 AM</v>
      </c>
      <c r="R95">
        <f t="shared" si="10"/>
        <v>8</v>
      </c>
    </row>
    <row r="96">
      <c r="A96" t="str">
        <f>IFERROR('Facebook Data'!A98,"")</f>
        <v>193036440715468_1888272861191809</v>
      </c>
      <c r="B96" s="35" t="str">
        <f>IFERROR(VLOOKUP($A96,'Facebook Data'!$A$1:$AY$374,2,FALSE),"")</f>
        <v>https://www.facebook.com/ResultadosDigitais/posts/1888272861191809</v>
      </c>
      <c r="C96" t="str">
        <f>IFERROR(VLOOKUP($A96,'Facebook Data'!$A$1:$AY$374,3,FALSE),"")</f>
        <v>Que comprar listas de emails é uma furada você já sabe, não é mesmo? Fazer a sua própria lista é mais fácil que você imagina! 📧</v>
      </c>
      <c r="D96" s="34">
        <f t="shared" si="1"/>
        <v>26</v>
      </c>
      <c r="E96" s="34" t="str">
        <f t="shared" si="2"/>
        <v>25-30</v>
      </c>
      <c r="F96" t="str">
        <f>IFERROR(VLOOKUP($A96,'Facebook Data'!$A$1:$AY$374,4,FALSE),"")</f>
        <v>Link</v>
      </c>
      <c r="G96">
        <f>IFERROR(VLOOKUP($A96,'Facebook Data'!$A$1:$AY$374,10,FALSE),"")</f>
        <v>6670</v>
      </c>
      <c r="H96">
        <f>IFERROR(VLOOKUP($A96,'Facebook Data'!$A$1:$AY$374,42,FALSE),"")</f>
        <v>82</v>
      </c>
      <c r="I96">
        <f>IFERROR(VLOOKUP($A96,'Facebook Data'!$A$1:$AY$374,15,FALSE),"")</f>
        <v>168</v>
      </c>
      <c r="J96" s="36">
        <f t="shared" si="3"/>
        <v>0.0251874063</v>
      </c>
      <c r="K96" s="36">
        <f t="shared" si="4"/>
        <v>0.01229385307</v>
      </c>
      <c r="L96" s="37">
        <f>VLOOKUP($A96,'Facebook Data'!$A$1:$AY$374,7,FALSE)</f>
        <v>43178.66885</v>
      </c>
      <c r="M96" s="38" t="str">
        <f t="shared" si="5"/>
        <v>03/19/2018</v>
      </c>
      <c r="N96" t="str">
        <f t="shared" si="6"/>
        <v>2 Segunda</v>
      </c>
      <c r="O96" t="str">
        <f t="shared" si="7"/>
        <v>03/19/2018 </v>
      </c>
      <c r="P96" t="str">
        <f t="shared" si="8"/>
        <v>:03:09 PM</v>
      </c>
      <c r="Q96" t="str">
        <f t="shared" si="9"/>
        <v>4 PM</v>
      </c>
      <c r="R96">
        <f t="shared" si="10"/>
        <v>20</v>
      </c>
    </row>
    <row r="97">
      <c r="A97" t="str">
        <f>IFERROR('Facebook Data'!A99,"")</f>
        <v>193036440715468_1887720151247080</v>
      </c>
      <c r="B97" s="35" t="str">
        <f>IFERROR(VLOOKUP($A97,'Facebook Data'!$A$1:$AY$374,2,FALSE),"")</f>
        <v>https://www.facebook.com/ResultadosDigitais/posts/1887720151247080</v>
      </c>
      <c r="C97" t="str">
        <f>IFERROR(VLOOKUP($A97,'Facebook Data'!$A$1:$AY$374,3,FALSE),"")</f>
        <v>Mesmo que você não tenha interesse em investir em criptomoedas, vale a pena saber mais sobre blockchain! Neste post, veja um resumão e cases de uso dessa tecnologia no Marketing Digital. ⛓</v>
      </c>
      <c r="D97" s="34">
        <f t="shared" si="1"/>
        <v>32</v>
      </c>
      <c r="E97" s="34" t="str">
        <f t="shared" si="2"/>
        <v>Acima de 30</v>
      </c>
      <c r="F97" t="str">
        <f>IFERROR(VLOOKUP($A97,'Facebook Data'!$A$1:$AY$374,4,FALSE),"")</f>
        <v>Link</v>
      </c>
      <c r="G97">
        <f>IFERROR(VLOOKUP($A97,'Facebook Data'!$A$1:$AY$374,10,FALSE),"")</f>
        <v>7100</v>
      </c>
      <c r="H97">
        <f>IFERROR(VLOOKUP($A97,'Facebook Data'!$A$1:$AY$374,42,FALSE),"")</f>
        <v>113</v>
      </c>
      <c r="I97">
        <f>IFERROR(VLOOKUP($A97,'Facebook Data'!$A$1:$AY$374,15,FALSE),"")</f>
        <v>216</v>
      </c>
      <c r="J97" s="36">
        <f t="shared" si="3"/>
        <v>0.03042253521</v>
      </c>
      <c r="K97" s="36">
        <f t="shared" si="4"/>
        <v>0.01591549296</v>
      </c>
      <c r="L97" s="37">
        <f>VLOOKUP($A97,'Facebook Data'!$A$1:$AY$374,7,FALSE)</f>
        <v>43178.46047</v>
      </c>
      <c r="M97" s="38" t="str">
        <f t="shared" si="5"/>
        <v>03/19/2018</v>
      </c>
      <c r="N97" t="str">
        <f t="shared" si="6"/>
        <v>2 Segunda</v>
      </c>
      <c r="O97" t="str">
        <f t="shared" si="7"/>
        <v>03/19/2018 </v>
      </c>
      <c r="P97" t="str">
        <f t="shared" si="8"/>
        <v>:03:05 AM</v>
      </c>
      <c r="Q97" t="str">
        <f t="shared" si="9"/>
        <v>11 AM</v>
      </c>
      <c r="R97">
        <f t="shared" si="10"/>
        <v>15</v>
      </c>
    </row>
    <row r="98">
      <c r="A98" t="str">
        <f>IFERROR('Facebook Data'!A100,"")</f>
        <v>193036440715468_1886856698000092</v>
      </c>
      <c r="B98" s="35" t="str">
        <f>IFERROR(VLOOKUP($A98,'Facebook Data'!$A$1:$AY$374,2,FALSE),"")</f>
        <v>https://www.facebook.com/ResultadosDigitais/posts/1886856698000092</v>
      </c>
      <c r="C98" t="str">
        <f>IFERROR(VLOOKUP($A98,'Facebook Data'!$A$1:$AY$374,3,FALSE),"")</f>
        <v>É HOJE! A Semana do Funil de Marketing e Vendas começa justamente por ele, o FUNIL! ⏬ Inscreva-se para participar AO VIVO do webinar GRATUITO: https://goo.gl/pTziro</v>
      </c>
      <c r="D98" s="34">
        <f t="shared" si="1"/>
        <v>26</v>
      </c>
      <c r="E98" s="34" t="str">
        <f t="shared" si="2"/>
        <v>25-30</v>
      </c>
      <c r="F98" t="str">
        <f>IFERROR(VLOOKUP($A98,'Facebook Data'!$A$1:$AY$374,4,FALSE),"")</f>
        <v>Photo</v>
      </c>
      <c r="G98">
        <f>IFERROR(VLOOKUP($A98,'Facebook Data'!$A$1:$AY$374,10,FALSE),"")</f>
        <v>7848</v>
      </c>
      <c r="H98">
        <f>IFERROR(VLOOKUP($A98,'Facebook Data'!$A$1:$AY$374,42,FALSE),"")</f>
        <v>81</v>
      </c>
      <c r="I98">
        <f>IFERROR(VLOOKUP($A98,'Facebook Data'!$A$1:$AY$374,15,FALSE),"")</f>
        <v>224</v>
      </c>
      <c r="J98" s="36">
        <f t="shared" si="3"/>
        <v>0.02854230377</v>
      </c>
      <c r="K98" s="36">
        <f t="shared" si="4"/>
        <v>0.01032110092</v>
      </c>
      <c r="L98" s="37">
        <f>VLOOKUP($A98,'Facebook Data'!$A$1:$AY$374,7,FALSE)</f>
        <v>43178.16875</v>
      </c>
      <c r="M98" s="38" t="str">
        <f t="shared" si="5"/>
        <v>03/19/2018</v>
      </c>
      <c r="N98" t="str">
        <f t="shared" si="6"/>
        <v>2 Segunda</v>
      </c>
      <c r="O98" t="str">
        <f t="shared" si="7"/>
        <v>03/19/2018 </v>
      </c>
      <c r="P98" t="str">
        <f t="shared" si="8"/>
        <v>:03:00 AM</v>
      </c>
      <c r="Q98" t="str">
        <f t="shared" si="9"/>
        <v>4 AM</v>
      </c>
      <c r="R98">
        <f t="shared" si="10"/>
        <v>8</v>
      </c>
    </row>
    <row r="99">
      <c r="A99" t="str">
        <f>IFERROR('Facebook Data'!A101,"")</f>
        <v>193036440715468_1886806734671755</v>
      </c>
      <c r="B99" s="35" t="str">
        <f>IFERROR(VLOOKUP($A99,'Facebook Data'!$A$1:$AY$374,2,FALSE),"")</f>
        <v>https://www.facebook.com/ResultadosDigitais/posts/1886806734671755</v>
      </c>
      <c r="C99" t="str">
        <f>IFERROR(VLOOKUP($A99,'Facebook Data'!$A$1:$AY$374,3,FALSE),"")</f>
        <v>A partir desta segunda-feira, você vai ter um webinar AO VIVO todo dia para otimizar suas estratégias e VENDER MAIS! 💰 Faça sua inscrição GRATUITA na Semana do Funil de Marketing e Vendas! ▶ https://goo.gl/F2VzzH
Dê uma olhada nos assuntos:
19/3 - Funil de vendas: tudo o que você precisa saber
20/3 - Geração de demanda
21/3 - Conversão de Leads em clientes
22/3 (manhã) - Relacionamento para recompra
22/3 (tarde) - Growth Hacking e Otimização da Conversão</v>
      </c>
      <c r="D99" s="34">
        <f t="shared" si="1"/>
        <v>72</v>
      </c>
      <c r="E99" s="34" t="str">
        <f t="shared" si="2"/>
        <v>Acima de 30</v>
      </c>
      <c r="F99" t="str">
        <f>IFERROR(VLOOKUP($A99,'Facebook Data'!$A$1:$AY$374,4,FALSE),"")</f>
        <v>Photo</v>
      </c>
      <c r="G99">
        <f>IFERROR(VLOOKUP($A99,'Facebook Data'!$A$1:$AY$374,10,FALSE),"")</f>
        <v>8295</v>
      </c>
      <c r="H99">
        <f>IFERROR(VLOOKUP($A99,'Facebook Data'!$A$1:$AY$374,42,FALSE),"")</f>
        <v>57</v>
      </c>
      <c r="I99">
        <f>IFERROR(VLOOKUP($A99,'Facebook Data'!$A$1:$AY$374,15,FALSE),"")</f>
        <v>253</v>
      </c>
      <c r="J99" s="36">
        <f t="shared" si="3"/>
        <v>0.03050030139</v>
      </c>
      <c r="K99" s="36">
        <f t="shared" si="4"/>
        <v>0.006871609403</v>
      </c>
      <c r="L99" s="37">
        <f>VLOOKUP($A99,'Facebook Data'!$A$1:$AY$374,7,FALSE)</f>
        <v>43177.72641</v>
      </c>
      <c r="M99" s="38" t="str">
        <f t="shared" si="5"/>
        <v>03/18/2018</v>
      </c>
      <c r="N99" t="str">
        <f t="shared" si="6"/>
        <v>1 Domingo</v>
      </c>
      <c r="O99" t="str">
        <f t="shared" si="7"/>
        <v>03/18/2018 </v>
      </c>
      <c r="P99" t="str">
        <f t="shared" si="8"/>
        <v>:26:02 PM</v>
      </c>
      <c r="Q99" t="str">
        <f t="shared" si="9"/>
        <v>5 PM</v>
      </c>
      <c r="R99">
        <f t="shared" si="10"/>
        <v>21</v>
      </c>
    </row>
    <row r="100">
      <c r="A100" t="str">
        <f>IFERROR('Facebook Data'!A102,"")</f>
        <v>193036440715468_1886754371343658</v>
      </c>
      <c r="B100" s="35" t="str">
        <f>IFERROR(VLOOKUP($A100,'Facebook Data'!$A$1:$AY$374,2,FALSE),"")</f>
        <v>https://www.facebook.com/ResultadosDigitais/posts/1886754371343658</v>
      </c>
      <c r="C100" t="str">
        <f>IFERROR(VLOOKUP($A100,'Facebook Data'!$A$1:$AY$374,3,FALSE),"")</f>
        <v>Nesses casos, uma boa estratégia terá como principal objetivo o incremento de receitas e da base de associados, voluntários e doadores. Saiba mais no post do GestorSindical!</v>
      </c>
      <c r="D100" s="34">
        <f t="shared" si="1"/>
        <v>27</v>
      </c>
      <c r="E100" s="34" t="str">
        <f t="shared" si="2"/>
        <v>25-30</v>
      </c>
      <c r="F100" t="str">
        <f>IFERROR(VLOOKUP($A100,'Facebook Data'!$A$1:$AY$374,4,FALSE),"")</f>
        <v>Link</v>
      </c>
      <c r="G100">
        <f>IFERROR(VLOOKUP($A100,'Facebook Data'!$A$1:$AY$374,10,FALSE),"")</f>
        <v>5655</v>
      </c>
      <c r="H100">
        <f>IFERROR(VLOOKUP($A100,'Facebook Data'!$A$1:$AY$374,42,FALSE),"")</f>
        <v>72</v>
      </c>
      <c r="I100">
        <f>IFERROR(VLOOKUP($A100,'Facebook Data'!$A$1:$AY$374,15,FALSE),"")</f>
        <v>167</v>
      </c>
      <c r="J100" s="36">
        <f t="shared" si="3"/>
        <v>0.02953138815</v>
      </c>
      <c r="K100" s="36">
        <f t="shared" si="4"/>
        <v>0.01273209549</v>
      </c>
      <c r="L100" s="37">
        <f>VLOOKUP($A100,'Facebook Data'!$A$1:$AY$374,7,FALSE)</f>
        <v>43177.66881</v>
      </c>
      <c r="M100" s="38" t="str">
        <f t="shared" si="5"/>
        <v>03/18/2018</v>
      </c>
      <c r="N100" t="str">
        <f t="shared" si="6"/>
        <v>1 Domingo</v>
      </c>
      <c r="O100" t="str">
        <f t="shared" si="7"/>
        <v>03/18/2018 </v>
      </c>
      <c r="P100" t="str">
        <f t="shared" si="8"/>
        <v>:03:05 PM</v>
      </c>
      <c r="Q100" t="str">
        <f t="shared" si="9"/>
        <v>4 PM</v>
      </c>
      <c r="R100">
        <f t="shared" si="10"/>
        <v>20</v>
      </c>
    </row>
    <row r="101">
      <c r="A101" t="str">
        <f>IFERROR('Facebook Data'!A103,"")</f>
        <v>193036440715468_1886538248031937</v>
      </c>
      <c r="B101" s="35" t="str">
        <f>IFERROR(VLOOKUP($A101,'Facebook Data'!$A$1:$AY$374,2,FALSE),"")</f>
        <v>https://www.facebook.com/ResultadosDigitais/posts/1886538248031937</v>
      </c>
      <c r="C101" t="str">
        <f>IFERROR(VLOOKUP($A101,'Facebook Data'!$A$1:$AY$374,3,FALSE),"")</f>
        <v>Em marketing e vendas, adquirir informações sobre clientes em potencial é um processo difícil e custoso. O enriquecimento de leads facilita as coisas! 👍</v>
      </c>
      <c r="D101" s="34">
        <f t="shared" si="1"/>
        <v>24</v>
      </c>
      <c r="E101" s="34" t="str">
        <f t="shared" si="2"/>
        <v>20-25</v>
      </c>
      <c r="F101" t="str">
        <f>IFERROR(VLOOKUP($A101,'Facebook Data'!$A$1:$AY$374,4,FALSE),"")</f>
        <v>Link</v>
      </c>
      <c r="G101">
        <f>IFERROR(VLOOKUP($A101,'Facebook Data'!$A$1:$AY$374,10,FALSE),"")</f>
        <v>5896</v>
      </c>
      <c r="H101">
        <f>IFERROR(VLOOKUP($A101,'Facebook Data'!$A$1:$AY$374,42,FALSE),"")</f>
        <v>84</v>
      </c>
      <c r="I101">
        <f>IFERROR(VLOOKUP($A101,'Facebook Data'!$A$1:$AY$374,15,FALSE),"")</f>
        <v>176</v>
      </c>
      <c r="J101" s="36">
        <f t="shared" si="3"/>
        <v>0.02985074627</v>
      </c>
      <c r="K101" s="36">
        <f t="shared" si="4"/>
        <v>0.01424694708</v>
      </c>
      <c r="L101" s="37">
        <f>VLOOKUP($A101,'Facebook Data'!$A$1:$AY$374,7,FALSE)</f>
        <v>43177.46044</v>
      </c>
      <c r="M101" s="38" t="str">
        <f t="shared" si="5"/>
        <v>03/18/2018</v>
      </c>
      <c r="N101" t="str">
        <f t="shared" si="6"/>
        <v>1 Domingo</v>
      </c>
      <c r="O101" t="str">
        <f t="shared" si="7"/>
        <v>03/18/2018 </v>
      </c>
      <c r="P101" t="str">
        <f t="shared" si="8"/>
        <v>:03:02 AM</v>
      </c>
      <c r="Q101" t="str">
        <f t="shared" si="9"/>
        <v>11 AM</v>
      </c>
      <c r="R101">
        <f t="shared" si="10"/>
        <v>15</v>
      </c>
    </row>
    <row r="102">
      <c r="A102" t="str">
        <f>IFERROR('Facebook Data'!A104,"")</f>
        <v>193036440715468_1886337784718650</v>
      </c>
      <c r="B102" s="35" t="str">
        <f>IFERROR(VLOOKUP($A102,'Facebook Data'!$A$1:$AY$374,2,FALSE),"")</f>
        <v>https://www.facebook.com/ResultadosDigitais/posts/1886337784718650</v>
      </c>
      <c r="C102" t="str">
        <f>IFERROR(VLOOKUP($A102,'Facebook Data'!$A$1:$AY$374,3,FALSE),"")</f>
        <v>Você está satisfeito com o desempenho do seu time de vendas? Ele pode melhorar com treinamento específico! 🤝</v>
      </c>
      <c r="D102" s="34">
        <f t="shared" si="1"/>
        <v>18</v>
      </c>
      <c r="E102" s="34" t="str">
        <f t="shared" si="2"/>
        <v>15-20</v>
      </c>
      <c r="F102" t="str">
        <f>IFERROR(VLOOKUP($A102,'Facebook Data'!$A$1:$AY$374,4,FALSE),"")</f>
        <v>Link</v>
      </c>
      <c r="G102">
        <f>IFERROR(VLOOKUP($A102,'Facebook Data'!$A$1:$AY$374,10,FALSE),"")</f>
        <v>5868</v>
      </c>
      <c r="H102">
        <f>IFERROR(VLOOKUP($A102,'Facebook Data'!$A$1:$AY$374,42,FALSE),"")</f>
        <v>59</v>
      </c>
      <c r="I102">
        <f>IFERROR(VLOOKUP($A102,'Facebook Data'!$A$1:$AY$374,15,FALSE),"")</f>
        <v>113</v>
      </c>
      <c r="J102" s="36">
        <f t="shared" si="3"/>
        <v>0.01925698705</v>
      </c>
      <c r="K102" s="36">
        <f t="shared" si="4"/>
        <v>0.01005453306</v>
      </c>
      <c r="L102" s="37">
        <f>VLOOKUP($A102,'Facebook Data'!$A$1:$AY$374,7,FALSE)</f>
        <v>43177.33547</v>
      </c>
      <c r="M102" s="38" t="str">
        <f t="shared" si="5"/>
        <v>03/18/2018</v>
      </c>
      <c r="N102" t="str">
        <f t="shared" si="6"/>
        <v>1 Domingo</v>
      </c>
      <c r="O102" t="str">
        <f t="shared" si="7"/>
        <v>03/18/2018 </v>
      </c>
      <c r="P102" t="str">
        <f t="shared" si="8"/>
        <v>:03:05 AM</v>
      </c>
      <c r="Q102" t="str">
        <f t="shared" si="9"/>
        <v>8 AM</v>
      </c>
      <c r="R102">
        <f t="shared" si="10"/>
        <v>12</v>
      </c>
    </row>
    <row r="103">
      <c r="A103" t="str">
        <f>IFERROR('Facebook Data'!A105,"")</f>
        <v>193036440715468_1886161018069660</v>
      </c>
      <c r="B103" s="35" t="str">
        <f>IFERROR(VLOOKUP($A103,'Facebook Data'!$A$1:$AY$374,2,FALSE),"")</f>
        <v>https://www.facebook.com/ResultadosDigitais/posts/1886161018069660</v>
      </c>
      <c r="C103" t="str">
        <f>IFERROR(VLOOKUP($A103,'Facebook Data'!$A$1:$AY$374,3,FALSE),"")</f>
        <v>É possível trabalhar na construção de sua marca com o Inbound Marketing, mas com o direcionamento que os empreendedores industriais necessitam para impulsionar os seus negócios! 🏭</v>
      </c>
      <c r="D103" s="34">
        <f t="shared" si="1"/>
        <v>27</v>
      </c>
      <c r="E103" s="34" t="str">
        <f t="shared" si="2"/>
        <v>25-30</v>
      </c>
      <c r="F103" t="str">
        <f>IFERROR(VLOOKUP($A103,'Facebook Data'!$A$1:$AY$374,4,FALSE),"")</f>
        <v>Link</v>
      </c>
      <c r="G103">
        <f>IFERROR(VLOOKUP($A103,'Facebook Data'!$A$1:$AY$374,10,FALSE),"")</f>
        <v>5758</v>
      </c>
      <c r="H103">
        <f>IFERROR(VLOOKUP($A103,'Facebook Data'!$A$1:$AY$374,42,FALSE),"")</f>
        <v>80</v>
      </c>
      <c r="I103">
        <f>IFERROR(VLOOKUP($A103,'Facebook Data'!$A$1:$AY$374,15,FALSE),"")</f>
        <v>162</v>
      </c>
      <c r="J103" s="36">
        <f t="shared" si="3"/>
        <v>0.02813476902</v>
      </c>
      <c r="K103" s="36">
        <f t="shared" si="4"/>
        <v>0.01389371309</v>
      </c>
      <c r="L103" s="37">
        <f>VLOOKUP($A103,'Facebook Data'!$A$1:$AY$374,7,FALSE)</f>
        <v>43177.21045</v>
      </c>
      <c r="M103" s="38" t="str">
        <f t="shared" si="5"/>
        <v>03/18/2018</v>
      </c>
      <c r="N103" t="str">
        <f t="shared" si="6"/>
        <v>1 Domingo</v>
      </c>
      <c r="O103" t="str">
        <f t="shared" si="7"/>
        <v>03/18/2018 </v>
      </c>
      <c r="P103" t="str">
        <f t="shared" si="8"/>
        <v>:03:03 AM</v>
      </c>
      <c r="Q103" t="str">
        <f t="shared" si="9"/>
        <v>5 AM</v>
      </c>
      <c r="R103">
        <f t="shared" si="10"/>
        <v>9</v>
      </c>
    </row>
    <row r="104">
      <c r="A104" t="str">
        <f>IFERROR('Facebook Data'!A106,"")</f>
        <v>193036440715468_1885528758132886</v>
      </c>
      <c r="B104" s="35" t="str">
        <f>IFERROR(VLOOKUP($A104,'Facebook Data'!$A$1:$AY$374,2,FALSE),"")</f>
        <v>https://www.facebook.com/ResultadosDigitais/posts/1885528758132886</v>
      </c>
      <c r="C104" t="str">
        <f>IFERROR(VLOOKUP($A104,'Facebook Data'!$A$1:$AY$374,3,FALSE),"")</f>
        <v>Você acha que existe um tamanho ideal de email? O que funciona em desktop também serve para mobile? Tire essas e outras dúvidas! 📧</v>
      </c>
      <c r="D104" s="34">
        <f t="shared" si="1"/>
        <v>24</v>
      </c>
      <c r="E104" s="34" t="str">
        <f t="shared" si="2"/>
        <v>20-25</v>
      </c>
      <c r="F104" t="str">
        <f>IFERROR(VLOOKUP($A104,'Facebook Data'!$A$1:$AY$374,4,FALSE),"")</f>
        <v>Link</v>
      </c>
      <c r="G104">
        <f>IFERROR(VLOOKUP($A104,'Facebook Data'!$A$1:$AY$374,10,FALSE),"")</f>
        <v>5813</v>
      </c>
      <c r="H104">
        <f>IFERROR(VLOOKUP($A104,'Facebook Data'!$A$1:$AY$374,42,FALSE),"")</f>
        <v>78</v>
      </c>
      <c r="I104">
        <f>IFERROR(VLOOKUP($A104,'Facebook Data'!$A$1:$AY$374,15,FALSE),"")</f>
        <v>133</v>
      </c>
      <c r="J104" s="36">
        <f t="shared" si="3"/>
        <v>0.02287975228</v>
      </c>
      <c r="K104" s="36">
        <f t="shared" si="4"/>
        <v>0.01341820058</v>
      </c>
      <c r="L104" s="37">
        <f>VLOOKUP($A104,'Facebook Data'!$A$1:$AY$374,7,FALSE)</f>
        <v>43176.66882</v>
      </c>
      <c r="M104" s="38" t="str">
        <f t="shared" si="5"/>
        <v>03/17/2018</v>
      </c>
      <c r="N104" t="str">
        <f t="shared" si="6"/>
        <v>7 Sábado</v>
      </c>
      <c r="O104" t="str">
        <f t="shared" si="7"/>
        <v>03/17/2018 </v>
      </c>
      <c r="P104" t="str">
        <f t="shared" si="8"/>
        <v>:03:06 PM</v>
      </c>
      <c r="Q104" t="str">
        <f t="shared" si="9"/>
        <v>4 PM</v>
      </c>
      <c r="R104">
        <f t="shared" si="10"/>
        <v>20</v>
      </c>
    </row>
    <row r="105">
      <c r="A105" t="str">
        <f>IFERROR('Facebook Data'!A107,"")</f>
        <v>193036440715468_1885266181492477</v>
      </c>
      <c r="B105" s="35" t="str">
        <f>IFERROR(VLOOKUP($A105,'Facebook Data'!$A$1:$AY$374,2,FALSE),"")</f>
        <v>https://www.facebook.com/ResultadosDigitais/posts/1885266181492477</v>
      </c>
      <c r="C105" t="str">
        <f>IFERROR(VLOOKUP($A105,'Facebook Data'!$A$1:$AY$374,3,FALSE),"")</f>
        <v>Você sabia que o Google tem uma ferramenta de análise de dados para aplicativos? Conheça o Analytics for Firebase! 📈</v>
      </c>
      <c r="D105" s="34">
        <f t="shared" si="1"/>
        <v>20</v>
      </c>
      <c r="E105" s="34" t="str">
        <f t="shared" si="2"/>
        <v>15-20</v>
      </c>
      <c r="F105" t="str">
        <f>IFERROR(VLOOKUP($A105,'Facebook Data'!$A$1:$AY$374,4,FALSE),"")</f>
        <v>Link</v>
      </c>
      <c r="G105">
        <f>IFERROR(VLOOKUP($A105,'Facebook Data'!$A$1:$AY$374,10,FALSE),"")</f>
        <v>6321</v>
      </c>
      <c r="H105">
        <f>IFERROR(VLOOKUP($A105,'Facebook Data'!$A$1:$AY$374,42,FALSE),"")</f>
        <v>73</v>
      </c>
      <c r="I105">
        <f>IFERROR(VLOOKUP($A105,'Facebook Data'!$A$1:$AY$374,15,FALSE),"")</f>
        <v>145</v>
      </c>
      <c r="J105" s="36">
        <f t="shared" si="3"/>
        <v>0.02293940832</v>
      </c>
      <c r="K105" s="36">
        <f t="shared" si="4"/>
        <v>0.01154880557</v>
      </c>
      <c r="L105" s="37">
        <f>VLOOKUP($A105,'Facebook Data'!$A$1:$AY$374,7,FALSE)</f>
        <v>43176.4605</v>
      </c>
      <c r="M105" s="38" t="str">
        <f t="shared" si="5"/>
        <v>03/17/2018</v>
      </c>
      <c r="N105" t="str">
        <f t="shared" si="6"/>
        <v>7 Sábado</v>
      </c>
      <c r="O105" t="str">
        <f t="shared" si="7"/>
        <v>03/17/2018 </v>
      </c>
      <c r="P105" t="str">
        <f t="shared" si="8"/>
        <v>:03:07 AM</v>
      </c>
      <c r="Q105" t="str">
        <f t="shared" si="9"/>
        <v>11 AM</v>
      </c>
      <c r="R105">
        <f t="shared" si="10"/>
        <v>15</v>
      </c>
    </row>
    <row r="106">
      <c r="A106" t="str">
        <f>IFERROR('Facebook Data'!A108,"")</f>
        <v>193036440715468_1884891964863232</v>
      </c>
      <c r="B106" s="35" t="str">
        <f>IFERROR(VLOOKUP($A106,'Facebook Data'!$A$1:$AY$374,2,FALSE),"")</f>
        <v>https://www.facebook.com/ResultadosDigitais/posts/1884891964863232</v>
      </c>
      <c r="C106" t="str">
        <f>IFERROR(VLOOKUP($A106,'Facebook Data'!$A$1:$AY$374,3,FALSE),"")</f>
        <v>Evite erros que comprometam o engajamento e a reputação da sua marca! 🤳</v>
      </c>
      <c r="D106" s="34">
        <f t="shared" si="1"/>
        <v>13</v>
      </c>
      <c r="E106" s="34" t="str">
        <f t="shared" si="2"/>
        <v>10-15</v>
      </c>
      <c r="F106" t="str">
        <f>IFERROR(VLOOKUP($A106,'Facebook Data'!$A$1:$AY$374,4,FALSE),"")</f>
        <v>Link</v>
      </c>
      <c r="G106">
        <f>IFERROR(VLOOKUP($A106,'Facebook Data'!$A$1:$AY$374,10,FALSE),"")</f>
        <v>19949</v>
      </c>
      <c r="H106">
        <f>IFERROR(VLOOKUP($A106,'Facebook Data'!$A$1:$AY$374,42,FALSE),"")</f>
        <v>1108</v>
      </c>
      <c r="I106">
        <f>IFERROR(VLOOKUP($A106,'Facebook Data'!$A$1:$AY$374,15,FALSE),"")</f>
        <v>1303</v>
      </c>
      <c r="J106" s="36">
        <f t="shared" si="3"/>
        <v>0.06531655722</v>
      </c>
      <c r="K106" s="36">
        <f t="shared" si="4"/>
        <v>0.05554163116</v>
      </c>
      <c r="L106" s="37">
        <f>VLOOKUP($A106,'Facebook Data'!$A$1:$AY$374,7,FALSE)</f>
        <v>43176.21051</v>
      </c>
      <c r="M106" s="38" t="str">
        <f t="shared" si="5"/>
        <v>03/17/2018</v>
      </c>
      <c r="N106" t="str">
        <f t="shared" si="6"/>
        <v>7 Sábado</v>
      </c>
      <c r="O106" t="str">
        <f t="shared" si="7"/>
        <v>03/17/2018 </v>
      </c>
      <c r="P106" t="str">
        <f t="shared" si="8"/>
        <v>:03:08 AM</v>
      </c>
      <c r="Q106" t="str">
        <f t="shared" si="9"/>
        <v>5 AM</v>
      </c>
      <c r="R106">
        <f t="shared" si="10"/>
        <v>9</v>
      </c>
    </row>
    <row r="107">
      <c r="A107" t="str">
        <f>IFERROR('Facebook Data'!A109,"")</f>
        <v/>
      </c>
      <c r="B107" t="str">
        <f>IFERROR(VLOOKUP($A107,'Facebook Data'!$A$1:$AY$374,2,FALSE),"")</f>
        <v/>
      </c>
      <c r="C107" t="str">
        <f>IFERROR(VLOOKUP($A107,'Facebook Data'!$A$1:$AY$374,3,FALSE),"")</f>
        <v/>
      </c>
      <c r="D107" s="34" t="str">
        <f t="shared" si="1"/>
        <v/>
      </c>
      <c r="E107" s="34" t="str">
        <f t="shared" si="2"/>
        <v/>
      </c>
      <c r="F107" t="str">
        <f>IFERROR(VLOOKUP($A107,'Facebook Data'!$A$1:$AY$374,4,FALSE),"")</f>
        <v/>
      </c>
      <c r="G107" t="str">
        <f>IFERROR(VLOOKUP($A107,'Facebook Data'!$A$1:$AY$374,10,FALSE),"")</f>
        <v/>
      </c>
      <c r="H107" t="str">
        <f>IFERROR(VLOOKUP($A107,'Facebook Data'!$A$1:$AY$374,42,FALSE),"")</f>
        <v/>
      </c>
      <c r="I107" t="str">
        <f>IFERROR(VLOOKUP($A107,'Facebook Data'!$A$1:$AY$374,15,FALSE),"")</f>
        <v/>
      </c>
      <c r="J107" s="36" t="str">
        <f t="shared" si="3"/>
        <v/>
      </c>
      <c r="K107" s="36" t="str">
        <f t="shared" si="4"/>
        <v/>
      </c>
      <c r="L107" t="str">
        <f>VLOOKUP($A107,'Facebook Data'!$A$1:$AY$374,7,FALSE)</f>
        <v>#N/A</v>
      </c>
      <c r="M107" s="38" t="str">
        <f t="shared" si="5"/>
        <v>#N/A</v>
      </c>
      <c r="N107" t="str">
        <f t="shared" si="6"/>
        <v/>
      </c>
      <c r="O107" t="str">
        <f t="shared" si="7"/>
        <v>#N/A</v>
      </c>
      <c r="P107" t="str">
        <f t="shared" si="8"/>
        <v>#N/A</v>
      </c>
      <c r="Q107" t="str">
        <f t="shared" si="9"/>
        <v/>
      </c>
      <c r="R107" t="str">
        <f t="shared" si="10"/>
        <v/>
      </c>
    </row>
    <row r="108">
      <c r="A108" t="str">
        <f>IFERROR('Facebook Data'!A110,"")</f>
        <v/>
      </c>
      <c r="B108" t="str">
        <f>IFERROR(VLOOKUP($A108,'Facebook Data'!$A$1:$AY$374,2,FALSE),"")</f>
        <v/>
      </c>
      <c r="C108" t="str">
        <f>IFERROR(VLOOKUP($A108,'Facebook Data'!$A$1:$AY$374,3,FALSE),"")</f>
        <v/>
      </c>
      <c r="D108" s="34" t="str">
        <f t="shared" si="1"/>
        <v/>
      </c>
      <c r="E108" s="34" t="str">
        <f t="shared" si="2"/>
        <v/>
      </c>
      <c r="F108" t="str">
        <f>IFERROR(VLOOKUP($A108,'Facebook Data'!$A$1:$AY$374,4,FALSE),"")</f>
        <v/>
      </c>
      <c r="G108" t="str">
        <f>IFERROR(VLOOKUP($A108,'Facebook Data'!$A$1:$AY$374,10,FALSE),"")</f>
        <v/>
      </c>
      <c r="H108" t="str">
        <f>IFERROR(VLOOKUP($A108,'Facebook Data'!$A$1:$AY$374,42,FALSE),"")</f>
        <v/>
      </c>
      <c r="I108" t="str">
        <f>IFERROR(VLOOKUP($A108,'Facebook Data'!$A$1:$AY$374,15,FALSE),"")</f>
        <v/>
      </c>
      <c r="J108" s="36" t="str">
        <f t="shared" si="3"/>
        <v/>
      </c>
      <c r="K108" s="36" t="str">
        <f t="shared" si="4"/>
        <v/>
      </c>
      <c r="L108" t="str">
        <f>VLOOKUP($A108,'Facebook Data'!$A$1:$AY$374,7,FALSE)</f>
        <v>#N/A</v>
      </c>
      <c r="M108" s="38" t="str">
        <f t="shared" si="5"/>
        <v>#N/A</v>
      </c>
      <c r="N108" t="str">
        <f t="shared" si="6"/>
        <v/>
      </c>
      <c r="O108" t="str">
        <f t="shared" si="7"/>
        <v>#N/A</v>
      </c>
      <c r="P108" t="str">
        <f t="shared" si="8"/>
        <v>#N/A</v>
      </c>
      <c r="Q108" t="str">
        <f t="shared" si="9"/>
        <v/>
      </c>
      <c r="R108" t="str">
        <f t="shared" si="10"/>
        <v/>
      </c>
    </row>
    <row r="109">
      <c r="A109" t="str">
        <f>IFERROR('Facebook Data'!A111,"")</f>
        <v/>
      </c>
      <c r="B109" t="str">
        <f>IFERROR(VLOOKUP($A109,'Facebook Data'!$A$1:$AY$374,2,FALSE),"")</f>
        <v/>
      </c>
      <c r="C109" t="str">
        <f>IFERROR(VLOOKUP($A109,'Facebook Data'!$A$1:$AY$374,3,FALSE),"")</f>
        <v/>
      </c>
      <c r="D109" s="34" t="str">
        <f t="shared" si="1"/>
        <v/>
      </c>
      <c r="E109" s="34" t="str">
        <f t="shared" si="2"/>
        <v/>
      </c>
      <c r="F109" t="str">
        <f>IFERROR(VLOOKUP($A109,'Facebook Data'!$A$1:$AY$374,4,FALSE),"")</f>
        <v/>
      </c>
      <c r="G109" t="str">
        <f>IFERROR(VLOOKUP($A109,'Facebook Data'!$A$1:$AY$374,10,FALSE),"")</f>
        <v/>
      </c>
      <c r="H109" t="str">
        <f>IFERROR(VLOOKUP($A109,'Facebook Data'!$A$1:$AY$374,42,FALSE),"")</f>
        <v/>
      </c>
      <c r="I109" t="str">
        <f>IFERROR(VLOOKUP($A109,'Facebook Data'!$A$1:$AY$374,15,FALSE),"")</f>
        <v/>
      </c>
      <c r="J109" s="36" t="str">
        <f t="shared" si="3"/>
        <v/>
      </c>
      <c r="K109" s="36" t="str">
        <f t="shared" si="4"/>
        <v/>
      </c>
      <c r="L109" t="str">
        <f>VLOOKUP($A109,'Facebook Data'!$A$1:$AY$374,7,FALSE)</f>
        <v>#N/A</v>
      </c>
      <c r="M109" s="38" t="str">
        <f t="shared" si="5"/>
        <v>#N/A</v>
      </c>
      <c r="N109" t="str">
        <f t="shared" si="6"/>
        <v/>
      </c>
      <c r="O109" t="str">
        <f t="shared" si="7"/>
        <v>#N/A</v>
      </c>
      <c r="P109" t="str">
        <f t="shared" si="8"/>
        <v>#N/A</v>
      </c>
      <c r="Q109" t="str">
        <f t="shared" si="9"/>
        <v/>
      </c>
      <c r="R109" t="str">
        <f t="shared" si="10"/>
        <v/>
      </c>
    </row>
    <row r="110">
      <c r="A110" t="str">
        <f>IFERROR('Facebook Data'!A112,"")</f>
        <v/>
      </c>
      <c r="B110" t="str">
        <f>IFERROR(VLOOKUP($A110,'Facebook Data'!$A$1:$AY$374,2,FALSE),"")</f>
        <v/>
      </c>
      <c r="C110" t="str">
        <f>IFERROR(VLOOKUP($A110,'Facebook Data'!$A$1:$AY$374,3,FALSE),"")</f>
        <v/>
      </c>
      <c r="D110" s="34" t="str">
        <f t="shared" si="1"/>
        <v/>
      </c>
      <c r="E110" s="34" t="str">
        <f t="shared" si="2"/>
        <v/>
      </c>
      <c r="F110" t="str">
        <f>IFERROR(VLOOKUP($A110,'Facebook Data'!$A$1:$AY$374,4,FALSE),"")</f>
        <v/>
      </c>
      <c r="G110" t="str">
        <f>IFERROR(VLOOKUP($A110,'Facebook Data'!$A$1:$AY$374,10,FALSE),"")</f>
        <v/>
      </c>
      <c r="H110" t="str">
        <f>IFERROR(VLOOKUP($A110,'Facebook Data'!$A$1:$AY$374,42,FALSE),"")</f>
        <v/>
      </c>
      <c r="I110" t="str">
        <f>IFERROR(VLOOKUP($A110,'Facebook Data'!$A$1:$AY$374,15,FALSE),"")</f>
        <v/>
      </c>
      <c r="J110" s="36" t="str">
        <f t="shared" si="3"/>
        <v/>
      </c>
      <c r="K110" s="36" t="str">
        <f t="shared" si="4"/>
        <v/>
      </c>
      <c r="L110" t="str">
        <f>VLOOKUP($A110,'Facebook Data'!$A$1:$AY$374,7,FALSE)</f>
        <v>#N/A</v>
      </c>
      <c r="M110" s="38" t="str">
        <f t="shared" si="5"/>
        <v>#N/A</v>
      </c>
      <c r="N110" t="str">
        <f t="shared" si="6"/>
        <v/>
      </c>
      <c r="O110" t="str">
        <f t="shared" si="7"/>
        <v>#N/A</v>
      </c>
      <c r="P110" t="str">
        <f t="shared" si="8"/>
        <v>#N/A</v>
      </c>
      <c r="Q110" t="str">
        <f t="shared" si="9"/>
        <v/>
      </c>
      <c r="R110" t="str">
        <f t="shared" si="10"/>
        <v/>
      </c>
    </row>
    <row r="111">
      <c r="A111" t="str">
        <f>IFERROR('Facebook Data'!A113,"")</f>
        <v/>
      </c>
      <c r="B111" t="str">
        <f>IFERROR(VLOOKUP($A111,'Facebook Data'!$A$1:$AY$374,2,FALSE),"")</f>
        <v/>
      </c>
      <c r="C111" t="str">
        <f>IFERROR(VLOOKUP($A111,'Facebook Data'!$A$1:$AY$374,3,FALSE),"")</f>
        <v/>
      </c>
      <c r="D111" s="34" t="str">
        <f t="shared" si="1"/>
        <v/>
      </c>
      <c r="E111" s="34" t="str">
        <f t="shared" si="2"/>
        <v/>
      </c>
      <c r="F111" t="str">
        <f>IFERROR(VLOOKUP($A111,'Facebook Data'!$A$1:$AY$374,4,FALSE),"")</f>
        <v/>
      </c>
      <c r="G111" t="str">
        <f>IFERROR(VLOOKUP($A111,'Facebook Data'!$A$1:$AY$374,10,FALSE),"")</f>
        <v/>
      </c>
      <c r="H111" t="str">
        <f>IFERROR(VLOOKUP($A111,'Facebook Data'!$A$1:$AY$374,42,FALSE),"")</f>
        <v/>
      </c>
      <c r="I111" t="str">
        <f>IFERROR(VLOOKUP($A111,'Facebook Data'!$A$1:$AY$374,15,FALSE),"")</f>
        <v/>
      </c>
      <c r="J111" s="36" t="str">
        <f t="shared" si="3"/>
        <v/>
      </c>
      <c r="K111" s="36" t="str">
        <f t="shared" si="4"/>
        <v/>
      </c>
      <c r="L111" t="str">
        <f>VLOOKUP($A111,'Facebook Data'!$A$1:$AY$374,7,FALSE)</f>
        <v>#N/A</v>
      </c>
      <c r="M111" s="38" t="str">
        <f t="shared" si="5"/>
        <v>#N/A</v>
      </c>
      <c r="N111" t="str">
        <f t="shared" si="6"/>
        <v/>
      </c>
      <c r="O111" t="str">
        <f t="shared" si="7"/>
        <v>#N/A</v>
      </c>
      <c r="P111" t="str">
        <f t="shared" si="8"/>
        <v>#N/A</v>
      </c>
      <c r="Q111" t="str">
        <f t="shared" si="9"/>
        <v/>
      </c>
      <c r="R111" t="str">
        <f t="shared" si="10"/>
        <v/>
      </c>
    </row>
    <row r="112">
      <c r="A112" t="str">
        <f>IFERROR('Facebook Data'!A114,"")</f>
        <v/>
      </c>
      <c r="B112" t="str">
        <f>IFERROR(VLOOKUP($A112,'Facebook Data'!$A$1:$AY$374,2,FALSE),"")</f>
        <v/>
      </c>
      <c r="C112" t="str">
        <f>IFERROR(VLOOKUP($A112,'Facebook Data'!$A$1:$AY$374,3,FALSE),"")</f>
        <v/>
      </c>
      <c r="D112" s="34" t="str">
        <f t="shared" si="1"/>
        <v/>
      </c>
      <c r="E112" s="34" t="str">
        <f t="shared" si="2"/>
        <v/>
      </c>
      <c r="F112" t="str">
        <f>IFERROR(VLOOKUP($A112,'Facebook Data'!$A$1:$AY$374,4,FALSE),"")</f>
        <v/>
      </c>
      <c r="G112" t="str">
        <f>IFERROR(VLOOKUP($A112,'Facebook Data'!$A$1:$AY$374,10,FALSE),"")</f>
        <v/>
      </c>
      <c r="H112" t="str">
        <f>IFERROR(VLOOKUP($A112,'Facebook Data'!$A$1:$AY$374,42,FALSE),"")</f>
        <v/>
      </c>
      <c r="I112" t="str">
        <f>IFERROR(VLOOKUP($A112,'Facebook Data'!$A$1:$AY$374,15,FALSE),"")</f>
        <v/>
      </c>
      <c r="J112" s="36" t="str">
        <f t="shared" si="3"/>
        <v/>
      </c>
      <c r="K112" s="36" t="str">
        <f t="shared" si="4"/>
        <v/>
      </c>
      <c r="L112" t="str">
        <f>VLOOKUP($A112,'Facebook Data'!$A$1:$AY$374,7,FALSE)</f>
        <v>#N/A</v>
      </c>
      <c r="M112" s="38" t="str">
        <f t="shared" si="5"/>
        <v>#N/A</v>
      </c>
      <c r="N112" t="str">
        <f t="shared" si="6"/>
        <v/>
      </c>
      <c r="O112" t="str">
        <f t="shared" si="7"/>
        <v>#N/A</v>
      </c>
      <c r="P112" t="str">
        <f t="shared" si="8"/>
        <v>#N/A</v>
      </c>
      <c r="Q112" t="str">
        <f t="shared" si="9"/>
        <v/>
      </c>
      <c r="R112" t="str">
        <f t="shared" si="10"/>
        <v/>
      </c>
    </row>
    <row r="113">
      <c r="A113" t="str">
        <f>IFERROR('Facebook Data'!A115,"")</f>
        <v/>
      </c>
      <c r="B113" t="str">
        <f>IFERROR(VLOOKUP($A113,'Facebook Data'!$A$1:$AY$374,2,FALSE),"")</f>
        <v/>
      </c>
      <c r="C113" t="str">
        <f>IFERROR(VLOOKUP($A113,'Facebook Data'!$A$1:$AY$374,3,FALSE),"")</f>
        <v/>
      </c>
      <c r="D113" s="34" t="str">
        <f t="shared" si="1"/>
        <v/>
      </c>
      <c r="E113" s="34" t="str">
        <f t="shared" si="2"/>
        <v/>
      </c>
      <c r="F113" t="str">
        <f>IFERROR(VLOOKUP($A113,'Facebook Data'!$A$1:$AY$374,4,FALSE),"")</f>
        <v/>
      </c>
      <c r="G113" t="str">
        <f>IFERROR(VLOOKUP($A113,'Facebook Data'!$A$1:$AY$374,10,FALSE),"")</f>
        <v/>
      </c>
      <c r="H113" t="str">
        <f>IFERROR(VLOOKUP($A113,'Facebook Data'!$A$1:$AY$374,42,FALSE),"")</f>
        <v/>
      </c>
      <c r="I113" t="str">
        <f>IFERROR(VLOOKUP($A113,'Facebook Data'!$A$1:$AY$374,15,FALSE),"")</f>
        <v/>
      </c>
      <c r="J113" s="36" t="str">
        <f t="shared" si="3"/>
        <v/>
      </c>
      <c r="K113" s="36" t="str">
        <f t="shared" si="4"/>
        <v/>
      </c>
      <c r="L113" t="str">
        <f>VLOOKUP($A113,'Facebook Data'!$A$1:$AY$374,7,FALSE)</f>
        <v>#N/A</v>
      </c>
      <c r="M113" s="38" t="str">
        <f t="shared" si="5"/>
        <v>#N/A</v>
      </c>
      <c r="N113" t="str">
        <f t="shared" si="6"/>
        <v/>
      </c>
      <c r="O113" t="str">
        <f t="shared" si="7"/>
        <v>#N/A</v>
      </c>
      <c r="P113" t="str">
        <f t="shared" si="8"/>
        <v>#N/A</v>
      </c>
      <c r="Q113" t="str">
        <f t="shared" si="9"/>
        <v/>
      </c>
      <c r="R113" t="str">
        <f t="shared" si="10"/>
        <v/>
      </c>
    </row>
    <row r="114">
      <c r="A114" t="str">
        <f>IFERROR('Facebook Data'!A116,"")</f>
        <v/>
      </c>
      <c r="B114" t="str">
        <f>IFERROR(VLOOKUP($A114,'Facebook Data'!$A$1:$AY$374,2,FALSE),"")</f>
        <v/>
      </c>
      <c r="C114" t="str">
        <f>IFERROR(VLOOKUP($A114,'Facebook Data'!$A$1:$AY$374,3,FALSE),"")</f>
        <v/>
      </c>
      <c r="D114" s="34" t="str">
        <f t="shared" si="1"/>
        <v/>
      </c>
      <c r="E114" s="34" t="str">
        <f t="shared" si="2"/>
        <v/>
      </c>
      <c r="F114" t="str">
        <f>IFERROR(VLOOKUP($A114,'Facebook Data'!$A$1:$AY$374,4,FALSE),"")</f>
        <v/>
      </c>
      <c r="G114" t="str">
        <f>IFERROR(VLOOKUP($A114,'Facebook Data'!$A$1:$AY$374,10,FALSE),"")</f>
        <v/>
      </c>
      <c r="H114" t="str">
        <f>IFERROR(VLOOKUP($A114,'Facebook Data'!$A$1:$AY$374,42,FALSE),"")</f>
        <v/>
      </c>
      <c r="I114" t="str">
        <f>IFERROR(VLOOKUP($A114,'Facebook Data'!$A$1:$AY$374,15,FALSE),"")</f>
        <v/>
      </c>
      <c r="J114" s="36" t="str">
        <f t="shared" si="3"/>
        <v/>
      </c>
      <c r="K114" s="36" t="str">
        <f t="shared" si="4"/>
        <v/>
      </c>
      <c r="L114" t="str">
        <f>VLOOKUP($A114,'Facebook Data'!$A$1:$AY$374,7,FALSE)</f>
        <v>#N/A</v>
      </c>
      <c r="M114" s="38" t="str">
        <f t="shared" si="5"/>
        <v>#N/A</v>
      </c>
      <c r="N114" t="str">
        <f t="shared" si="6"/>
        <v/>
      </c>
      <c r="O114" t="str">
        <f t="shared" si="7"/>
        <v>#N/A</v>
      </c>
      <c r="P114" t="str">
        <f t="shared" si="8"/>
        <v>#N/A</v>
      </c>
      <c r="Q114" t="str">
        <f t="shared" si="9"/>
        <v/>
      </c>
      <c r="R114" t="str">
        <f t="shared" si="10"/>
        <v/>
      </c>
    </row>
    <row r="115">
      <c r="A115" t="str">
        <f>IFERROR('Facebook Data'!A117,"")</f>
        <v/>
      </c>
      <c r="B115" t="str">
        <f>IFERROR(VLOOKUP($A115,'Facebook Data'!$A$1:$AY$374,2,FALSE),"")</f>
        <v/>
      </c>
      <c r="C115" t="str">
        <f>IFERROR(VLOOKUP($A115,'Facebook Data'!$A$1:$AY$374,3,FALSE),"")</f>
        <v/>
      </c>
      <c r="D115" s="34" t="str">
        <f t="shared" si="1"/>
        <v/>
      </c>
      <c r="E115" s="34" t="str">
        <f t="shared" si="2"/>
        <v/>
      </c>
      <c r="F115" t="str">
        <f>IFERROR(VLOOKUP($A115,'Facebook Data'!$A$1:$AY$374,4,FALSE),"")</f>
        <v/>
      </c>
      <c r="G115" t="str">
        <f>IFERROR(VLOOKUP($A115,'Facebook Data'!$A$1:$AY$374,10,FALSE),"")</f>
        <v/>
      </c>
      <c r="H115" t="str">
        <f>IFERROR(VLOOKUP($A115,'Facebook Data'!$A$1:$AY$374,42,FALSE),"")</f>
        <v/>
      </c>
      <c r="I115" t="str">
        <f>IFERROR(VLOOKUP($A115,'Facebook Data'!$A$1:$AY$374,15,FALSE),"")</f>
        <v/>
      </c>
      <c r="J115" s="36" t="str">
        <f t="shared" si="3"/>
        <v/>
      </c>
      <c r="K115" s="36" t="str">
        <f t="shared" si="4"/>
        <v/>
      </c>
      <c r="L115" t="str">
        <f>VLOOKUP($A115,'Facebook Data'!$A$1:$AY$374,7,FALSE)</f>
        <v>#N/A</v>
      </c>
      <c r="M115" s="38" t="str">
        <f t="shared" si="5"/>
        <v>#N/A</v>
      </c>
      <c r="N115" t="str">
        <f t="shared" si="6"/>
        <v/>
      </c>
      <c r="O115" t="str">
        <f t="shared" si="7"/>
        <v>#N/A</v>
      </c>
      <c r="P115" t="str">
        <f t="shared" si="8"/>
        <v>#N/A</v>
      </c>
      <c r="Q115" t="str">
        <f t="shared" si="9"/>
        <v/>
      </c>
      <c r="R115" t="str">
        <f t="shared" si="10"/>
        <v/>
      </c>
    </row>
    <row r="116">
      <c r="A116" t="str">
        <f>IFERROR('Facebook Data'!A118,"")</f>
        <v/>
      </c>
      <c r="B116" t="str">
        <f>IFERROR(VLOOKUP($A116,'Facebook Data'!$A$1:$AY$374,2,FALSE),"")</f>
        <v/>
      </c>
      <c r="C116" t="str">
        <f>IFERROR(VLOOKUP($A116,'Facebook Data'!$A$1:$AY$374,3,FALSE),"")</f>
        <v/>
      </c>
      <c r="D116" s="34" t="str">
        <f t="shared" si="1"/>
        <v/>
      </c>
      <c r="E116" s="34" t="str">
        <f t="shared" si="2"/>
        <v/>
      </c>
      <c r="F116" t="str">
        <f>IFERROR(VLOOKUP($A116,'Facebook Data'!$A$1:$AY$374,4,FALSE),"")</f>
        <v/>
      </c>
      <c r="G116" t="str">
        <f>IFERROR(VLOOKUP($A116,'Facebook Data'!$A$1:$AY$374,10,FALSE),"")</f>
        <v/>
      </c>
      <c r="H116" t="str">
        <f>IFERROR(VLOOKUP($A116,'Facebook Data'!$A$1:$AY$374,42,FALSE),"")</f>
        <v/>
      </c>
      <c r="I116" t="str">
        <f>IFERROR(VLOOKUP($A116,'Facebook Data'!$A$1:$AY$374,15,FALSE),"")</f>
        <v/>
      </c>
      <c r="J116" s="36" t="str">
        <f t="shared" si="3"/>
        <v/>
      </c>
      <c r="K116" s="36" t="str">
        <f t="shared" si="4"/>
        <v/>
      </c>
      <c r="L116" t="str">
        <f>VLOOKUP($A116,'Facebook Data'!$A$1:$AY$374,7,FALSE)</f>
        <v>#N/A</v>
      </c>
      <c r="M116" s="38" t="str">
        <f t="shared" si="5"/>
        <v>#N/A</v>
      </c>
      <c r="N116" t="str">
        <f t="shared" si="6"/>
        <v/>
      </c>
      <c r="O116" t="str">
        <f t="shared" si="7"/>
        <v>#N/A</v>
      </c>
      <c r="P116" t="str">
        <f t="shared" si="8"/>
        <v>#N/A</v>
      </c>
      <c r="Q116" t="str">
        <f t="shared" si="9"/>
        <v/>
      </c>
      <c r="R116" t="str">
        <f t="shared" si="10"/>
        <v/>
      </c>
    </row>
    <row r="117">
      <c r="A117" t="str">
        <f>IFERROR('Facebook Data'!A119,"")</f>
        <v/>
      </c>
      <c r="B117" t="str">
        <f>IFERROR(VLOOKUP($A117,'Facebook Data'!$A$1:$AY$374,2,FALSE),"")</f>
        <v/>
      </c>
      <c r="C117" t="str">
        <f>IFERROR(VLOOKUP($A117,'Facebook Data'!$A$1:$AY$374,3,FALSE),"")</f>
        <v/>
      </c>
      <c r="D117" s="34" t="str">
        <f t="shared" si="1"/>
        <v/>
      </c>
      <c r="E117" s="34" t="str">
        <f t="shared" si="2"/>
        <v/>
      </c>
      <c r="F117" t="str">
        <f>IFERROR(VLOOKUP($A117,'Facebook Data'!$A$1:$AY$374,4,FALSE),"")</f>
        <v/>
      </c>
      <c r="G117" t="str">
        <f>IFERROR(VLOOKUP($A117,'Facebook Data'!$A$1:$AY$374,10,FALSE),"")</f>
        <v/>
      </c>
      <c r="H117" t="str">
        <f>IFERROR(VLOOKUP($A117,'Facebook Data'!$A$1:$AY$374,42,FALSE),"")</f>
        <v/>
      </c>
      <c r="I117" t="str">
        <f>IFERROR(VLOOKUP($A117,'Facebook Data'!$A$1:$AY$374,15,FALSE),"")</f>
        <v/>
      </c>
      <c r="J117" s="36" t="str">
        <f t="shared" si="3"/>
        <v/>
      </c>
      <c r="K117" s="36" t="str">
        <f t="shared" si="4"/>
        <v/>
      </c>
      <c r="L117" t="str">
        <f>VLOOKUP($A117,'Facebook Data'!$A$1:$AY$374,7,FALSE)</f>
        <v>#N/A</v>
      </c>
      <c r="M117" s="38" t="str">
        <f t="shared" si="5"/>
        <v>#N/A</v>
      </c>
      <c r="N117" t="str">
        <f t="shared" si="6"/>
        <v/>
      </c>
      <c r="O117" t="str">
        <f t="shared" si="7"/>
        <v>#N/A</v>
      </c>
      <c r="P117" t="str">
        <f t="shared" si="8"/>
        <v>#N/A</v>
      </c>
      <c r="Q117" t="str">
        <f t="shared" si="9"/>
        <v/>
      </c>
      <c r="R117" t="str">
        <f t="shared" si="10"/>
        <v/>
      </c>
    </row>
    <row r="118">
      <c r="A118" t="str">
        <f>IFERROR('Facebook Data'!A120,"")</f>
        <v/>
      </c>
      <c r="B118" t="str">
        <f>IFERROR(VLOOKUP($A118,'Facebook Data'!$A$1:$AY$374,2,FALSE),"")</f>
        <v/>
      </c>
      <c r="C118" t="str">
        <f>IFERROR(VLOOKUP($A118,'Facebook Data'!$A$1:$AY$374,3,FALSE),"")</f>
        <v/>
      </c>
      <c r="D118" s="34" t="str">
        <f t="shared" si="1"/>
        <v/>
      </c>
      <c r="E118" s="34" t="str">
        <f t="shared" si="2"/>
        <v/>
      </c>
      <c r="F118" t="str">
        <f>IFERROR(VLOOKUP($A118,'Facebook Data'!$A$1:$AY$374,4,FALSE),"")</f>
        <v/>
      </c>
      <c r="G118" t="str">
        <f>IFERROR(VLOOKUP($A118,'Facebook Data'!$A$1:$AY$374,10,FALSE),"")</f>
        <v/>
      </c>
      <c r="H118" t="str">
        <f>IFERROR(VLOOKUP($A118,'Facebook Data'!$A$1:$AY$374,42,FALSE),"")</f>
        <v/>
      </c>
      <c r="I118" t="str">
        <f>IFERROR(VLOOKUP($A118,'Facebook Data'!$A$1:$AY$374,15,FALSE),"")</f>
        <v/>
      </c>
      <c r="J118" s="36" t="str">
        <f t="shared" si="3"/>
        <v/>
      </c>
      <c r="K118" s="36" t="str">
        <f t="shared" si="4"/>
        <v/>
      </c>
      <c r="L118" t="str">
        <f>VLOOKUP($A118,'Facebook Data'!$A$1:$AY$374,7,FALSE)</f>
        <v>#N/A</v>
      </c>
      <c r="M118" s="38" t="str">
        <f t="shared" si="5"/>
        <v>#N/A</v>
      </c>
      <c r="N118" t="str">
        <f t="shared" si="6"/>
        <v/>
      </c>
      <c r="O118" t="str">
        <f t="shared" si="7"/>
        <v>#N/A</v>
      </c>
      <c r="P118" t="str">
        <f t="shared" si="8"/>
        <v>#N/A</v>
      </c>
      <c r="Q118" t="str">
        <f t="shared" si="9"/>
        <v/>
      </c>
      <c r="R118" t="str">
        <f t="shared" si="10"/>
        <v/>
      </c>
    </row>
    <row r="119">
      <c r="A119" t="str">
        <f>IFERROR('Facebook Data'!A121,"")</f>
        <v/>
      </c>
      <c r="B119" t="str">
        <f>IFERROR(VLOOKUP($A119,'Facebook Data'!$A$1:$AY$374,2,FALSE),"")</f>
        <v/>
      </c>
      <c r="C119" t="str">
        <f>IFERROR(VLOOKUP($A119,'Facebook Data'!$A$1:$AY$374,3,FALSE),"")</f>
        <v/>
      </c>
      <c r="D119" s="34" t="str">
        <f t="shared" si="1"/>
        <v/>
      </c>
      <c r="E119" s="34" t="str">
        <f t="shared" si="2"/>
        <v/>
      </c>
      <c r="F119" t="str">
        <f>IFERROR(VLOOKUP($A119,'Facebook Data'!$A$1:$AY$374,4,FALSE),"")</f>
        <v/>
      </c>
      <c r="G119" t="str">
        <f>IFERROR(VLOOKUP($A119,'Facebook Data'!$A$1:$AY$374,10,FALSE),"")</f>
        <v/>
      </c>
      <c r="H119" t="str">
        <f>IFERROR(VLOOKUP($A119,'Facebook Data'!$A$1:$AY$374,42,FALSE),"")</f>
        <v/>
      </c>
      <c r="I119" t="str">
        <f>IFERROR(VLOOKUP($A119,'Facebook Data'!$A$1:$AY$374,15,FALSE),"")</f>
        <v/>
      </c>
      <c r="J119" s="36" t="str">
        <f t="shared" si="3"/>
        <v/>
      </c>
      <c r="K119" s="36" t="str">
        <f t="shared" si="4"/>
        <v/>
      </c>
      <c r="L119" t="str">
        <f>VLOOKUP($A119,'Facebook Data'!$A$1:$AY$374,7,FALSE)</f>
        <v>#N/A</v>
      </c>
      <c r="M119" s="38" t="str">
        <f t="shared" si="5"/>
        <v>#N/A</v>
      </c>
      <c r="N119" t="str">
        <f t="shared" si="6"/>
        <v/>
      </c>
      <c r="O119" t="str">
        <f t="shared" si="7"/>
        <v>#N/A</v>
      </c>
      <c r="P119" t="str">
        <f t="shared" si="8"/>
        <v>#N/A</v>
      </c>
      <c r="Q119" t="str">
        <f t="shared" si="9"/>
        <v/>
      </c>
      <c r="R119" t="str">
        <f t="shared" si="10"/>
        <v/>
      </c>
    </row>
    <row r="120">
      <c r="A120" t="str">
        <f>IFERROR('Facebook Data'!A122,"")</f>
        <v/>
      </c>
      <c r="B120" t="str">
        <f>IFERROR(VLOOKUP($A120,'Facebook Data'!$A$1:$AY$374,2,FALSE),"")</f>
        <v/>
      </c>
      <c r="C120" t="str">
        <f>IFERROR(VLOOKUP($A120,'Facebook Data'!$A$1:$AY$374,3,FALSE),"")</f>
        <v/>
      </c>
      <c r="D120" s="34" t="str">
        <f t="shared" si="1"/>
        <v/>
      </c>
      <c r="E120" s="34" t="str">
        <f t="shared" si="2"/>
        <v/>
      </c>
      <c r="F120" t="str">
        <f>IFERROR(VLOOKUP($A120,'Facebook Data'!$A$1:$AY$374,4,FALSE),"")</f>
        <v/>
      </c>
      <c r="G120" t="str">
        <f>IFERROR(VLOOKUP($A120,'Facebook Data'!$A$1:$AY$374,10,FALSE),"")</f>
        <v/>
      </c>
      <c r="H120" t="str">
        <f>IFERROR(VLOOKUP($A120,'Facebook Data'!$A$1:$AY$374,42,FALSE),"")</f>
        <v/>
      </c>
      <c r="I120" t="str">
        <f>IFERROR(VLOOKUP($A120,'Facebook Data'!$A$1:$AY$374,15,FALSE),"")</f>
        <v/>
      </c>
      <c r="J120" s="36" t="str">
        <f t="shared" si="3"/>
        <v/>
      </c>
      <c r="K120" s="36" t="str">
        <f t="shared" si="4"/>
        <v/>
      </c>
      <c r="L120" t="str">
        <f>VLOOKUP($A120,'Facebook Data'!$A$1:$AY$374,7,FALSE)</f>
        <v>#N/A</v>
      </c>
      <c r="M120" s="38" t="str">
        <f t="shared" si="5"/>
        <v>#N/A</v>
      </c>
      <c r="N120" t="str">
        <f t="shared" si="6"/>
        <v/>
      </c>
      <c r="O120" t="str">
        <f t="shared" si="7"/>
        <v>#N/A</v>
      </c>
      <c r="P120" t="str">
        <f t="shared" si="8"/>
        <v>#N/A</v>
      </c>
      <c r="Q120" t="str">
        <f t="shared" si="9"/>
        <v/>
      </c>
      <c r="R120" t="str">
        <f t="shared" si="10"/>
        <v/>
      </c>
    </row>
    <row r="121">
      <c r="A121" t="str">
        <f>IFERROR('Facebook Data'!A123,"")</f>
        <v/>
      </c>
      <c r="B121" t="str">
        <f>IFERROR(VLOOKUP($A121,'Facebook Data'!$A$1:$AY$374,2,FALSE),"")</f>
        <v/>
      </c>
      <c r="C121" t="str">
        <f>IFERROR(VLOOKUP($A121,'Facebook Data'!$A$1:$AY$374,3,FALSE),"")</f>
        <v/>
      </c>
      <c r="D121" s="34" t="str">
        <f t="shared" si="1"/>
        <v/>
      </c>
      <c r="E121" s="34" t="str">
        <f t="shared" si="2"/>
        <v/>
      </c>
      <c r="F121" t="str">
        <f>IFERROR(VLOOKUP($A121,'Facebook Data'!$A$1:$AY$374,4,FALSE),"")</f>
        <v/>
      </c>
      <c r="G121" t="str">
        <f>IFERROR(VLOOKUP($A121,'Facebook Data'!$A$1:$AY$374,10,FALSE),"")</f>
        <v/>
      </c>
      <c r="H121" t="str">
        <f>IFERROR(VLOOKUP($A121,'Facebook Data'!$A$1:$AY$374,42,FALSE),"")</f>
        <v/>
      </c>
      <c r="I121" t="str">
        <f>IFERROR(VLOOKUP($A121,'Facebook Data'!$A$1:$AY$374,15,FALSE),"")</f>
        <v/>
      </c>
      <c r="J121" s="36" t="str">
        <f t="shared" si="3"/>
        <v/>
      </c>
      <c r="K121" s="36" t="str">
        <f t="shared" si="4"/>
        <v/>
      </c>
      <c r="L121" t="str">
        <f>VLOOKUP($A121,'Facebook Data'!$A$1:$AY$374,7,FALSE)</f>
        <v>#N/A</v>
      </c>
      <c r="M121" s="38" t="str">
        <f t="shared" si="5"/>
        <v>#N/A</v>
      </c>
      <c r="N121" t="str">
        <f t="shared" si="6"/>
        <v/>
      </c>
      <c r="O121" t="str">
        <f t="shared" si="7"/>
        <v>#N/A</v>
      </c>
      <c r="P121" t="str">
        <f t="shared" si="8"/>
        <v>#N/A</v>
      </c>
      <c r="Q121" t="str">
        <f t="shared" si="9"/>
        <v/>
      </c>
      <c r="R121" t="str">
        <f t="shared" si="10"/>
        <v/>
      </c>
    </row>
    <row r="122">
      <c r="A122" t="str">
        <f>IFERROR('Facebook Data'!A124,"")</f>
        <v/>
      </c>
      <c r="B122" t="str">
        <f>IFERROR(VLOOKUP($A122,'Facebook Data'!$A$1:$AY$374,2,FALSE),"")</f>
        <v/>
      </c>
      <c r="C122" t="str">
        <f>IFERROR(VLOOKUP($A122,'Facebook Data'!$A$1:$AY$374,3,FALSE),"")</f>
        <v/>
      </c>
      <c r="D122" s="34" t="str">
        <f t="shared" si="1"/>
        <v/>
      </c>
      <c r="E122" s="34" t="str">
        <f t="shared" si="2"/>
        <v/>
      </c>
      <c r="F122" t="str">
        <f>IFERROR(VLOOKUP($A122,'Facebook Data'!$A$1:$AY$374,4,FALSE),"")</f>
        <v/>
      </c>
      <c r="G122" t="str">
        <f>IFERROR(VLOOKUP($A122,'Facebook Data'!$A$1:$AY$374,10,FALSE),"")</f>
        <v/>
      </c>
      <c r="H122" t="str">
        <f>IFERROR(VLOOKUP($A122,'Facebook Data'!$A$1:$AY$374,42,FALSE),"")</f>
        <v/>
      </c>
      <c r="I122" t="str">
        <f>IFERROR(VLOOKUP($A122,'Facebook Data'!$A$1:$AY$374,15,FALSE),"")</f>
        <v/>
      </c>
      <c r="J122" s="36" t="str">
        <f t="shared" si="3"/>
        <v/>
      </c>
      <c r="K122" s="36" t="str">
        <f t="shared" si="4"/>
        <v/>
      </c>
      <c r="L122" t="str">
        <f>VLOOKUP($A122,'Facebook Data'!$A$1:$AY$374,7,FALSE)</f>
        <v>#N/A</v>
      </c>
      <c r="M122" s="38" t="str">
        <f t="shared" si="5"/>
        <v>#N/A</v>
      </c>
      <c r="N122" t="str">
        <f t="shared" si="6"/>
        <v/>
      </c>
      <c r="O122" t="str">
        <f t="shared" si="7"/>
        <v>#N/A</v>
      </c>
      <c r="P122" t="str">
        <f t="shared" si="8"/>
        <v>#N/A</v>
      </c>
      <c r="Q122" t="str">
        <f t="shared" si="9"/>
        <v/>
      </c>
      <c r="R122" t="str">
        <f t="shared" si="10"/>
        <v/>
      </c>
    </row>
    <row r="123">
      <c r="A123" t="str">
        <f>IFERROR('Facebook Data'!A125,"")</f>
        <v/>
      </c>
      <c r="B123" t="str">
        <f>IFERROR(VLOOKUP($A123,'Facebook Data'!$A$1:$AY$374,2,FALSE),"")</f>
        <v/>
      </c>
      <c r="C123" t="str">
        <f>IFERROR(VLOOKUP($A123,'Facebook Data'!$A$1:$AY$374,3,FALSE),"")</f>
        <v/>
      </c>
      <c r="D123" s="34" t="str">
        <f t="shared" si="1"/>
        <v/>
      </c>
      <c r="E123" s="34" t="str">
        <f t="shared" si="2"/>
        <v/>
      </c>
      <c r="F123" t="str">
        <f>IFERROR(VLOOKUP($A123,'Facebook Data'!$A$1:$AY$374,4,FALSE),"")</f>
        <v/>
      </c>
      <c r="G123" t="str">
        <f>IFERROR(VLOOKUP($A123,'Facebook Data'!$A$1:$AY$374,10,FALSE),"")</f>
        <v/>
      </c>
      <c r="H123" t="str">
        <f>IFERROR(VLOOKUP($A123,'Facebook Data'!$A$1:$AY$374,42,FALSE),"")</f>
        <v/>
      </c>
      <c r="I123" t="str">
        <f>IFERROR(VLOOKUP($A123,'Facebook Data'!$A$1:$AY$374,15,FALSE),"")</f>
        <v/>
      </c>
      <c r="J123" s="36" t="str">
        <f t="shared" si="3"/>
        <v/>
      </c>
      <c r="K123" s="36" t="str">
        <f t="shared" si="4"/>
        <v/>
      </c>
      <c r="L123" t="str">
        <f>VLOOKUP($A123,'Facebook Data'!$A$1:$AY$374,7,FALSE)</f>
        <v>#N/A</v>
      </c>
      <c r="M123" s="38" t="str">
        <f t="shared" si="5"/>
        <v>#N/A</v>
      </c>
      <c r="N123" t="str">
        <f t="shared" si="6"/>
        <v/>
      </c>
      <c r="O123" t="str">
        <f t="shared" si="7"/>
        <v>#N/A</v>
      </c>
      <c r="P123" t="str">
        <f t="shared" si="8"/>
        <v>#N/A</v>
      </c>
      <c r="Q123" t="str">
        <f t="shared" si="9"/>
        <v/>
      </c>
      <c r="R123" t="str">
        <f t="shared" si="10"/>
        <v/>
      </c>
    </row>
    <row r="124">
      <c r="A124" t="str">
        <f>IFERROR('Facebook Data'!A126,"")</f>
        <v/>
      </c>
      <c r="B124" t="str">
        <f>IFERROR(VLOOKUP($A124,'Facebook Data'!$A$1:$AY$374,2,FALSE),"")</f>
        <v/>
      </c>
      <c r="C124" t="str">
        <f>IFERROR(VLOOKUP($A124,'Facebook Data'!$A$1:$AY$374,3,FALSE),"")</f>
        <v/>
      </c>
      <c r="D124" s="34" t="str">
        <f t="shared" si="1"/>
        <v/>
      </c>
      <c r="E124" s="34" t="str">
        <f t="shared" si="2"/>
        <v/>
      </c>
      <c r="F124" t="str">
        <f>IFERROR(VLOOKUP($A124,'Facebook Data'!$A$1:$AY$374,4,FALSE),"")</f>
        <v/>
      </c>
      <c r="G124" t="str">
        <f>IFERROR(VLOOKUP($A124,'Facebook Data'!$A$1:$AY$374,10,FALSE),"")</f>
        <v/>
      </c>
      <c r="H124" t="str">
        <f>IFERROR(VLOOKUP($A124,'Facebook Data'!$A$1:$AY$374,42,FALSE),"")</f>
        <v/>
      </c>
      <c r="I124" t="str">
        <f>IFERROR(VLOOKUP($A124,'Facebook Data'!$A$1:$AY$374,15,FALSE),"")</f>
        <v/>
      </c>
      <c r="J124" s="36" t="str">
        <f t="shared" si="3"/>
        <v/>
      </c>
      <c r="K124" s="36" t="str">
        <f t="shared" si="4"/>
        <v/>
      </c>
      <c r="L124" t="str">
        <f>VLOOKUP($A124,'Facebook Data'!$A$1:$AY$374,7,FALSE)</f>
        <v>#N/A</v>
      </c>
      <c r="M124" s="38" t="str">
        <f t="shared" si="5"/>
        <v>#N/A</v>
      </c>
      <c r="N124" t="str">
        <f t="shared" si="6"/>
        <v/>
      </c>
      <c r="O124" t="str">
        <f t="shared" si="7"/>
        <v>#N/A</v>
      </c>
      <c r="P124" t="str">
        <f t="shared" si="8"/>
        <v>#N/A</v>
      </c>
      <c r="Q124" t="str">
        <f t="shared" si="9"/>
        <v/>
      </c>
      <c r="R124" t="str">
        <f t="shared" si="10"/>
        <v/>
      </c>
    </row>
    <row r="125">
      <c r="A125" t="str">
        <f>IFERROR('Facebook Data'!A127,"")</f>
        <v/>
      </c>
      <c r="B125" t="str">
        <f>IFERROR(VLOOKUP($A125,'Facebook Data'!$A$1:$AY$374,2,FALSE),"")</f>
        <v/>
      </c>
      <c r="C125" t="str">
        <f>IFERROR(VLOOKUP($A125,'Facebook Data'!$A$1:$AY$374,3,FALSE),"")</f>
        <v/>
      </c>
      <c r="D125" s="34" t="str">
        <f t="shared" si="1"/>
        <v/>
      </c>
      <c r="E125" s="34" t="str">
        <f t="shared" si="2"/>
        <v/>
      </c>
      <c r="F125" t="str">
        <f>IFERROR(VLOOKUP($A125,'Facebook Data'!$A$1:$AY$374,4,FALSE),"")</f>
        <v/>
      </c>
      <c r="G125" t="str">
        <f>IFERROR(VLOOKUP($A125,'Facebook Data'!$A$1:$AY$374,10,FALSE),"")</f>
        <v/>
      </c>
      <c r="H125" t="str">
        <f>IFERROR(VLOOKUP($A125,'Facebook Data'!$A$1:$AY$374,42,FALSE),"")</f>
        <v/>
      </c>
      <c r="I125" t="str">
        <f>IFERROR(VLOOKUP($A125,'Facebook Data'!$A$1:$AY$374,15,FALSE),"")</f>
        <v/>
      </c>
      <c r="J125" s="36" t="str">
        <f t="shared" si="3"/>
        <v/>
      </c>
      <c r="K125" s="36" t="str">
        <f t="shared" si="4"/>
        <v/>
      </c>
      <c r="L125" t="str">
        <f>VLOOKUP($A125,'Facebook Data'!$A$1:$AY$374,7,FALSE)</f>
        <v>#N/A</v>
      </c>
      <c r="M125" s="38" t="str">
        <f t="shared" si="5"/>
        <v>#N/A</v>
      </c>
      <c r="N125" t="str">
        <f t="shared" si="6"/>
        <v/>
      </c>
      <c r="O125" t="str">
        <f t="shared" si="7"/>
        <v>#N/A</v>
      </c>
      <c r="P125" t="str">
        <f t="shared" si="8"/>
        <v>#N/A</v>
      </c>
      <c r="Q125" t="str">
        <f t="shared" si="9"/>
        <v/>
      </c>
      <c r="R125" t="str">
        <f t="shared" si="10"/>
        <v/>
      </c>
    </row>
    <row r="126">
      <c r="A126" t="str">
        <f>IFERROR('Facebook Data'!A128,"")</f>
        <v/>
      </c>
      <c r="B126" t="str">
        <f>IFERROR(VLOOKUP($A126,'Facebook Data'!$A$1:$AY$374,2,FALSE),"")</f>
        <v/>
      </c>
      <c r="C126" t="str">
        <f>IFERROR(VLOOKUP($A126,'Facebook Data'!$A$1:$AY$374,3,FALSE),"")</f>
        <v/>
      </c>
      <c r="D126" s="34" t="str">
        <f t="shared" si="1"/>
        <v/>
      </c>
      <c r="E126" s="34" t="str">
        <f t="shared" si="2"/>
        <v/>
      </c>
      <c r="F126" t="str">
        <f>IFERROR(VLOOKUP($A126,'Facebook Data'!$A$1:$AY$374,4,FALSE),"")</f>
        <v/>
      </c>
      <c r="G126" t="str">
        <f>IFERROR(VLOOKUP($A126,'Facebook Data'!$A$1:$AY$374,10,FALSE),"")</f>
        <v/>
      </c>
      <c r="H126" t="str">
        <f>IFERROR(VLOOKUP($A126,'Facebook Data'!$A$1:$AY$374,42,FALSE),"")</f>
        <v/>
      </c>
      <c r="I126" t="str">
        <f>IFERROR(VLOOKUP($A126,'Facebook Data'!$A$1:$AY$374,15,FALSE),"")</f>
        <v/>
      </c>
      <c r="J126" s="36" t="str">
        <f t="shared" si="3"/>
        <v/>
      </c>
      <c r="K126" s="36" t="str">
        <f t="shared" si="4"/>
        <v/>
      </c>
      <c r="L126" t="str">
        <f>VLOOKUP($A126,'Facebook Data'!$A$1:$AY$374,7,FALSE)</f>
        <v>#N/A</v>
      </c>
      <c r="M126" s="38" t="str">
        <f t="shared" si="5"/>
        <v>#N/A</v>
      </c>
      <c r="N126" t="str">
        <f t="shared" si="6"/>
        <v/>
      </c>
      <c r="O126" t="str">
        <f t="shared" si="7"/>
        <v>#N/A</v>
      </c>
      <c r="P126" t="str">
        <f t="shared" si="8"/>
        <v>#N/A</v>
      </c>
      <c r="Q126" t="str">
        <f t="shared" si="9"/>
        <v/>
      </c>
      <c r="R126" t="str">
        <f t="shared" si="10"/>
        <v/>
      </c>
    </row>
    <row r="127">
      <c r="A127" t="str">
        <f>IFERROR('Facebook Data'!A129,"")</f>
        <v/>
      </c>
      <c r="B127" t="str">
        <f>IFERROR(VLOOKUP($A127,'Facebook Data'!$A$1:$AY$374,2,FALSE),"")</f>
        <v/>
      </c>
      <c r="C127" t="str">
        <f>IFERROR(VLOOKUP($A127,'Facebook Data'!$A$1:$AY$374,3,FALSE),"")</f>
        <v/>
      </c>
      <c r="D127" s="34" t="str">
        <f t="shared" si="1"/>
        <v/>
      </c>
      <c r="E127" s="34" t="str">
        <f t="shared" si="2"/>
        <v/>
      </c>
      <c r="F127" t="str">
        <f>IFERROR(VLOOKUP($A127,'Facebook Data'!$A$1:$AY$374,4,FALSE),"")</f>
        <v/>
      </c>
      <c r="G127" t="str">
        <f>IFERROR(VLOOKUP($A127,'Facebook Data'!$A$1:$AY$374,10,FALSE),"")</f>
        <v/>
      </c>
      <c r="H127" t="str">
        <f>IFERROR(VLOOKUP($A127,'Facebook Data'!$A$1:$AY$374,42,FALSE),"")</f>
        <v/>
      </c>
      <c r="I127" t="str">
        <f>IFERROR(VLOOKUP($A127,'Facebook Data'!$A$1:$AY$374,15,FALSE),"")</f>
        <v/>
      </c>
      <c r="J127" s="36" t="str">
        <f t="shared" si="3"/>
        <v/>
      </c>
      <c r="K127" s="36" t="str">
        <f t="shared" si="4"/>
        <v/>
      </c>
      <c r="L127" t="str">
        <f>VLOOKUP($A127,'Facebook Data'!$A$1:$AY$374,7,FALSE)</f>
        <v>#N/A</v>
      </c>
      <c r="M127" s="38" t="str">
        <f t="shared" si="5"/>
        <v>#N/A</v>
      </c>
      <c r="N127" t="str">
        <f t="shared" si="6"/>
        <v/>
      </c>
      <c r="O127" t="str">
        <f t="shared" si="7"/>
        <v>#N/A</v>
      </c>
      <c r="P127" t="str">
        <f t="shared" si="8"/>
        <v>#N/A</v>
      </c>
      <c r="Q127" t="str">
        <f t="shared" si="9"/>
        <v/>
      </c>
      <c r="R127" t="str">
        <f t="shared" si="10"/>
        <v/>
      </c>
    </row>
    <row r="128">
      <c r="A128" t="str">
        <f>IFERROR('Facebook Data'!A130,"")</f>
        <v/>
      </c>
      <c r="B128" t="str">
        <f>IFERROR(VLOOKUP($A128,'Facebook Data'!$A$1:$AY$374,2,FALSE),"")</f>
        <v/>
      </c>
      <c r="C128" t="str">
        <f>IFERROR(VLOOKUP($A128,'Facebook Data'!$A$1:$AY$374,3,FALSE),"")</f>
        <v/>
      </c>
      <c r="D128" s="34" t="str">
        <f t="shared" si="1"/>
        <v/>
      </c>
      <c r="E128" s="34" t="str">
        <f t="shared" si="2"/>
        <v/>
      </c>
      <c r="F128" t="str">
        <f>IFERROR(VLOOKUP($A128,'Facebook Data'!$A$1:$AY$374,4,FALSE),"")</f>
        <v/>
      </c>
      <c r="G128" t="str">
        <f>IFERROR(VLOOKUP($A128,'Facebook Data'!$A$1:$AY$374,10,FALSE),"")</f>
        <v/>
      </c>
      <c r="H128" t="str">
        <f>IFERROR(VLOOKUP($A128,'Facebook Data'!$A$1:$AY$374,42,FALSE),"")</f>
        <v/>
      </c>
      <c r="I128" t="str">
        <f>IFERROR(VLOOKUP($A128,'Facebook Data'!$A$1:$AY$374,15,FALSE),"")</f>
        <v/>
      </c>
      <c r="J128" s="36" t="str">
        <f t="shared" si="3"/>
        <v/>
      </c>
      <c r="K128" s="36" t="str">
        <f t="shared" si="4"/>
        <v/>
      </c>
      <c r="L128" t="str">
        <f>VLOOKUP($A128,'Facebook Data'!$A$1:$AY$374,7,FALSE)</f>
        <v>#N/A</v>
      </c>
      <c r="M128" s="38" t="str">
        <f t="shared" si="5"/>
        <v>#N/A</v>
      </c>
      <c r="N128" t="str">
        <f t="shared" si="6"/>
        <v/>
      </c>
      <c r="O128" t="str">
        <f t="shared" si="7"/>
        <v>#N/A</v>
      </c>
      <c r="P128" t="str">
        <f t="shared" si="8"/>
        <v>#N/A</v>
      </c>
      <c r="Q128" t="str">
        <f t="shared" si="9"/>
        <v/>
      </c>
      <c r="R128" t="str">
        <f t="shared" si="10"/>
        <v/>
      </c>
    </row>
    <row r="129">
      <c r="A129" t="str">
        <f>IFERROR('Facebook Data'!A131,"")</f>
        <v/>
      </c>
      <c r="B129" t="str">
        <f>IFERROR(VLOOKUP($A129,'Facebook Data'!$A$1:$AY$374,2,FALSE),"")</f>
        <v/>
      </c>
      <c r="C129" t="str">
        <f>IFERROR(VLOOKUP($A129,'Facebook Data'!$A$1:$AY$374,3,FALSE),"")</f>
        <v/>
      </c>
      <c r="D129" s="34" t="str">
        <f t="shared" si="1"/>
        <v/>
      </c>
      <c r="E129" s="34" t="str">
        <f t="shared" si="2"/>
        <v/>
      </c>
      <c r="F129" t="str">
        <f>IFERROR(VLOOKUP($A129,'Facebook Data'!$A$1:$AY$374,4,FALSE),"")</f>
        <v/>
      </c>
      <c r="G129" t="str">
        <f>IFERROR(VLOOKUP($A129,'Facebook Data'!$A$1:$AY$374,10,FALSE),"")</f>
        <v/>
      </c>
      <c r="H129" t="str">
        <f>IFERROR(VLOOKUP($A129,'Facebook Data'!$A$1:$AY$374,42,FALSE),"")</f>
        <v/>
      </c>
      <c r="I129" t="str">
        <f>IFERROR(VLOOKUP($A129,'Facebook Data'!$A$1:$AY$374,15,FALSE),"")</f>
        <v/>
      </c>
      <c r="J129" s="36" t="str">
        <f t="shared" si="3"/>
        <v/>
      </c>
      <c r="K129" s="36" t="str">
        <f t="shared" si="4"/>
        <v/>
      </c>
      <c r="L129" t="str">
        <f>VLOOKUP($A129,'Facebook Data'!$A$1:$AY$374,7,FALSE)</f>
        <v>#N/A</v>
      </c>
      <c r="M129" s="38" t="str">
        <f t="shared" si="5"/>
        <v>#N/A</v>
      </c>
      <c r="N129" t="str">
        <f t="shared" si="6"/>
        <v/>
      </c>
      <c r="O129" t="str">
        <f t="shared" si="7"/>
        <v>#N/A</v>
      </c>
      <c r="P129" t="str">
        <f t="shared" si="8"/>
        <v>#N/A</v>
      </c>
      <c r="Q129" t="str">
        <f t="shared" si="9"/>
        <v/>
      </c>
      <c r="R129" t="str">
        <f t="shared" si="10"/>
        <v/>
      </c>
    </row>
    <row r="130">
      <c r="A130" t="str">
        <f>IFERROR('Facebook Data'!A132,"")</f>
        <v/>
      </c>
      <c r="B130" t="str">
        <f>IFERROR(VLOOKUP($A130,'Facebook Data'!$A$1:$AY$374,2,FALSE),"")</f>
        <v/>
      </c>
      <c r="C130" t="str">
        <f>IFERROR(VLOOKUP($A130,'Facebook Data'!$A$1:$AY$374,3,FALSE),"")</f>
        <v/>
      </c>
      <c r="D130" s="34" t="str">
        <f t="shared" si="1"/>
        <v/>
      </c>
      <c r="E130" s="34" t="str">
        <f t="shared" si="2"/>
        <v/>
      </c>
      <c r="F130" t="str">
        <f>IFERROR(VLOOKUP($A130,'Facebook Data'!$A$1:$AY$374,4,FALSE),"")</f>
        <v/>
      </c>
      <c r="G130" t="str">
        <f>IFERROR(VLOOKUP($A130,'Facebook Data'!$A$1:$AY$374,10,FALSE),"")</f>
        <v/>
      </c>
      <c r="H130" t="str">
        <f>IFERROR(VLOOKUP($A130,'Facebook Data'!$A$1:$AY$374,42,FALSE),"")</f>
        <v/>
      </c>
      <c r="I130" t="str">
        <f>IFERROR(VLOOKUP($A130,'Facebook Data'!$A$1:$AY$374,15,FALSE),"")</f>
        <v/>
      </c>
      <c r="J130" s="36" t="str">
        <f t="shared" si="3"/>
        <v/>
      </c>
      <c r="K130" s="36" t="str">
        <f t="shared" si="4"/>
        <v/>
      </c>
      <c r="L130" t="str">
        <f>VLOOKUP($A130,'Facebook Data'!$A$1:$AY$374,7,FALSE)</f>
        <v>#N/A</v>
      </c>
      <c r="M130" s="38" t="str">
        <f t="shared" si="5"/>
        <v>#N/A</v>
      </c>
      <c r="N130" t="str">
        <f t="shared" si="6"/>
        <v/>
      </c>
      <c r="O130" t="str">
        <f t="shared" si="7"/>
        <v>#N/A</v>
      </c>
      <c r="P130" t="str">
        <f t="shared" si="8"/>
        <v>#N/A</v>
      </c>
      <c r="Q130" t="str">
        <f t="shared" si="9"/>
        <v/>
      </c>
      <c r="R130" t="str">
        <f t="shared" si="10"/>
        <v/>
      </c>
    </row>
    <row r="131">
      <c r="A131" t="str">
        <f>IFERROR('Facebook Data'!A133,"")</f>
        <v/>
      </c>
      <c r="B131" t="str">
        <f>IFERROR(VLOOKUP($A131,'Facebook Data'!$A$1:$AY$374,2,FALSE),"")</f>
        <v/>
      </c>
      <c r="C131" t="str">
        <f>IFERROR(VLOOKUP($A131,'Facebook Data'!$A$1:$AY$374,3,FALSE),"")</f>
        <v/>
      </c>
      <c r="D131" s="34" t="str">
        <f t="shared" si="1"/>
        <v/>
      </c>
      <c r="E131" s="34" t="str">
        <f t="shared" si="2"/>
        <v/>
      </c>
      <c r="F131" t="str">
        <f>IFERROR(VLOOKUP($A131,'Facebook Data'!$A$1:$AY$374,4,FALSE),"")</f>
        <v/>
      </c>
      <c r="G131" t="str">
        <f>IFERROR(VLOOKUP($A131,'Facebook Data'!$A$1:$AY$374,10,FALSE),"")</f>
        <v/>
      </c>
      <c r="H131" t="str">
        <f>IFERROR(VLOOKUP($A131,'Facebook Data'!$A$1:$AY$374,42,FALSE),"")</f>
        <v/>
      </c>
      <c r="I131" t="str">
        <f>IFERROR(VLOOKUP($A131,'Facebook Data'!$A$1:$AY$374,15,FALSE),"")</f>
        <v/>
      </c>
      <c r="J131" s="36" t="str">
        <f t="shared" si="3"/>
        <v/>
      </c>
      <c r="K131" s="36" t="str">
        <f t="shared" si="4"/>
        <v/>
      </c>
      <c r="L131" t="str">
        <f>VLOOKUP($A131,'Facebook Data'!$A$1:$AY$374,7,FALSE)</f>
        <v>#N/A</v>
      </c>
      <c r="M131" s="38" t="str">
        <f t="shared" si="5"/>
        <v>#N/A</v>
      </c>
      <c r="N131" t="str">
        <f t="shared" si="6"/>
        <v/>
      </c>
      <c r="O131" t="str">
        <f t="shared" si="7"/>
        <v>#N/A</v>
      </c>
      <c r="P131" t="str">
        <f t="shared" si="8"/>
        <v>#N/A</v>
      </c>
      <c r="Q131" t="str">
        <f t="shared" si="9"/>
        <v/>
      </c>
      <c r="R131" t="str">
        <f t="shared" si="10"/>
        <v/>
      </c>
    </row>
    <row r="132">
      <c r="A132" t="str">
        <f>IFERROR('Facebook Data'!A134,"")</f>
        <v/>
      </c>
      <c r="B132" t="str">
        <f>IFERROR(VLOOKUP($A132,'Facebook Data'!$A$1:$AY$374,2,FALSE),"")</f>
        <v/>
      </c>
      <c r="C132" t="str">
        <f>IFERROR(VLOOKUP($A132,'Facebook Data'!$A$1:$AY$374,3,FALSE),"")</f>
        <v/>
      </c>
      <c r="D132" s="34" t="str">
        <f t="shared" si="1"/>
        <v/>
      </c>
      <c r="E132" s="34" t="str">
        <f t="shared" si="2"/>
        <v/>
      </c>
      <c r="F132" t="str">
        <f>IFERROR(VLOOKUP($A132,'Facebook Data'!$A$1:$AY$374,4,FALSE),"")</f>
        <v/>
      </c>
      <c r="G132" t="str">
        <f>IFERROR(VLOOKUP($A132,'Facebook Data'!$A$1:$AY$374,10,FALSE),"")</f>
        <v/>
      </c>
      <c r="H132" t="str">
        <f>IFERROR(VLOOKUP($A132,'Facebook Data'!$A$1:$AY$374,42,FALSE),"")</f>
        <v/>
      </c>
      <c r="I132" t="str">
        <f>IFERROR(VLOOKUP($A132,'Facebook Data'!$A$1:$AY$374,15,FALSE),"")</f>
        <v/>
      </c>
      <c r="J132" s="36" t="str">
        <f t="shared" si="3"/>
        <v/>
      </c>
      <c r="K132" s="36" t="str">
        <f t="shared" si="4"/>
        <v/>
      </c>
      <c r="L132" t="str">
        <f>VLOOKUP($A132,'Facebook Data'!$A$1:$AY$374,7,FALSE)</f>
        <v>#N/A</v>
      </c>
      <c r="M132" s="38" t="str">
        <f t="shared" si="5"/>
        <v>#N/A</v>
      </c>
      <c r="N132" t="str">
        <f t="shared" si="6"/>
        <v/>
      </c>
      <c r="O132" t="str">
        <f t="shared" si="7"/>
        <v>#N/A</v>
      </c>
      <c r="P132" t="str">
        <f t="shared" si="8"/>
        <v>#N/A</v>
      </c>
      <c r="Q132" t="str">
        <f t="shared" si="9"/>
        <v/>
      </c>
      <c r="R132" t="str">
        <f t="shared" si="10"/>
        <v/>
      </c>
    </row>
    <row r="133">
      <c r="A133" t="str">
        <f>IFERROR('Facebook Data'!A135,"")</f>
        <v/>
      </c>
      <c r="B133" t="str">
        <f>IFERROR(VLOOKUP($A133,'Facebook Data'!$A$1:$AY$374,2,FALSE),"")</f>
        <v/>
      </c>
      <c r="C133" t="str">
        <f>IFERROR(VLOOKUP($A133,'Facebook Data'!$A$1:$AY$374,3,FALSE),"")</f>
        <v/>
      </c>
      <c r="D133" s="34" t="str">
        <f t="shared" si="1"/>
        <v/>
      </c>
      <c r="E133" s="34" t="str">
        <f t="shared" si="2"/>
        <v/>
      </c>
      <c r="F133" t="str">
        <f>IFERROR(VLOOKUP($A133,'Facebook Data'!$A$1:$AY$374,4,FALSE),"")</f>
        <v/>
      </c>
      <c r="G133" t="str">
        <f>IFERROR(VLOOKUP($A133,'Facebook Data'!$A$1:$AY$374,10,FALSE),"")</f>
        <v/>
      </c>
      <c r="H133" t="str">
        <f>IFERROR(VLOOKUP($A133,'Facebook Data'!$A$1:$AY$374,42,FALSE),"")</f>
        <v/>
      </c>
      <c r="I133" t="str">
        <f>IFERROR(VLOOKUP($A133,'Facebook Data'!$A$1:$AY$374,15,FALSE),"")</f>
        <v/>
      </c>
      <c r="J133" s="36" t="str">
        <f t="shared" si="3"/>
        <v/>
      </c>
      <c r="K133" s="36" t="str">
        <f t="shared" si="4"/>
        <v/>
      </c>
      <c r="L133" t="str">
        <f>VLOOKUP($A133,'Facebook Data'!$A$1:$AY$374,7,FALSE)</f>
        <v>#N/A</v>
      </c>
      <c r="M133" s="38" t="str">
        <f t="shared" si="5"/>
        <v>#N/A</v>
      </c>
      <c r="N133" t="str">
        <f t="shared" si="6"/>
        <v/>
      </c>
      <c r="O133" t="str">
        <f t="shared" si="7"/>
        <v>#N/A</v>
      </c>
      <c r="P133" t="str">
        <f t="shared" si="8"/>
        <v>#N/A</v>
      </c>
      <c r="Q133" t="str">
        <f t="shared" si="9"/>
        <v/>
      </c>
      <c r="R133" t="str">
        <f t="shared" si="10"/>
        <v/>
      </c>
    </row>
    <row r="134">
      <c r="A134" t="str">
        <f>IFERROR('Facebook Data'!A136,"")</f>
        <v/>
      </c>
      <c r="B134" t="str">
        <f>IFERROR(VLOOKUP($A134,'Facebook Data'!$A$1:$AY$374,2,FALSE),"")</f>
        <v/>
      </c>
      <c r="C134" t="str">
        <f>IFERROR(VLOOKUP($A134,'Facebook Data'!$A$1:$AY$374,3,FALSE),"")</f>
        <v/>
      </c>
      <c r="D134" s="34" t="str">
        <f t="shared" si="1"/>
        <v/>
      </c>
      <c r="E134" s="34" t="str">
        <f t="shared" si="2"/>
        <v/>
      </c>
      <c r="F134" t="str">
        <f>IFERROR(VLOOKUP($A134,'Facebook Data'!$A$1:$AY$374,4,FALSE),"")</f>
        <v/>
      </c>
      <c r="G134" t="str">
        <f>IFERROR(VLOOKUP($A134,'Facebook Data'!$A$1:$AY$374,10,FALSE),"")</f>
        <v/>
      </c>
      <c r="H134" t="str">
        <f>IFERROR(VLOOKUP($A134,'Facebook Data'!$A$1:$AY$374,42,FALSE),"")</f>
        <v/>
      </c>
      <c r="I134" t="str">
        <f>IFERROR(VLOOKUP($A134,'Facebook Data'!$A$1:$AY$374,15,FALSE),"")</f>
        <v/>
      </c>
      <c r="J134" s="36" t="str">
        <f t="shared" si="3"/>
        <v/>
      </c>
      <c r="K134" s="36" t="str">
        <f t="shared" si="4"/>
        <v/>
      </c>
      <c r="L134" t="str">
        <f>VLOOKUP($A134,'Facebook Data'!$A$1:$AY$374,7,FALSE)</f>
        <v>#N/A</v>
      </c>
      <c r="M134" s="38" t="str">
        <f t="shared" si="5"/>
        <v>#N/A</v>
      </c>
      <c r="N134" t="str">
        <f t="shared" si="6"/>
        <v/>
      </c>
      <c r="O134" t="str">
        <f t="shared" si="7"/>
        <v>#N/A</v>
      </c>
      <c r="P134" t="str">
        <f t="shared" si="8"/>
        <v>#N/A</v>
      </c>
      <c r="Q134" t="str">
        <f t="shared" si="9"/>
        <v/>
      </c>
      <c r="R134" t="str">
        <f t="shared" si="10"/>
        <v/>
      </c>
    </row>
    <row r="135">
      <c r="A135" t="str">
        <f>IFERROR('Facebook Data'!A137,"")</f>
        <v/>
      </c>
      <c r="B135" t="str">
        <f>IFERROR(VLOOKUP($A135,'Facebook Data'!$A$1:$AY$374,2,FALSE),"")</f>
        <v/>
      </c>
      <c r="C135" t="str">
        <f>IFERROR(VLOOKUP($A135,'Facebook Data'!$A$1:$AY$374,3,FALSE),"")</f>
        <v/>
      </c>
      <c r="D135" s="34" t="str">
        <f t="shared" si="1"/>
        <v/>
      </c>
      <c r="E135" s="34" t="str">
        <f t="shared" si="2"/>
        <v/>
      </c>
      <c r="F135" t="str">
        <f>IFERROR(VLOOKUP($A135,'Facebook Data'!$A$1:$AY$374,4,FALSE),"")</f>
        <v/>
      </c>
      <c r="G135" t="str">
        <f>IFERROR(VLOOKUP($A135,'Facebook Data'!$A$1:$AY$374,10,FALSE),"")</f>
        <v/>
      </c>
      <c r="H135" t="str">
        <f>IFERROR(VLOOKUP($A135,'Facebook Data'!$A$1:$AY$374,42,FALSE),"")</f>
        <v/>
      </c>
      <c r="I135" t="str">
        <f>IFERROR(VLOOKUP($A135,'Facebook Data'!$A$1:$AY$374,15,FALSE),"")</f>
        <v/>
      </c>
      <c r="J135" s="36" t="str">
        <f t="shared" si="3"/>
        <v/>
      </c>
      <c r="K135" s="36" t="str">
        <f t="shared" si="4"/>
        <v/>
      </c>
      <c r="L135" t="str">
        <f>VLOOKUP($A135,'Facebook Data'!$A$1:$AY$374,7,FALSE)</f>
        <v>#N/A</v>
      </c>
      <c r="M135" s="38" t="str">
        <f t="shared" si="5"/>
        <v>#N/A</v>
      </c>
      <c r="N135" t="str">
        <f t="shared" si="6"/>
        <v/>
      </c>
      <c r="O135" t="str">
        <f t="shared" si="7"/>
        <v>#N/A</v>
      </c>
      <c r="P135" t="str">
        <f t="shared" si="8"/>
        <v>#N/A</v>
      </c>
      <c r="Q135" t="str">
        <f t="shared" si="9"/>
        <v/>
      </c>
      <c r="R135" t="str">
        <f t="shared" si="10"/>
        <v/>
      </c>
    </row>
    <row r="136">
      <c r="A136" t="str">
        <f>IFERROR('Facebook Data'!A138,"")</f>
        <v/>
      </c>
      <c r="B136" t="str">
        <f>IFERROR(VLOOKUP($A136,'Facebook Data'!$A$1:$AY$374,2,FALSE),"")</f>
        <v/>
      </c>
      <c r="C136" t="str">
        <f>IFERROR(VLOOKUP($A136,'Facebook Data'!$A$1:$AY$374,3,FALSE),"")</f>
        <v/>
      </c>
      <c r="D136" s="34" t="str">
        <f t="shared" si="1"/>
        <v/>
      </c>
      <c r="E136" s="34" t="str">
        <f t="shared" si="2"/>
        <v/>
      </c>
      <c r="F136" t="str">
        <f>IFERROR(VLOOKUP($A136,'Facebook Data'!$A$1:$AY$374,4,FALSE),"")</f>
        <v/>
      </c>
      <c r="G136" t="str">
        <f>IFERROR(VLOOKUP($A136,'Facebook Data'!$A$1:$AY$374,10,FALSE),"")</f>
        <v/>
      </c>
      <c r="H136" t="str">
        <f>IFERROR(VLOOKUP($A136,'Facebook Data'!$A$1:$AY$374,42,FALSE),"")</f>
        <v/>
      </c>
      <c r="I136" t="str">
        <f>IFERROR(VLOOKUP($A136,'Facebook Data'!$A$1:$AY$374,15,FALSE),"")</f>
        <v/>
      </c>
      <c r="J136" s="36" t="str">
        <f t="shared" si="3"/>
        <v/>
      </c>
      <c r="K136" s="36" t="str">
        <f t="shared" si="4"/>
        <v/>
      </c>
      <c r="L136" t="str">
        <f>VLOOKUP($A136,'Facebook Data'!$A$1:$AY$374,7,FALSE)</f>
        <v>#N/A</v>
      </c>
      <c r="M136" s="38" t="str">
        <f t="shared" si="5"/>
        <v>#N/A</v>
      </c>
      <c r="N136" t="str">
        <f t="shared" si="6"/>
        <v/>
      </c>
      <c r="O136" t="str">
        <f t="shared" si="7"/>
        <v>#N/A</v>
      </c>
      <c r="P136" t="str">
        <f t="shared" si="8"/>
        <v>#N/A</v>
      </c>
      <c r="Q136" t="str">
        <f t="shared" si="9"/>
        <v/>
      </c>
      <c r="R136" t="str">
        <f t="shared" si="10"/>
        <v/>
      </c>
    </row>
    <row r="137">
      <c r="A137" t="str">
        <f>IFERROR('Facebook Data'!A139,"")</f>
        <v/>
      </c>
      <c r="B137" t="str">
        <f>IFERROR(VLOOKUP($A137,'Facebook Data'!$A$1:$AY$374,2,FALSE),"")</f>
        <v/>
      </c>
      <c r="C137" t="str">
        <f>IFERROR(VLOOKUP($A137,'Facebook Data'!$A$1:$AY$374,3,FALSE),"")</f>
        <v/>
      </c>
      <c r="D137" s="34" t="str">
        <f t="shared" si="1"/>
        <v/>
      </c>
      <c r="E137" s="34" t="str">
        <f t="shared" si="2"/>
        <v/>
      </c>
      <c r="F137" t="str">
        <f>IFERROR(VLOOKUP($A137,'Facebook Data'!$A$1:$AY$374,4,FALSE),"")</f>
        <v/>
      </c>
      <c r="G137" t="str">
        <f>IFERROR(VLOOKUP($A137,'Facebook Data'!$A$1:$AY$374,10,FALSE),"")</f>
        <v/>
      </c>
      <c r="H137" t="str">
        <f>IFERROR(VLOOKUP($A137,'Facebook Data'!$A$1:$AY$374,42,FALSE),"")</f>
        <v/>
      </c>
      <c r="I137" t="str">
        <f>IFERROR(VLOOKUP($A137,'Facebook Data'!$A$1:$AY$374,15,FALSE),"")</f>
        <v/>
      </c>
      <c r="J137" s="36" t="str">
        <f t="shared" si="3"/>
        <v/>
      </c>
      <c r="K137" s="36" t="str">
        <f t="shared" si="4"/>
        <v/>
      </c>
      <c r="L137" t="str">
        <f>VLOOKUP($A137,'Facebook Data'!$A$1:$AY$374,7,FALSE)</f>
        <v>#N/A</v>
      </c>
      <c r="M137" s="38" t="str">
        <f t="shared" si="5"/>
        <v>#N/A</v>
      </c>
      <c r="N137" t="str">
        <f t="shared" si="6"/>
        <v/>
      </c>
      <c r="O137" t="str">
        <f t="shared" si="7"/>
        <v>#N/A</v>
      </c>
      <c r="P137" t="str">
        <f t="shared" si="8"/>
        <v>#N/A</v>
      </c>
      <c r="Q137" t="str">
        <f t="shared" si="9"/>
        <v/>
      </c>
      <c r="R137" t="str">
        <f t="shared" si="10"/>
        <v/>
      </c>
    </row>
    <row r="138">
      <c r="A138" t="str">
        <f>IFERROR('Facebook Data'!A140,"")</f>
        <v/>
      </c>
      <c r="B138" t="str">
        <f>IFERROR(VLOOKUP($A138,'Facebook Data'!$A$1:$AY$374,2,FALSE),"")</f>
        <v/>
      </c>
      <c r="C138" t="str">
        <f>IFERROR(VLOOKUP($A138,'Facebook Data'!$A$1:$AY$374,3,FALSE),"")</f>
        <v/>
      </c>
      <c r="D138" s="34" t="str">
        <f t="shared" si="1"/>
        <v/>
      </c>
      <c r="E138" s="34" t="str">
        <f t="shared" si="2"/>
        <v/>
      </c>
      <c r="F138" t="str">
        <f>IFERROR(VLOOKUP($A138,'Facebook Data'!$A$1:$AY$374,4,FALSE),"")</f>
        <v/>
      </c>
      <c r="G138" t="str">
        <f>IFERROR(VLOOKUP($A138,'Facebook Data'!$A$1:$AY$374,10,FALSE),"")</f>
        <v/>
      </c>
      <c r="H138" t="str">
        <f>IFERROR(VLOOKUP($A138,'Facebook Data'!$A$1:$AY$374,42,FALSE),"")</f>
        <v/>
      </c>
      <c r="I138" t="str">
        <f>IFERROR(VLOOKUP($A138,'Facebook Data'!$A$1:$AY$374,15,FALSE),"")</f>
        <v/>
      </c>
      <c r="J138" s="36" t="str">
        <f t="shared" si="3"/>
        <v/>
      </c>
      <c r="K138" s="36" t="str">
        <f t="shared" si="4"/>
        <v/>
      </c>
      <c r="L138" t="str">
        <f>VLOOKUP($A138,'Facebook Data'!$A$1:$AY$374,7,FALSE)</f>
        <v>#N/A</v>
      </c>
      <c r="M138" s="38" t="str">
        <f t="shared" si="5"/>
        <v>#N/A</v>
      </c>
      <c r="N138" t="str">
        <f t="shared" si="6"/>
        <v/>
      </c>
      <c r="O138" t="str">
        <f t="shared" si="7"/>
        <v>#N/A</v>
      </c>
      <c r="P138" t="str">
        <f t="shared" si="8"/>
        <v>#N/A</v>
      </c>
      <c r="Q138" t="str">
        <f t="shared" si="9"/>
        <v/>
      </c>
      <c r="R138" t="str">
        <f t="shared" si="10"/>
        <v/>
      </c>
    </row>
    <row r="139">
      <c r="A139" t="str">
        <f>IFERROR('Facebook Data'!A141,"")</f>
        <v/>
      </c>
      <c r="B139" t="str">
        <f>IFERROR(VLOOKUP($A139,'Facebook Data'!$A$1:$AY$374,2,FALSE),"")</f>
        <v/>
      </c>
      <c r="C139" t="str">
        <f>IFERROR(VLOOKUP($A139,'Facebook Data'!$A$1:$AY$374,3,FALSE),"")</f>
        <v/>
      </c>
      <c r="D139" s="34" t="str">
        <f t="shared" si="1"/>
        <v/>
      </c>
      <c r="E139" s="34" t="str">
        <f t="shared" si="2"/>
        <v/>
      </c>
      <c r="F139" t="str">
        <f>IFERROR(VLOOKUP($A139,'Facebook Data'!$A$1:$AY$374,4,FALSE),"")</f>
        <v/>
      </c>
      <c r="G139" t="str">
        <f>IFERROR(VLOOKUP($A139,'Facebook Data'!$A$1:$AY$374,10,FALSE),"")</f>
        <v/>
      </c>
      <c r="H139" t="str">
        <f>IFERROR(VLOOKUP($A139,'Facebook Data'!$A$1:$AY$374,42,FALSE),"")</f>
        <v/>
      </c>
      <c r="I139" t="str">
        <f>IFERROR(VLOOKUP($A139,'Facebook Data'!$A$1:$AY$374,15,FALSE),"")</f>
        <v/>
      </c>
      <c r="J139" s="36" t="str">
        <f t="shared" si="3"/>
        <v/>
      </c>
      <c r="K139" s="36" t="str">
        <f t="shared" si="4"/>
        <v/>
      </c>
      <c r="L139" t="str">
        <f>VLOOKUP($A139,'Facebook Data'!$A$1:$AY$374,7,FALSE)</f>
        <v>#N/A</v>
      </c>
      <c r="M139" s="38" t="str">
        <f t="shared" si="5"/>
        <v>#N/A</v>
      </c>
      <c r="N139" t="str">
        <f t="shared" si="6"/>
        <v/>
      </c>
      <c r="O139" t="str">
        <f t="shared" si="7"/>
        <v>#N/A</v>
      </c>
      <c r="P139" t="str">
        <f t="shared" si="8"/>
        <v>#N/A</v>
      </c>
      <c r="Q139" t="str">
        <f t="shared" si="9"/>
        <v/>
      </c>
      <c r="R139" t="str">
        <f t="shared" si="10"/>
        <v/>
      </c>
    </row>
    <row r="140">
      <c r="A140" t="str">
        <f>IFERROR('Facebook Data'!A142,"")</f>
        <v/>
      </c>
      <c r="B140" t="str">
        <f>IFERROR(VLOOKUP($A140,'Facebook Data'!$A$1:$AY$374,2,FALSE),"")</f>
        <v/>
      </c>
      <c r="C140" t="str">
        <f>IFERROR(VLOOKUP($A140,'Facebook Data'!$A$1:$AY$374,3,FALSE),"")</f>
        <v/>
      </c>
      <c r="D140" s="34" t="str">
        <f t="shared" si="1"/>
        <v/>
      </c>
      <c r="E140" s="34" t="str">
        <f t="shared" si="2"/>
        <v/>
      </c>
      <c r="F140" t="str">
        <f>IFERROR(VLOOKUP($A140,'Facebook Data'!$A$1:$AY$374,4,FALSE),"")</f>
        <v/>
      </c>
      <c r="G140" t="str">
        <f>IFERROR(VLOOKUP($A140,'Facebook Data'!$A$1:$AY$374,10,FALSE),"")</f>
        <v/>
      </c>
      <c r="H140" t="str">
        <f>IFERROR(VLOOKUP($A140,'Facebook Data'!$A$1:$AY$374,42,FALSE),"")</f>
        <v/>
      </c>
      <c r="I140" t="str">
        <f>IFERROR(VLOOKUP($A140,'Facebook Data'!$A$1:$AY$374,15,FALSE),"")</f>
        <v/>
      </c>
      <c r="J140" s="36" t="str">
        <f t="shared" si="3"/>
        <v/>
      </c>
      <c r="K140" s="36" t="str">
        <f t="shared" si="4"/>
        <v/>
      </c>
      <c r="L140" t="str">
        <f>VLOOKUP($A140,'Facebook Data'!$A$1:$AY$374,7,FALSE)</f>
        <v>#N/A</v>
      </c>
      <c r="M140" s="38" t="str">
        <f t="shared" si="5"/>
        <v>#N/A</v>
      </c>
      <c r="N140" t="str">
        <f t="shared" si="6"/>
        <v/>
      </c>
      <c r="O140" t="str">
        <f t="shared" si="7"/>
        <v>#N/A</v>
      </c>
      <c r="P140" t="str">
        <f t="shared" si="8"/>
        <v>#N/A</v>
      </c>
      <c r="Q140" t="str">
        <f t="shared" si="9"/>
        <v/>
      </c>
      <c r="R140" t="str">
        <f t="shared" si="10"/>
        <v/>
      </c>
    </row>
    <row r="141">
      <c r="A141" t="str">
        <f>IFERROR('Facebook Data'!A143,"")</f>
        <v/>
      </c>
      <c r="B141" t="str">
        <f>IFERROR(VLOOKUP($A141,'Facebook Data'!$A$1:$AY$374,2,FALSE),"")</f>
        <v/>
      </c>
      <c r="C141" t="str">
        <f>IFERROR(VLOOKUP($A141,'Facebook Data'!$A$1:$AY$374,3,FALSE),"")</f>
        <v/>
      </c>
      <c r="D141" s="34" t="str">
        <f t="shared" si="1"/>
        <v/>
      </c>
      <c r="E141" s="34" t="str">
        <f t="shared" si="2"/>
        <v/>
      </c>
      <c r="F141" t="str">
        <f>IFERROR(VLOOKUP($A141,'Facebook Data'!$A$1:$AY$374,4,FALSE),"")</f>
        <v/>
      </c>
      <c r="G141" t="str">
        <f>IFERROR(VLOOKUP($A141,'Facebook Data'!$A$1:$AY$374,10,FALSE),"")</f>
        <v/>
      </c>
      <c r="H141" t="str">
        <f>IFERROR(VLOOKUP($A141,'Facebook Data'!$A$1:$AY$374,42,FALSE),"")</f>
        <v/>
      </c>
      <c r="I141" t="str">
        <f>IFERROR(VLOOKUP($A141,'Facebook Data'!$A$1:$AY$374,15,FALSE),"")</f>
        <v/>
      </c>
      <c r="J141" s="36" t="str">
        <f t="shared" si="3"/>
        <v/>
      </c>
      <c r="K141" s="36" t="str">
        <f t="shared" si="4"/>
        <v/>
      </c>
      <c r="L141" t="str">
        <f>VLOOKUP($A141,'Facebook Data'!$A$1:$AY$374,7,FALSE)</f>
        <v>#N/A</v>
      </c>
      <c r="M141" s="38" t="str">
        <f t="shared" si="5"/>
        <v>#N/A</v>
      </c>
      <c r="N141" t="str">
        <f t="shared" si="6"/>
        <v/>
      </c>
      <c r="O141" t="str">
        <f t="shared" si="7"/>
        <v>#N/A</v>
      </c>
      <c r="P141" t="str">
        <f t="shared" si="8"/>
        <v>#N/A</v>
      </c>
      <c r="Q141" t="str">
        <f t="shared" si="9"/>
        <v/>
      </c>
      <c r="R141" t="str">
        <f t="shared" si="10"/>
        <v/>
      </c>
    </row>
    <row r="142">
      <c r="A142" t="str">
        <f>IFERROR('Facebook Data'!A144,"")</f>
        <v/>
      </c>
      <c r="B142" t="str">
        <f>IFERROR(VLOOKUP($A142,'Facebook Data'!$A$1:$AY$374,2,FALSE),"")</f>
        <v/>
      </c>
      <c r="C142" t="str">
        <f>IFERROR(VLOOKUP($A142,'Facebook Data'!$A$1:$AY$374,3,FALSE),"")</f>
        <v/>
      </c>
      <c r="D142" s="34" t="str">
        <f t="shared" si="1"/>
        <v/>
      </c>
      <c r="E142" s="34" t="str">
        <f t="shared" si="2"/>
        <v/>
      </c>
      <c r="F142" t="str">
        <f>IFERROR(VLOOKUP($A142,'Facebook Data'!$A$1:$AY$374,4,FALSE),"")</f>
        <v/>
      </c>
      <c r="G142" t="str">
        <f>IFERROR(VLOOKUP($A142,'Facebook Data'!$A$1:$AY$374,10,FALSE),"")</f>
        <v/>
      </c>
      <c r="H142" t="str">
        <f>IFERROR(VLOOKUP($A142,'Facebook Data'!$A$1:$AY$374,42,FALSE),"")</f>
        <v/>
      </c>
      <c r="I142" t="str">
        <f>IFERROR(VLOOKUP($A142,'Facebook Data'!$A$1:$AY$374,15,FALSE),"")</f>
        <v/>
      </c>
      <c r="J142" s="36" t="str">
        <f t="shared" si="3"/>
        <v/>
      </c>
      <c r="K142" s="36" t="str">
        <f t="shared" si="4"/>
        <v/>
      </c>
      <c r="L142" t="str">
        <f>VLOOKUP($A142,'Facebook Data'!$A$1:$AY$374,7,FALSE)</f>
        <v>#N/A</v>
      </c>
      <c r="M142" s="38" t="str">
        <f t="shared" si="5"/>
        <v>#N/A</v>
      </c>
      <c r="N142" t="str">
        <f t="shared" si="6"/>
        <v/>
      </c>
      <c r="O142" t="str">
        <f t="shared" si="7"/>
        <v>#N/A</v>
      </c>
      <c r="P142" t="str">
        <f t="shared" si="8"/>
        <v>#N/A</v>
      </c>
      <c r="Q142" t="str">
        <f t="shared" si="9"/>
        <v/>
      </c>
      <c r="R142" t="str">
        <f t="shared" si="10"/>
        <v/>
      </c>
    </row>
    <row r="143">
      <c r="A143" t="str">
        <f>IFERROR('Facebook Data'!A145,"")</f>
        <v/>
      </c>
      <c r="B143" t="str">
        <f>IFERROR(VLOOKUP($A143,'Facebook Data'!$A$1:$AY$374,2,FALSE),"")</f>
        <v/>
      </c>
      <c r="C143" t="str">
        <f>IFERROR(VLOOKUP($A143,'Facebook Data'!$A$1:$AY$374,3,FALSE),"")</f>
        <v/>
      </c>
      <c r="D143" s="34" t="str">
        <f t="shared" si="1"/>
        <v/>
      </c>
      <c r="E143" s="34" t="str">
        <f t="shared" si="2"/>
        <v/>
      </c>
      <c r="F143" t="str">
        <f>IFERROR(VLOOKUP($A143,'Facebook Data'!$A$1:$AY$374,4,FALSE),"")</f>
        <v/>
      </c>
      <c r="G143" t="str">
        <f>IFERROR(VLOOKUP($A143,'Facebook Data'!$A$1:$AY$374,10,FALSE),"")</f>
        <v/>
      </c>
      <c r="H143" t="str">
        <f>IFERROR(VLOOKUP($A143,'Facebook Data'!$A$1:$AY$374,42,FALSE),"")</f>
        <v/>
      </c>
      <c r="I143" t="str">
        <f>IFERROR(VLOOKUP($A143,'Facebook Data'!$A$1:$AY$374,15,FALSE),"")</f>
        <v/>
      </c>
      <c r="J143" s="36" t="str">
        <f t="shared" si="3"/>
        <v/>
      </c>
      <c r="K143" s="36" t="str">
        <f t="shared" si="4"/>
        <v/>
      </c>
      <c r="L143" t="str">
        <f>VLOOKUP($A143,'Facebook Data'!$A$1:$AY$374,7,FALSE)</f>
        <v>#N/A</v>
      </c>
      <c r="M143" s="38" t="str">
        <f t="shared" si="5"/>
        <v>#N/A</v>
      </c>
      <c r="N143" t="str">
        <f t="shared" si="6"/>
        <v/>
      </c>
      <c r="O143" t="str">
        <f t="shared" si="7"/>
        <v>#N/A</v>
      </c>
      <c r="P143" t="str">
        <f t="shared" si="8"/>
        <v>#N/A</v>
      </c>
      <c r="Q143" t="str">
        <f t="shared" si="9"/>
        <v/>
      </c>
      <c r="R143" t="str">
        <f t="shared" si="10"/>
        <v/>
      </c>
    </row>
    <row r="144">
      <c r="A144" t="str">
        <f>IFERROR('Facebook Data'!A146,"")</f>
        <v/>
      </c>
      <c r="B144" t="str">
        <f>IFERROR(VLOOKUP($A144,'Facebook Data'!$A$1:$AY$374,2,FALSE),"")</f>
        <v/>
      </c>
      <c r="C144" t="str">
        <f>IFERROR(VLOOKUP($A144,'Facebook Data'!$A$1:$AY$374,3,FALSE),"")</f>
        <v/>
      </c>
      <c r="D144" s="34" t="str">
        <f t="shared" si="1"/>
        <v/>
      </c>
      <c r="E144" s="34" t="str">
        <f t="shared" si="2"/>
        <v/>
      </c>
      <c r="F144" t="str">
        <f>IFERROR(VLOOKUP($A144,'Facebook Data'!$A$1:$AY$374,4,FALSE),"")</f>
        <v/>
      </c>
      <c r="G144" t="str">
        <f>IFERROR(VLOOKUP($A144,'Facebook Data'!$A$1:$AY$374,10,FALSE),"")</f>
        <v/>
      </c>
      <c r="H144" t="str">
        <f>IFERROR(VLOOKUP($A144,'Facebook Data'!$A$1:$AY$374,42,FALSE),"")</f>
        <v/>
      </c>
      <c r="I144" t="str">
        <f>IFERROR(VLOOKUP($A144,'Facebook Data'!$A$1:$AY$374,15,FALSE),"")</f>
        <v/>
      </c>
      <c r="J144" s="36" t="str">
        <f t="shared" si="3"/>
        <v/>
      </c>
      <c r="K144" s="36" t="str">
        <f t="shared" si="4"/>
        <v/>
      </c>
      <c r="L144" t="str">
        <f>VLOOKUP($A144,'Facebook Data'!$A$1:$AY$374,7,FALSE)</f>
        <v>#N/A</v>
      </c>
      <c r="M144" s="38" t="str">
        <f t="shared" si="5"/>
        <v>#N/A</v>
      </c>
      <c r="N144" t="str">
        <f t="shared" si="6"/>
        <v/>
      </c>
      <c r="O144" t="str">
        <f t="shared" si="7"/>
        <v>#N/A</v>
      </c>
      <c r="P144" t="str">
        <f t="shared" si="8"/>
        <v>#N/A</v>
      </c>
      <c r="Q144" t="str">
        <f t="shared" si="9"/>
        <v/>
      </c>
      <c r="R144" t="str">
        <f t="shared" si="10"/>
        <v/>
      </c>
    </row>
    <row r="145">
      <c r="A145" t="str">
        <f>IFERROR('Facebook Data'!A147,"")</f>
        <v/>
      </c>
      <c r="B145" t="str">
        <f>IFERROR(VLOOKUP($A145,'Facebook Data'!$A$1:$AY$374,2,FALSE),"")</f>
        <v/>
      </c>
      <c r="C145" t="str">
        <f>IFERROR(VLOOKUP($A145,'Facebook Data'!$A$1:$AY$374,3,FALSE),"")</f>
        <v/>
      </c>
      <c r="D145" s="34" t="str">
        <f t="shared" si="1"/>
        <v/>
      </c>
      <c r="E145" s="34" t="str">
        <f t="shared" si="2"/>
        <v/>
      </c>
      <c r="F145" t="str">
        <f>IFERROR(VLOOKUP($A145,'Facebook Data'!$A$1:$AY$374,4,FALSE),"")</f>
        <v/>
      </c>
      <c r="G145" t="str">
        <f>IFERROR(VLOOKUP($A145,'Facebook Data'!$A$1:$AY$374,10,FALSE),"")</f>
        <v/>
      </c>
      <c r="H145" t="str">
        <f>IFERROR(VLOOKUP($A145,'Facebook Data'!$A$1:$AY$374,42,FALSE),"")</f>
        <v/>
      </c>
      <c r="I145" t="str">
        <f>IFERROR(VLOOKUP($A145,'Facebook Data'!$A$1:$AY$374,15,FALSE),"")</f>
        <v/>
      </c>
      <c r="J145" s="36" t="str">
        <f t="shared" si="3"/>
        <v/>
      </c>
      <c r="K145" s="36" t="str">
        <f t="shared" si="4"/>
        <v/>
      </c>
      <c r="L145" t="str">
        <f>VLOOKUP($A145,'Facebook Data'!$A$1:$AY$374,7,FALSE)</f>
        <v>#N/A</v>
      </c>
      <c r="M145" s="38" t="str">
        <f t="shared" si="5"/>
        <v>#N/A</v>
      </c>
      <c r="N145" t="str">
        <f t="shared" si="6"/>
        <v/>
      </c>
      <c r="O145" t="str">
        <f t="shared" si="7"/>
        <v>#N/A</v>
      </c>
      <c r="P145" t="str">
        <f t="shared" si="8"/>
        <v>#N/A</v>
      </c>
      <c r="Q145" t="str">
        <f t="shared" si="9"/>
        <v/>
      </c>
      <c r="R145" t="str">
        <f t="shared" si="10"/>
        <v/>
      </c>
    </row>
    <row r="146">
      <c r="A146" t="str">
        <f>IFERROR('Facebook Data'!A148,"")</f>
        <v/>
      </c>
      <c r="B146" t="str">
        <f>IFERROR(VLOOKUP($A146,'Facebook Data'!$A$1:$AY$374,2,FALSE),"")</f>
        <v/>
      </c>
      <c r="C146" t="str">
        <f>IFERROR(VLOOKUP($A146,'Facebook Data'!$A$1:$AY$374,3,FALSE),"")</f>
        <v/>
      </c>
      <c r="D146" s="34" t="str">
        <f t="shared" si="1"/>
        <v/>
      </c>
      <c r="E146" s="34" t="str">
        <f t="shared" si="2"/>
        <v/>
      </c>
      <c r="F146" t="str">
        <f>IFERROR(VLOOKUP($A146,'Facebook Data'!$A$1:$AY$374,4,FALSE),"")</f>
        <v/>
      </c>
      <c r="G146" t="str">
        <f>IFERROR(VLOOKUP($A146,'Facebook Data'!$A$1:$AY$374,10,FALSE),"")</f>
        <v/>
      </c>
      <c r="H146" t="str">
        <f>IFERROR(VLOOKUP($A146,'Facebook Data'!$A$1:$AY$374,42,FALSE),"")</f>
        <v/>
      </c>
      <c r="I146" t="str">
        <f>IFERROR(VLOOKUP($A146,'Facebook Data'!$A$1:$AY$374,15,FALSE),"")</f>
        <v/>
      </c>
      <c r="J146" s="36" t="str">
        <f t="shared" si="3"/>
        <v/>
      </c>
      <c r="K146" s="36" t="str">
        <f t="shared" si="4"/>
        <v/>
      </c>
      <c r="L146" t="str">
        <f>VLOOKUP($A146,'Facebook Data'!$A$1:$AY$374,7,FALSE)</f>
        <v>#N/A</v>
      </c>
      <c r="M146" s="38" t="str">
        <f t="shared" si="5"/>
        <v>#N/A</v>
      </c>
      <c r="N146" t="str">
        <f t="shared" si="6"/>
        <v/>
      </c>
      <c r="O146" t="str">
        <f t="shared" si="7"/>
        <v>#N/A</v>
      </c>
      <c r="P146" t="str">
        <f t="shared" si="8"/>
        <v>#N/A</v>
      </c>
      <c r="Q146" t="str">
        <f t="shared" si="9"/>
        <v/>
      </c>
      <c r="R146" t="str">
        <f t="shared" si="10"/>
        <v/>
      </c>
    </row>
    <row r="147">
      <c r="A147" t="str">
        <f>IFERROR('Facebook Data'!A149,"")</f>
        <v/>
      </c>
      <c r="B147" t="str">
        <f>IFERROR(VLOOKUP($A147,'Facebook Data'!$A$1:$AY$374,2,FALSE),"")</f>
        <v/>
      </c>
      <c r="C147" t="str">
        <f>IFERROR(VLOOKUP($A147,'Facebook Data'!$A$1:$AY$374,3,FALSE),"")</f>
        <v/>
      </c>
      <c r="D147" s="34" t="str">
        <f t="shared" si="1"/>
        <v/>
      </c>
      <c r="E147" s="34" t="str">
        <f t="shared" si="2"/>
        <v/>
      </c>
      <c r="F147" t="str">
        <f>IFERROR(VLOOKUP($A147,'Facebook Data'!$A$1:$AY$374,4,FALSE),"")</f>
        <v/>
      </c>
      <c r="G147" t="str">
        <f>IFERROR(VLOOKUP($A147,'Facebook Data'!$A$1:$AY$374,10,FALSE),"")</f>
        <v/>
      </c>
      <c r="H147" t="str">
        <f>IFERROR(VLOOKUP($A147,'Facebook Data'!$A$1:$AY$374,42,FALSE),"")</f>
        <v/>
      </c>
      <c r="I147" t="str">
        <f>IFERROR(VLOOKUP($A147,'Facebook Data'!$A$1:$AY$374,15,FALSE),"")</f>
        <v/>
      </c>
      <c r="J147" s="36" t="str">
        <f t="shared" si="3"/>
        <v/>
      </c>
      <c r="K147" s="36" t="str">
        <f t="shared" si="4"/>
        <v/>
      </c>
      <c r="L147" t="str">
        <f>VLOOKUP($A147,'Facebook Data'!$A$1:$AY$374,7,FALSE)</f>
        <v>#N/A</v>
      </c>
      <c r="M147" s="38" t="str">
        <f t="shared" si="5"/>
        <v>#N/A</v>
      </c>
      <c r="N147" t="str">
        <f t="shared" si="6"/>
        <v/>
      </c>
      <c r="O147" t="str">
        <f t="shared" si="7"/>
        <v>#N/A</v>
      </c>
      <c r="P147" t="str">
        <f t="shared" si="8"/>
        <v>#N/A</v>
      </c>
      <c r="Q147" t="str">
        <f t="shared" si="9"/>
        <v/>
      </c>
      <c r="R147" t="str">
        <f t="shared" si="10"/>
        <v/>
      </c>
    </row>
    <row r="148">
      <c r="A148" t="str">
        <f>IFERROR('Facebook Data'!A150,"")</f>
        <v/>
      </c>
      <c r="B148" t="str">
        <f>IFERROR(VLOOKUP($A148,'Facebook Data'!$A$1:$AY$374,2,FALSE),"")</f>
        <v/>
      </c>
      <c r="C148" t="str">
        <f>IFERROR(VLOOKUP($A148,'Facebook Data'!$A$1:$AY$374,3,FALSE),"")</f>
        <v/>
      </c>
      <c r="D148" s="34" t="str">
        <f t="shared" si="1"/>
        <v/>
      </c>
      <c r="E148" s="34" t="str">
        <f t="shared" si="2"/>
        <v/>
      </c>
      <c r="F148" t="str">
        <f>IFERROR(VLOOKUP($A148,'Facebook Data'!$A$1:$AY$374,4,FALSE),"")</f>
        <v/>
      </c>
      <c r="G148" t="str">
        <f>IFERROR(VLOOKUP($A148,'Facebook Data'!$A$1:$AY$374,10,FALSE),"")</f>
        <v/>
      </c>
      <c r="H148" t="str">
        <f>IFERROR(VLOOKUP($A148,'Facebook Data'!$A$1:$AY$374,42,FALSE),"")</f>
        <v/>
      </c>
      <c r="I148" t="str">
        <f>IFERROR(VLOOKUP($A148,'Facebook Data'!$A$1:$AY$374,15,FALSE),"")</f>
        <v/>
      </c>
      <c r="J148" s="36" t="str">
        <f t="shared" si="3"/>
        <v/>
      </c>
      <c r="K148" s="36" t="str">
        <f t="shared" si="4"/>
        <v/>
      </c>
      <c r="L148" t="str">
        <f>VLOOKUP($A148,'Facebook Data'!$A$1:$AY$374,7,FALSE)</f>
        <v>#N/A</v>
      </c>
      <c r="M148" s="38" t="str">
        <f t="shared" si="5"/>
        <v>#N/A</v>
      </c>
      <c r="N148" t="str">
        <f t="shared" si="6"/>
        <v/>
      </c>
      <c r="O148" t="str">
        <f t="shared" si="7"/>
        <v>#N/A</v>
      </c>
      <c r="P148" t="str">
        <f t="shared" si="8"/>
        <v>#N/A</v>
      </c>
      <c r="Q148" t="str">
        <f t="shared" si="9"/>
        <v/>
      </c>
      <c r="R148" t="str">
        <f t="shared" si="10"/>
        <v/>
      </c>
    </row>
    <row r="149">
      <c r="A149" t="str">
        <f>IFERROR('Facebook Data'!A151,"")</f>
        <v/>
      </c>
      <c r="B149" t="str">
        <f>IFERROR(VLOOKUP($A149,'Facebook Data'!$A$1:$AY$374,2,FALSE),"")</f>
        <v/>
      </c>
      <c r="C149" t="str">
        <f>IFERROR(VLOOKUP($A149,'Facebook Data'!$A$1:$AY$374,3,FALSE),"")</f>
        <v/>
      </c>
      <c r="D149" s="34" t="str">
        <f t="shared" si="1"/>
        <v/>
      </c>
      <c r="E149" s="34" t="str">
        <f t="shared" si="2"/>
        <v/>
      </c>
      <c r="F149" t="str">
        <f>IFERROR(VLOOKUP($A149,'Facebook Data'!$A$1:$AY$374,4,FALSE),"")</f>
        <v/>
      </c>
      <c r="G149" t="str">
        <f>IFERROR(VLOOKUP($A149,'Facebook Data'!$A$1:$AY$374,10,FALSE),"")</f>
        <v/>
      </c>
      <c r="H149" t="str">
        <f>IFERROR(VLOOKUP($A149,'Facebook Data'!$A$1:$AY$374,42,FALSE),"")</f>
        <v/>
      </c>
      <c r="I149" t="str">
        <f>IFERROR(VLOOKUP($A149,'Facebook Data'!$A$1:$AY$374,15,FALSE),"")</f>
        <v/>
      </c>
      <c r="J149" s="36" t="str">
        <f t="shared" si="3"/>
        <v/>
      </c>
      <c r="K149" s="36" t="str">
        <f t="shared" si="4"/>
        <v/>
      </c>
      <c r="L149" t="str">
        <f>VLOOKUP($A149,'Facebook Data'!$A$1:$AY$374,7,FALSE)</f>
        <v>#N/A</v>
      </c>
      <c r="M149" s="38" t="str">
        <f t="shared" si="5"/>
        <v>#N/A</v>
      </c>
      <c r="N149" t="str">
        <f t="shared" si="6"/>
        <v/>
      </c>
      <c r="O149" t="str">
        <f t="shared" si="7"/>
        <v>#N/A</v>
      </c>
      <c r="P149" t="str">
        <f t="shared" si="8"/>
        <v>#N/A</v>
      </c>
      <c r="Q149" t="str">
        <f t="shared" si="9"/>
        <v/>
      </c>
      <c r="R149" t="str">
        <f t="shared" si="10"/>
        <v/>
      </c>
    </row>
    <row r="150">
      <c r="A150" t="str">
        <f>IFERROR('Facebook Data'!A152,"")</f>
        <v/>
      </c>
      <c r="B150" t="str">
        <f>IFERROR(VLOOKUP($A150,'Facebook Data'!$A$1:$AY$374,2,FALSE),"")</f>
        <v/>
      </c>
      <c r="C150" t="str">
        <f>IFERROR(VLOOKUP($A150,'Facebook Data'!$A$1:$AY$374,3,FALSE),"")</f>
        <v/>
      </c>
      <c r="D150" s="34" t="str">
        <f t="shared" si="1"/>
        <v/>
      </c>
      <c r="E150" s="34" t="str">
        <f t="shared" si="2"/>
        <v/>
      </c>
      <c r="F150" t="str">
        <f>IFERROR(VLOOKUP($A150,'Facebook Data'!$A$1:$AY$374,4,FALSE),"")</f>
        <v/>
      </c>
      <c r="G150" t="str">
        <f>IFERROR(VLOOKUP($A150,'Facebook Data'!$A$1:$AY$374,10,FALSE),"")</f>
        <v/>
      </c>
      <c r="H150" t="str">
        <f>IFERROR(VLOOKUP($A150,'Facebook Data'!$A$1:$AY$374,42,FALSE),"")</f>
        <v/>
      </c>
      <c r="I150" t="str">
        <f>IFERROR(VLOOKUP($A150,'Facebook Data'!$A$1:$AY$374,15,FALSE),"")</f>
        <v/>
      </c>
      <c r="J150" s="36" t="str">
        <f t="shared" si="3"/>
        <v/>
      </c>
      <c r="K150" s="36" t="str">
        <f t="shared" si="4"/>
        <v/>
      </c>
      <c r="L150" t="str">
        <f>VLOOKUP($A150,'Facebook Data'!$A$1:$AY$374,7,FALSE)</f>
        <v>#N/A</v>
      </c>
      <c r="M150" s="38" t="str">
        <f t="shared" si="5"/>
        <v>#N/A</v>
      </c>
      <c r="N150" t="str">
        <f t="shared" si="6"/>
        <v/>
      </c>
      <c r="O150" t="str">
        <f t="shared" si="7"/>
        <v>#N/A</v>
      </c>
      <c r="P150" t="str">
        <f t="shared" si="8"/>
        <v>#N/A</v>
      </c>
      <c r="Q150" t="str">
        <f t="shared" si="9"/>
        <v/>
      </c>
      <c r="R150" t="str">
        <f t="shared" si="10"/>
        <v/>
      </c>
    </row>
    <row r="151">
      <c r="A151" t="str">
        <f>IFERROR('Facebook Data'!A153,"")</f>
        <v/>
      </c>
      <c r="B151" t="str">
        <f>IFERROR(VLOOKUP($A151,'Facebook Data'!$A$1:$AY$374,2,FALSE),"")</f>
        <v/>
      </c>
      <c r="C151" t="str">
        <f>IFERROR(VLOOKUP($A151,'Facebook Data'!$A$1:$AY$374,3,FALSE),"")</f>
        <v/>
      </c>
      <c r="D151" s="34" t="str">
        <f t="shared" si="1"/>
        <v/>
      </c>
      <c r="E151" s="34" t="str">
        <f t="shared" si="2"/>
        <v/>
      </c>
      <c r="F151" t="str">
        <f>IFERROR(VLOOKUP($A151,'Facebook Data'!$A$1:$AY$374,4,FALSE),"")</f>
        <v/>
      </c>
      <c r="G151" t="str">
        <f>IFERROR(VLOOKUP($A151,'Facebook Data'!$A$1:$AY$374,10,FALSE),"")</f>
        <v/>
      </c>
      <c r="H151" t="str">
        <f>IFERROR(VLOOKUP($A151,'Facebook Data'!$A$1:$AY$374,42,FALSE),"")</f>
        <v/>
      </c>
      <c r="I151" t="str">
        <f>IFERROR(VLOOKUP($A151,'Facebook Data'!$A$1:$AY$374,15,FALSE),"")</f>
        <v/>
      </c>
      <c r="J151" s="36" t="str">
        <f t="shared" si="3"/>
        <v/>
      </c>
      <c r="K151" s="36" t="str">
        <f t="shared" si="4"/>
        <v/>
      </c>
      <c r="L151" t="str">
        <f>VLOOKUP($A151,'Facebook Data'!$A$1:$AY$374,7,FALSE)</f>
        <v>#N/A</v>
      </c>
      <c r="M151" s="38" t="str">
        <f t="shared" si="5"/>
        <v>#N/A</v>
      </c>
      <c r="N151" t="str">
        <f t="shared" si="6"/>
        <v/>
      </c>
      <c r="O151" t="str">
        <f t="shared" si="7"/>
        <v>#N/A</v>
      </c>
      <c r="P151" t="str">
        <f t="shared" si="8"/>
        <v>#N/A</v>
      </c>
      <c r="Q151" t="str">
        <f t="shared" si="9"/>
        <v/>
      </c>
      <c r="R151" t="str">
        <f t="shared" si="10"/>
        <v/>
      </c>
    </row>
    <row r="152">
      <c r="A152" t="str">
        <f>IFERROR('Facebook Data'!A154,"")</f>
        <v/>
      </c>
      <c r="B152" t="str">
        <f>IFERROR(VLOOKUP($A152,'Facebook Data'!$A$1:$AY$374,2,FALSE),"")</f>
        <v/>
      </c>
      <c r="C152" t="str">
        <f>IFERROR(VLOOKUP($A152,'Facebook Data'!$A$1:$AY$374,3,FALSE),"")</f>
        <v/>
      </c>
      <c r="D152" s="34" t="str">
        <f t="shared" si="1"/>
        <v/>
      </c>
      <c r="E152" s="34" t="str">
        <f t="shared" si="2"/>
        <v/>
      </c>
      <c r="F152" t="str">
        <f>IFERROR(VLOOKUP($A152,'Facebook Data'!$A$1:$AY$374,4,FALSE),"")</f>
        <v/>
      </c>
      <c r="G152" t="str">
        <f>IFERROR(VLOOKUP($A152,'Facebook Data'!$A$1:$AY$374,10,FALSE),"")</f>
        <v/>
      </c>
      <c r="H152" t="str">
        <f>IFERROR(VLOOKUP($A152,'Facebook Data'!$A$1:$AY$374,42,FALSE),"")</f>
        <v/>
      </c>
      <c r="I152" t="str">
        <f>IFERROR(VLOOKUP($A152,'Facebook Data'!$A$1:$AY$374,15,FALSE),"")</f>
        <v/>
      </c>
      <c r="J152" s="36" t="str">
        <f t="shared" si="3"/>
        <v/>
      </c>
      <c r="K152" s="36" t="str">
        <f t="shared" si="4"/>
        <v/>
      </c>
      <c r="L152" t="str">
        <f>VLOOKUP($A152,'Facebook Data'!$A$1:$AY$374,7,FALSE)</f>
        <v>#N/A</v>
      </c>
      <c r="M152" s="38" t="str">
        <f t="shared" si="5"/>
        <v>#N/A</v>
      </c>
      <c r="N152" t="str">
        <f t="shared" si="6"/>
        <v/>
      </c>
      <c r="O152" t="str">
        <f t="shared" si="7"/>
        <v>#N/A</v>
      </c>
      <c r="P152" t="str">
        <f t="shared" si="8"/>
        <v>#N/A</v>
      </c>
      <c r="Q152" t="str">
        <f t="shared" si="9"/>
        <v/>
      </c>
      <c r="R152" t="str">
        <f t="shared" si="10"/>
        <v/>
      </c>
    </row>
    <row r="153">
      <c r="A153" t="str">
        <f>IFERROR('Facebook Data'!A155,"")</f>
        <v/>
      </c>
      <c r="B153" t="str">
        <f>IFERROR(VLOOKUP($A153,'Facebook Data'!$A$1:$AY$374,2,FALSE),"")</f>
        <v/>
      </c>
      <c r="C153" t="str">
        <f>IFERROR(VLOOKUP($A153,'Facebook Data'!$A$1:$AY$374,3,FALSE),"")</f>
        <v/>
      </c>
      <c r="D153" s="34" t="str">
        <f t="shared" si="1"/>
        <v/>
      </c>
      <c r="E153" s="34" t="str">
        <f t="shared" si="2"/>
        <v/>
      </c>
      <c r="F153" t="str">
        <f>IFERROR(VLOOKUP($A153,'Facebook Data'!$A$1:$AY$374,4,FALSE),"")</f>
        <v/>
      </c>
      <c r="G153" t="str">
        <f>IFERROR(VLOOKUP($A153,'Facebook Data'!$A$1:$AY$374,10,FALSE),"")</f>
        <v/>
      </c>
      <c r="H153" t="str">
        <f>IFERROR(VLOOKUP($A153,'Facebook Data'!$A$1:$AY$374,42,FALSE),"")</f>
        <v/>
      </c>
      <c r="I153" t="str">
        <f>IFERROR(VLOOKUP($A153,'Facebook Data'!$A$1:$AY$374,15,FALSE),"")</f>
        <v/>
      </c>
      <c r="J153" s="36" t="str">
        <f t="shared" si="3"/>
        <v/>
      </c>
      <c r="K153" s="36" t="str">
        <f t="shared" si="4"/>
        <v/>
      </c>
      <c r="L153" t="str">
        <f>VLOOKUP($A153,'Facebook Data'!$A$1:$AY$374,7,FALSE)</f>
        <v>#N/A</v>
      </c>
      <c r="M153" s="38" t="str">
        <f t="shared" si="5"/>
        <v>#N/A</v>
      </c>
      <c r="N153" t="str">
        <f t="shared" si="6"/>
        <v/>
      </c>
      <c r="O153" t="str">
        <f t="shared" si="7"/>
        <v>#N/A</v>
      </c>
      <c r="P153" t="str">
        <f t="shared" si="8"/>
        <v>#N/A</v>
      </c>
      <c r="Q153" t="str">
        <f t="shared" si="9"/>
        <v/>
      </c>
      <c r="R153" t="str">
        <f t="shared" si="10"/>
        <v/>
      </c>
    </row>
    <row r="154">
      <c r="A154" t="str">
        <f>IFERROR('Facebook Data'!A156,"")</f>
        <v/>
      </c>
      <c r="B154" t="str">
        <f>IFERROR(VLOOKUP($A154,'Facebook Data'!$A$1:$AY$374,2,FALSE),"")</f>
        <v/>
      </c>
      <c r="C154" t="str">
        <f>IFERROR(VLOOKUP($A154,'Facebook Data'!$A$1:$AY$374,3,FALSE),"")</f>
        <v/>
      </c>
      <c r="D154" s="34" t="str">
        <f t="shared" si="1"/>
        <v/>
      </c>
      <c r="E154" s="34" t="str">
        <f t="shared" si="2"/>
        <v/>
      </c>
      <c r="F154" t="str">
        <f>IFERROR(VLOOKUP($A154,'Facebook Data'!$A$1:$AY$374,4,FALSE),"")</f>
        <v/>
      </c>
      <c r="G154" t="str">
        <f>IFERROR(VLOOKUP($A154,'Facebook Data'!$A$1:$AY$374,10,FALSE),"")</f>
        <v/>
      </c>
      <c r="H154" t="str">
        <f>IFERROR(VLOOKUP($A154,'Facebook Data'!$A$1:$AY$374,42,FALSE),"")</f>
        <v/>
      </c>
      <c r="I154" t="str">
        <f>IFERROR(VLOOKUP($A154,'Facebook Data'!$A$1:$AY$374,15,FALSE),"")</f>
        <v/>
      </c>
      <c r="J154" s="36" t="str">
        <f t="shared" si="3"/>
        <v/>
      </c>
      <c r="K154" s="36" t="str">
        <f t="shared" si="4"/>
        <v/>
      </c>
      <c r="L154" t="str">
        <f>VLOOKUP($A154,'Facebook Data'!$A$1:$AY$374,7,FALSE)</f>
        <v>#N/A</v>
      </c>
      <c r="M154" s="38" t="str">
        <f t="shared" si="5"/>
        <v>#N/A</v>
      </c>
      <c r="N154" t="str">
        <f t="shared" si="6"/>
        <v/>
      </c>
      <c r="O154" t="str">
        <f t="shared" si="7"/>
        <v>#N/A</v>
      </c>
      <c r="P154" t="str">
        <f t="shared" si="8"/>
        <v>#N/A</v>
      </c>
      <c r="Q154" t="str">
        <f t="shared" si="9"/>
        <v/>
      </c>
      <c r="R154" t="str">
        <f t="shared" si="10"/>
        <v/>
      </c>
    </row>
    <row r="155">
      <c r="A155" t="str">
        <f>IFERROR('Facebook Data'!A157,"")</f>
        <v/>
      </c>
      <c r="B155" t="str">
        <f>IFERROR(VLOOKUP($A155,'Facebook Data'!$A$1:$AY$374,2,FALSE),"")</f>
        <v/>
      </c>
      <c r="C155" t="str">
        <f>IFERROR(VLOOKUP($A155,'Facebook Data'!$A$1:$AY$374,3,FALSE),"")</f>
        <v/>
      </c>
      <c r="D155" s="34" t="str">
        <f t="shared" si="1"/>
        <v/>
      </c>
      <c r="E155" s="34" t="str">
        <f t="shared" si="2"/>
        <v/>
      </c>
      <c r="F155" t="str">
        <f>IFERROR(VLOOKUP($A155,'Facebook Data'!$A$1:$AY$374,4,FALSE),"")</f>
        <v/>
      </c>
      <c r="G155" t="str">
        <f>IFERROR(VLOOKUP($A155,'Facebook Data'!$A$1:$AY$374,10,FALSE),"")</f>
        <v/>
      </c>
      <c r="H155" t="str">
        <f>IFERROR(VLOOKUP($A155,'Facebook Data'!$A$1:$AY$374,42,FALSE),"")</f>
        <v/>
      </c>
      <c r="I155" t="str">
        <f>IFERROR(VLOOKUP($A155,'Facebook Data'!$A$1:$AY$374,15,FALSE),"")</f>
        <v/>
      </c>
      <c r="J155" s="36" t="str">
        <f t="shared" si="3"/>
        <v/>
      </c>
      <c r="K155" s="36" t="str">
        <f t="shared" si="4"/>
        <v/>
      </c>
      <c r="L155" t="str">
        <f>VLOOKUP($A155,'Facebook Data'!$A$1:$AY$374,7,FALSE)</f>
        <v>#N/A</v>
      </c>
      <c r="M155" s="38" t="str">
        <f t="shared" si="5"/>
        <v>#N/A</v>
      </c>
      <c r="N155" t="str">
        <f t="shared" si="6"/>
        <v/>
      </c>
      <c r="O155" t="str">
        <f t="shared" si="7"/>
        <v>#N/A</v>
      </c>
      <c r="P155" t="str">
        <f t="shared" si="8"/>
        <v>#N/A</v>
      </c>
      <c r="Q155" t="str">
        <f t="shared" si="9"/>
        <v/>
      </c>
      <c r="R155" t="str">
        <f t="shared" si="10"/>
        <v/>
      </c>
    </row>
    <row r="156">
      <c r="A156" t="str">
        <f>IFERROR('Facebook Data'!A158,"")</f>
        <v/>
      </c>
      <c r="B156" t="str">
        <f>IFERROR(VLOOKUP($A156,'Facebook Data'!$A$1:$AY$374,2,FALSE),"")</f>
        <v/>
      </c>
      <c r="C156" t="str">
        <f>IFERROR(VLOOKUP($A156,'Facebook Data'!$A$1:$AY$374,3,FALSE),"")</f>
        <v/>
      </c>
      <c r="D156" s="34" t="str">
        <f t="shared" si="1"/>
        <v/>
      </c>
      <c r="E156" s="34" t="str">
        <f t="shared" si="2"/>
        <v/>
      </c>
      <c r="F156" t="str">
        <f>IFERROR(VLOOKUP($A156,'Facebook Data'!$A$1:$AY$374,4,FALSE),"")</f>
        <v/>
      </c>
      <c r="G156" t="str">
        <f>IFERROR(VLOOKUP($A156,'Facebook Data'!$A$1:$AY$374,10,FALSE),"")</f>
        <v/>
      </c>
      <c r="H156" t="str">
        <f>IFERROR(VLOOKUP($A156,'Facebook Data'!$A$1:$AY$374,42,FALSE),"")</f>
        <v/>
      </c>
      <c r="I156" t="str">
        <f>IFERROR(VLOOKUP($A156,'Facebook Data'!$A$1:$AY$374,15,FALSE),"")</f>
        <v/>
      </c>
      <c r="J156" s="36" t="str">
        <f t="shared" si="3"/>
        <v/>
      </c>
      <c r="K156" s="36" t="str">
        <f t="shared" si="4"/>
        <v/>
      </c>
      <c r="L156" t="str">
        <f>VLOOKUP($A156,'Facebook Data'!$A$1:$AY$374,7,FALSE)</f>
        <v>#N/A</v>
      </c>
      <c r="M156" s="38" t="str">
        <f t="shared" si="5"/>
        <v>#N/A</v>
      </c>
      <c r="N156" t="str">
        <f t="shared" si="6"/>
        <v/>
      </c>
      <c r="O156" t="str">
        <f t="shared" si="7"/>
        <v>#N/A</v>
      </c>
      <c r="P156" t="str">
        <f t="shared" si="8"/>
        <v>#N/A</v>
      </c>
      <c r="Q156" t="str">
        <f t="shared" si="9"/>
        <v/>
      </c>
      <c r="R156" t="str">
        <f t="shared" si="10"/>
        <v/>
      </c>
    </row>
    <row r="157">
      <c r="A157" t="str">
        <f>IFERROR('Facebook Data'!A159,"")</f>
        <v/>
      </c>
      <c r="B157" t="str">
        <f>IFERROR(VLOOKUP($A157,'Facebook Data'!$A$1:$AY$374,2,FALSE),"")</f>
        <v/>
      </c>
      <c r="C157" t="str">
        <f>IFERROR(VLOOKUP($A157,'Facebook Data'!$A$1:$AY$374,3,FALSE),"")</f>
        <v/>
      </c>
      <c r="D157" s="34" t="str">
        <f t="shared" si="1"/>
        <v/>
      </c>
      <c r="E157" s="34" t="str">
        <f t="shared" si="2"/>
        <v/>
      </c>
      <c r="F157" t="str">
        <f>IFERROR(VLOOKUP($A157,'Facebook Data'!$A$1:$AY$374,4,FALSE),"")</f>
        <v/>
      </c>
      <c r="G157" t="str">
        <f>IFERROR(VLOOKUP($A157,'Facebook Data'!$A$1:$AY$374,10,FALSE),"")</f>
        <v/>
      </c>
      <c r="H157" t="str">
        <f>IFERROR(VLOOKUP($A157,'Facebook Data'!$A$1:$AY$374,42,FALSE),"")</f>
        <v/>
      </c>
      <c r="I157" t="str">
        <f>IFERROR(VLOOKUP($A157,'Facebook Data'!$A$1:$AY$374,15,FALSE),"")</f>
        <v/>
      </c>
      <c r="J157" s="36" t="str">
        <f t="shared" si="3"/>
        <v/>
      </c>
      <c r="K157" s="36" t="str">
        <f t="shared" si="4"/>
        <v/>
      </c>
      <c r="L157" t="str">
        <f>VLOOKUP($A157,'Facebook Data'!$A$1:$AY$374,7,FALSE)</f>
        <v>#N/A</v>
      </c>
      <c r="M157" s="38" t="str">
        <f t="shared" si="5"/>
        <v>#N/A</v>
      </c>
      <c r="N157" t="str">
        <f t="shared" si="6"/>
        <v/>
      </c>
      <c r="O157" t="str">
        <f t="shared" si="7"/>
        <v>#N/A</v>
      </c>
      <c r="P157" t="str">
        <f t="shared" si="8"/>
        <v>#N/A</v>
      </c>
      <c r="Q157" t="str">
        <f t="shared" si="9"/>
        <v/>
      </c>
      <c r="R157" t="str">
        <f t="shared" si="10"/>
        <v/>
      </c>
    </row>
    <row r="158">
      <c r="A158" t="str">
        <f>IFERROR('Facebook Data'!A160,"")</f>
        <v/>
      </c>
      <c r="B158" t="str">
        <f>IFERROR(VLOOKUP($A158,'Facebook Data'!$A$1:$AY$374,2,FALSE),"")</f>
        <v/>
      </c>
      <c r="C158" t="str">
        <f>IFERROR(VLOOKUP($A158,'Facebook Data'!$A$1:$AY$374,3,FALSE),"")</f>
        <v/>
      </c>
      <c r="D158" s="34" t="str">
        <f t="shared" si="1"/>
        <v/>
      </c>
      <c r="E158" s="34" t="str">
        <f t="shared" si="2"/>
        <v/>
      </c>
      <c r="F158" t="str">
        <f>IFERROR(VLOOKUP($A158,'Facebook Data'!$A$1:$AY$374,4,FALSE),"")</f>
        <v/>
      </c>
      <c r="G158" t="str">
        <f>IFERROR(VLOOKUP($A158,'Facebook Data'!$A$1:$AY$374,10,FALSE),"")</f>
        <v/>
      </c>
      <c r="H158" t="str">
        <f>IFERROR(VLOOKUP($A158,'Facebook Data'!$A$1:$AY$374,42,FALSE),"")</f>
        <v/>
      </c>
      <c r="I158" t="str">
        <f>IFERROR(VLOOKUP($A158,'Facebook Data'!$A$1:$AY$374,15,FALSE),"")</f>
        <v/>
      </c>
      <c r="J158" s="36" t="str">
        <f t="shared" si="3"/>
        <v/>
      </c>
      <c r="K158" s="36" t="str">
        <f t="shared" si="4"/>
        <v/>
      </c>
      <c r="L158" t="str">
        <f>VLOOKUP($A158,'Facebook Data'!$A$1:$AY$374,7,FALSE)</f>
        <v>#N/A</v>
      </c>
      <c r="M158" s="38" t="str">
        <f t="shared" si="5"/>
        <v>#N/A</v>
      </c>
      <c r="N158" t="str">
        <f t="shared" si="6"/>
        <v/>
      </c>
      <c r="O158" t="str">
        <f t="shared" si="7"/>
        <v>#N/A</v>
      </c>
      <c r="P158" t="str">
        <f t="shared" si="8"/>
        <v>#N/A</v>
      </c>
      <c r="Q158" t="str">
        <f t="shared" si="9"/>
        <v/>
      </c>
      <c r="R158" t="str">
        <f t="shared" si="10"/>
        <v/>
      </c>
    </row>
    <row r="159">
      <c r="A159" t="str">
        <f>IFERROR('Facebook Data'!A161,"")</f>
        <v/>
      </c>
      <c r="B159" t="str">
        <f>IFERROR(VLOOKUP($A159,'Facebook Data'!$A$1:$AY$374,2,FALSE),"")</f>
        <v/>
      </c>
      <c r="C159" t="str">
        <f>IFERROR(VLOOKUP($A159,'Facebook Data'!$A$1:$AY$374,3,FALSE),"")</f>
        <v/>
      </c>
      <c r="D159" s="34" t="str">
        <f t="shared" si="1"/>
        <v/>
      </c>
      <c r="E159" s="34" t="str">
        <f t="shared" si="2"/>
        <v/>
      </c>
      <c r="F159" t="str">
        <f>IFERROR(VLOOKUP($A159,'Facebook Data'!$A$1:$AY$374,4,FALSE),"")</f>
        <v/>
      </c>
      <c r="G159" t="str">
        <f>IFERROR(VLOOKUP($A159,'Facebook Data'!$A$1:$AY$374,10,FALSE),"")</f>
        <v/>
      </c>
      <c r="H159" t="str">
        <f>IFERROR(VLOOKUP($A159,'Facebook Data'!$A$1:$AY$374,42,FALSE),"")</f>
        <v/>
      </c>
      <c r="I159" t="str">
        <f>IFERROR(VLOOKUP($A159,'Facebook Data'!$A$1:$AY$374,15,FALSE),"")</f>
        <v/>
      </c>
      <c r="J159" s="36" t="str">
        <f t="shared" si="3"/>
        <v/>
      </c>
      <c r="K159" s="36" t="str">
        <f t="shared" si="4"/>
        <v/>
      </c>
      <c r="L159" t="str">
        <f>VLOOKUP($A159,'Facebook Data'!$A$1:$AY$374,7,FALSE)</f>
        <v>#N/A</v>
      </c>
      <c r="M159" s="38" t="str">
        <f t="shared" si="5"/>
        <v>#N/A</v>
      </c>
      <c r="N159" t="str">
        <f t="shared" si="6"/>
        <v/>
      </c>
      <c r="O159" t="str">
        <f t="shared" si="7"/>
        <v>#N/A</v>
      </c>
      <c r="P159" t="str">
        <f t="shared" si="8"/>
        <v>#N/A</v>
      </c>
      <c r="Q159" t="str">
        <f t="shared" si="9"/>
        <v/>
      </c>
      <c r="R159" t="str">
        <f t="shared" si="10"/>
        <v/>
      </c>
    </row>
    <row r="160">
      <c r="A160" t="str">
        <f>IFERROR('Facebook Data'!A162,"")</f>
        <v/>
      </c>
      <c r="B160" t="str">
        <f>IFERROR(VLOOKUP($A160,'Facebook Data'!$A$1:$AY$374,2,FALSE),"")</f>
        <v/>
      </c>
      <c r="C160" t="str">
        <f>IFERROR(VLOOKUP($A160,'Facebook Data'!$A$1:$AY$374,3,FALSE),"")</f>
        <v/>
      </c>
      <c r="D160" s="34" t="str">
        <f t="shared" si="1"/>
        <v/>
      </c>
      <c r="E160" s="34" t="str">
        <f t="shared" si="2"/>
        <v/>
      </c>
      <c r="F160" t="str">
        <f>IFERROR(VLOOKUP($A160,'Facebook Data'!$A$1:$AY$374,4,FALSE),"")</f>
        <v/>
      </c>
      <c r="G160" t="str">
        <f>IFERROR(VLOOKUP($A160,'Facebook Data'!$A$1:$AY$374,10,FALSE),"")</f>
        <v/>
      </c>
      <c r="H160" t="str">
        <f>IFERROR(VLOOKUP($A160,'Facebook Data'!$A$1:$AY$374,42,FALSE),"")</f>
        <v/>
      </c>
      <c r="I160" t="str">
        <f>IFERROR(VLOOKUP($A160,'Facebook Data'!$A$1:$AY$374,15,FALSE),"")</f>
        <v/>
      </c>
      <c r="J160" s="36" t="str">
        <f t="shared" si="3"/>
        <v/>
      </c>
      <c r="K160" s="36" t="str">
        <f t="shared" si="4"/>
        <v/>
      </c>
      <c r="L160" t="str">
        <f>VLOOKUP($A160,'Facebook Data'!$A$1:$AY$374,7,FALSE)</f>
        <v>#N/A</v>
      </c>
      <c r="M160" s="38" t="str">
        <f t="shared" si="5"/>
        <v>#N/A</v>
      </c>
      <c r="N160" t="str">
        <f t="shared" si="6"/>
        <v/>
      </c>
      <c r="O160" t="str">
        <f t="shared" si="7"/>
        <v>#N/A</v>
      </c>
      <c r="P160" t="str">
        <f t="shared" si="8"/>
        <v>#N/A</v>
      </c>
      <c r="Q160" t="str">
        <f t="shared" si="9"/>
        <v/>
      </c>
      <c r="R160" t="str">
        <f t="shared" si="10"/>
        <v/>
      </c>
    </row>
    <row r="161">
      <c r="A161" t="str">
        <f>IFERROR('Facebook Data'!A163,"")</f>
        <v/>
      </c>
      <c r="B161" t="str">
        <f>IFERROR(VLOOKUP($A161,'Facebook Data'!$A$1:$AY$374,2,FALSE),"")</f>
        <v/>
      </c>
      <c r="C161" t="str">
        <f>IFERROR(VLOOKUP($A161,'Facebook Data'!$A$1:$AY$374,3,FALSE),"")</f>
        <v/>
      </c>
      <c r="D161" s="34" t="str">
        <f t="shared" si="1"/>
        <v/>
      </c>
      <c r="E161" s="34" t="str">
        <f t="shared" si="2"/>
        <v/>
      </c>
      <c r="F161" t="str">
        <f>IFERROR(VLOOKUP($A161,'Facebook Data'!$A$1:$AY$374,4,FALSE),"")</f>
        <v/>
      </c>
      <c r="G161" t="str">
        <f>IFERROR(VLOOKUP($A161,'Facebook Data'!$A$1:$AY$374,10,FALSE),"")</f>
        <v/>
      </c>
      <c r="H161" t="str">
        <f>IFERROR(VLOOKUP($A161,'Facebook Data'!$A$1:$AY$374,42,FALSE),"")</f>
        <v/>
      </c>
      <c r="I161" t="str">
        <f>IFERROR(VLOOKUP($A161,'Facebook Data'!$A$1:$AY$374,15,FALSE),"")</f>
        <v/>
      </c>
      <c r="J161" s="36" t="str">
        <f t="shared" si="3"/>
        <v/>
      </c>
      <c r="K161" s="36" t="str">
        <f t="shared" si="4"/>
        <v/>
      </c>
      <c r="L161" t="str">
        <f>VLOOKUP($A161,'Facebook Data'!$A$1:$AY$374,7,FALSE)</f>
        <v>#N/A</v>
      </c>
      <c r="M161" s="38" t="str">
        <f t="shared" si="5"/>
        <v>#N/A</v>
      </c>
      <c r="N161" t="str">
        <f t="shared" si="6"/>
        <v/>
      </c>
      <c r="O161" t="str">
        <f t="shared" si="7"/>
        <v>#N/A</v>
      </c>
      <c r="P161" t="str">
        <f t="shared" si="8"/>
        <v>#N/A</v>
      </c>
      <c r="Q161" t="str">
        <f t="shared" si="9"/>
        <v/>
      </c>
      <c r="R161" t="str">
        <f t="shared" si="10"/>
        <v/>
      </c>
    </row>
    <row r="162">
      <c r="A162" t="str">
        <f>IFERROR('Facebook Data'!A164,"")</f>
        <v/>
      </c>
      <c r="B162" t="str">
        <f>IFERROR(VLOOKUP($A162,'Facebook Data'!$A$1:$AY$374,2,FALSE),"")</f>
        <v/>
      </c>
      <c r="C162" t="str">
        <f>IFERROR(VLOOKUP($A162,'Facebook Data'!$A$1:$AY$374,3,FALSE),"")</f>
        <v/>
      </c>
      <c r="D162" s="34" t="str">
        <f t="shared" si="1"/>
        <v/>
      </c>
      <c r="E162" s="34" t="str">
        <f t="shared" si="2"/>
        <v/>
      </c>
      <c r="F162" t="str">
        <f>IFERROR(VLOOKUP($A162,'Facebook Data'!$A$1:$AY$374,4,FALSE),"")</f>
        <v/>
      </c>
      <c r="G162" t="str">
        <f>IFERROR(VLOOKUP($A162,'Facebook Data'!$A$1:$AY$374,10,FALSE),"")</f>
        <v/>
      </c>
      <c r="H162" t="str">
        <f>IFERROR(VLOOKUP($A162,'Facebook Data'!$A$1:$AY$374,42,FALSE),"")</f>
        <v/>
      </c>
      <c r="I162" t="str">
        <f>IFERROR(VLOOKUP($A162,'Facebook Data'!$A$1:$AY$374,15,FALSE),"")</f>
        <v/>
      </c>
      <c r="J162" s="36" t="str">
        <f t="shared" si="3"/>
        <v/>
      </c>
      <c r="K162" s="36" t="str">
        <f t="shared" si="4"/>
        <v/>
      </c>
      <c r="L162" t="str">
        <f>VLOOKUP($A162,'Facebook Data'!$A$1:$AY$374,7,FALSE)</f>
        <v>#N/A</v>
      </c>
      <c r="M162" s="38" t="str">
        <f t="shared" si="5"/>
        <v>#N/A</v>
      </c>
      <c r="N162" t="str">
        <f t="shared" si="6"/>
        <v/>
      </c>
      <c r="O162" t="str">
        <f t="shared" si="7"/>
        <v>#N/A</v>
      </c>
      <c r="P162" t="str">
        <f t="shared" si="8"/>
        <v>#N/A</v>
      </c>
      <c r="Q162" t="str">
        <f t="shared" si="9"/>
        <v/>
      </c>
      <c r="R162" t="str">
        <f t="shared" si="10"/>
        <v/>
      </c>
    </row>
    <row r="163">
      <c r="A163" t="str">
        <f>IFERROR('Facebook Data'!A165,"")</f>
        <v/>
      </c>
      <c r="B163" t="str">
        <f>IFERROR(VLOOKUP($A163,'Facebook Data'!$A$1:$AY$374,2,FALSE),"")</f>
        <v/>
      </c>
      <c r="C163" t="str">
        <f>IFERROR(VLOOKUP($A163,'Facebook Data'!$A$1:$AY$374,3,FALSE),"")</f>
        <v/>
      </c>
      <c r="D163" s="34" t="str">
        <f t="shared" si="1"/>
        <v/>
      </c>
      <c r="E163" s="34" t="str">
        <f t="shared" si="2"/>
        <v/>
      </c>
      <c r="F163" t="str">
        <f>IFERROR(VLOOKUP($A163,'Facebook Data'!$A$1:$AY$374,4,FALSE),"")</f>
        <v/>
      </c>
      <c r="G163" t="str">
        <f>IFERROR(VLOOKUP($A163,'Facebook Data'!$A$1:$AY$374,10,FALSE),"")</f>
        <v/>
      </c>
      <c r="H163" t="str">
        <f>IFERROR(VLOOKUP($A163,'Facebook Data'!$A$1:$AY$374,42,FALSE),"")</f>
        <v/>
      </c>
      <c r="I163" t="str">
        <f>IFERROR(VLOOKUP($A163,'Facebook Data'!$A$1:$AY$374,15,FALSE),"")</f>
        <v/>
      </c>
      <c r="J163" s="36" t="str">
        <f t="shared" si="3"/>
        <v/>
      </c>
      <c r="K163" s="36" t="str">
        <f t="shared" si="4"/>
        <v/>
      </c>
      <c r="L163" t="str">
        <f>VLOOKUP($A163,'Facebook Data'!$A$1:$AY$374,7,FALSE)</f>
        <v>#N/A</v>
      </c>
      <c r="M163" s="38" t="str">
        <f t="shared" si="5"/>
        <v>#N/A</v>
      </c>
      <c r="N163" t="str">
        <f t="shared" si="6"/>
        <v/>
      </c>
      <c r="O163" t="str">
        <f t="shared" si="7"/>
        <v>#N/A</v>
      </c>
      <c r="P163" t="str">
        <f t="shared" si="8"/>
        <v>#N/A</v>
      </c>
      <c r="Q163" t="str">
        <f t="shared" si="9"/>
        <v/>
      </c>
      <c r="R163" t="str">
        <f t="shared" si="10"/>
        <v/>
      </c>
    </row>
    <row r="164">
      <c r="A164" t="str">
        <f>IFERROR('Facebook Data'!A166,"")</f>
        <v/>
      </c>
      <c r="B164" t="str">
        <f>IFERROR(VLOOKUP($A164,'Facebook Data'!$A$1:$AY$374,2,FALSE),"")</f>
        <v/>
      </c>
      <c r="C164" t="str">
        <f>IFERROR(VLOOKUP($A164,'Facebook Data'!$A$1:$AY$374,3,FALSE),"")</f>
        <v/>
      </c>
      <c r="D164" s="34" t="str">
        <f t="shared" si="1"/>
        <v/>
      </c>
      <c r="E164" s="34" t="str">
        <f t="shared" si="2"/>
        <v/>
      </c>
      <c r="F164" t="str">
        <f>IFERROR(VLOOKUP($A164,'Facebook Data'!$A$1:$AY$374,4,FALSE),"")</f>
        <v/>
      </c>
      <c r="G164" t="str">
        <f>IFERROR(VLOOKUP($A164,'Facebook Data'!$A$1:$AY$374,10,FALSE),"")</f>
        <v/>
      </c>
      <c r="H164" t="str">
        <f>IFERROR(VLOOKUP($A164,'Facebook Data'!$A$1:$AY$374,42,FALSE),"")</f>
        <v/>
      </c>
      <c r="I164" t="str">
        <f>IFERROR(VLOOKUP($A164,'Facebook Data'!$A$1:$AY$374,15,FALSE),"")</f>
        <v/>
      </c>
      <c r="J164" s="36" t="str">
        <f t="shared" si="3"/>
        <v/>
      </c>
      <c r="K164" s="36" t="str">
        <f t="shared" si="4"/>
        <v/>
      </c>
      <c r="L164" t="str">
        <f>VLOOKUP($A164,'Facebook Data'!$A$1:$AY$374,7,FALSE)</f>
        <v>#N/A</v>
      </c>
      <c r="M164" s="38" t="str">
        <f t="shared" si="5"/>
        <v>#N/A</v>
      </c>
      <c r="N164" t="str">
        <f t="shared" si="6"/>
        <v/>
      </c>
      <c r="O164" t="str">
        <f t="shared" si="7"/>
        <v>#N/A</v>
      </c>
      <c r="P164" t="str">
        <f t="shared" si="8"/>
        <v>#N/A</v>
      </c>
      <c r="Q164" t="str">
        <f t="shared" si="9"/>
        <v/>
      </c>
      <c r="R164" t="str">
        <f t="shared" si="10"/>
        <v/>
      </c>
    </row>
    <row r="165">
      <c r="A165" t="str">
        <f>IFERROR('Facebook Data'!A167,"")</f>
        <v/>
      </c>
      <c r="B165" t="str">
        <f>IFERROR(VLOOKUP($A165,'Facebook Data'!$A$1:$AY$374,2,FALSE),"")</f>
        <v/>
      </c>
      <c r="C165" t="str">
        <f>IFERROR(VLOOKUP($A165,'Facebook Data'!$A$1:$AY$374,3,FALSE),"")</f>
        <v/>
      </c>
      <c r="D165" s="34" t="str">
        <f t="shared" si="1"/>
        <v/>
      </c>
      <c r="E165" s="34" t="str">
        <f t="shared" si="2"/>
        <v/>
      </c>
      <c r="F165" t="str">
        <f>IFERROR(VLOOKUP($A165,'Facebook Data'!$A$1:$AY$374,4,FALSE),"")</f>
        <v/>
      </c>
      <c r="G165" t="str">
        <f>IFERROR(VLOOKUP($A165,'Facebook Data'!$A$1:$AY$374,10,FALSE),"")</f>
        <v/>
      </c>
      <c r="H165" t="str">
        <f>IFERROR(VLOOKUP($A165,'Facebook Data'!$A$1:$AY$374,42,FALSE),"")</f>
        <v/>
      </c>
      <c r="I165" t="str">
        <f>IFERROR(VLOOKUP($A165,'Facebook Data'!$A$1:$AY$374,15,FALSE),"")</f>
        <v/>
      </c>
      <c r="J165" s="36" t="str">
        <f t="shared" si="3"/>
        <v/>
      </c>
      <c r="K165" s="36" t="str">
        <f t="shared" si="4"/>
        <v/>
      </c>
      <c r="L165" t="str">
        <f>VLOOKUP($A165,'Facebook Data'!$A$1:$AY$374,7,FALSE)</f>
        <v>#N/A</v>
      </c>
      <c r="M165" s="38" t="str">
        <f t="shared" si="5"/>
        <v>#N/A</v>
      </c>
      <c r="N165" t="str">
        <f t="shared" si="6"/>
        <v/>
      </c>
      <c r="O165" t="str">
        <f t="shared" si="7"/>
        <v>#N/A</v>
      </c>
      <c r="P165" t="str">
        <f t="shared" si="8"/>
        <v>#N/A</v>
      </c>
      <c r="Q165" t="str">
        <f t="shared" si="9"/>
        <v/>
      </c>
      <c r="R165" t="str">
        <f t="shared" si="10"/>
        <v/>
      </c>
    </row>
    <row r="166">
      <c r="A166" t="str">
        <f>IFERROR('Facebook Data'!A168,"")</f>
        <v/>
      </c>
      <c r="B166" t="str">
        <f>IFERROR(VLOOKUP($A166,'Facebook Data'!$A$1:$AY$374,2,FALSE),"")</f>
        <v/>
      </c>
      <c r="C166" t="str">
        <f>IFERROR(VLOOKUP($A166,'Facebook Data'!$A$1:$AY$374,3,FALSE),"")</f>
        <v/>
      </c>
      <c r="D166" s="34" t="str">
        <f t="shared" si="1"/>
        <v/>
      </c>
      <c r="E166" s="34" t="str">
        <f t="shared" si="2"/>
        <v/>
      </c>
      <c r="F166" t="str">
        <f>IFERROR(VLOOKUP($A166,'Facebook Data'!$A$1:$AY$374,4,FALSE),"")</f>
        <v/>
      </c>
      <c r="G166" t="str">
        <f>IFERROR(VLOOKUP($A166,'Facebook Data'!$A$1:$AY$374,10,FALSE),"")</f>
        <v/>
      </c>
      <c r="H166" t="str">
        <f>IFERROR(VLOOKUP($A166,'Facebook Data'!$A$1:$AY$374,42,FALSE),"")</f>
        <v/>
      </c>
      <c r="I166" t="str">
        <f>IFERROR(VLOOKUP($A166,'Facebook Data'!$A$1:$AY$374,15,FALSE),"")</f>
        <v/>
      </c>
      <c r="J166" s="36" t="str">
        <f t="shared" si="3"/>
        <v/>
      </c>
      <c r="K166" s="36" t="str">
        <f t="shared" si="4"/>
        <v/>
      </c>
      <c r="L166" t="str">
        <f>VLOOKUP($A166,'Facebook Data'!$A$1:$AY$374,7,FALSE)</f>
        <v>#N/A</v>
      </c>
      <c r="M166" s="38" t="str">
        <f t="shared" si="5"/>
        <v>#N/A</v>
      </c>
      <c r="N166" t="str">
        <f t="shared" si="6"/>
        <v/>
      </c>
      <c r="O166" t="str">
        <f t="shared" si="7"/>
        <v>#N/A</v>
      </c>
      <c r="P166" t="str">
        <f t="shared" si="8"/>
        <v>#N/A</v>
      </c>
      <c r="Q166" t="str">
        <f t="shared" si="9"/>
        <v/>
      </c>
      <c r="R166" t="str">
        <f t="shared" si="10"/>
        <v/>
      </c>
    </row>
    <row r="167">
      <c r="A167" t="str">
        <f>IFERROR('Facebook Data'!A169,"")</f>
        <v/>
      </c>
      <c r="B167" t="str">
        <f>IFERROR(VLOOKUP($A167,'Facebook Data'!$A$1:$AY$374,2,FALSE),"")</f>
        <v/>
      </c>
      <c r="C167" t="str">
        <f>IFERROR(VLOOKUP($A167,'Facebook Data'!$A$1:$AY$374,3,FALSE),"")</f>
        <v/>
      </c>
      <c r="D167" s="34" t="str">
        <f t="shared" si="1"/>
        <v/>
      </c>
      <c r="E167" s="34" t="str">
        <f t="shared" si="2"/>
        <v/>
      </c>
      <c r="F167" t="str">
        <f>IFERROR(VLOOKUP($A167,'Facebook Data'!$A$1:$AY$374,4,FALSE),"")</f>
        <v/>
      </c>
      <c r="G167" t="str">
        <f>IFERROR(VLOOKUP($A167,'Facebook Data'!$A$1:$AY$374,10,FALSE),"")</f>
        <v/>
      </c>
      <c r="H167" t="str">
        <f>IFERROR(VLOOKUP($A167,'Facebook Data'!$A$1:$AY$374,42,FALSE),"")</f>
        <v/>
      </c>
      <c r="I167" t="str">
        <f>IFERROR(VLOOKUP($A167,'Facebook Data'!$A$1:$AY$374,15,FALSE),"")</f>
        <v/>
      </c>
      <c r="J167" s="36" t="str">
        <f t="shared" si="3"/>
        <v/>
      </c>
      <c r="K167" s="36" t="str">
        <f t="shared" si="4"/>
        <v/>
      </c>
      <c r="L167" t="str">
        <f>VLOOKUP($A167,'Facebook Data'!$A$1:$AY$374,7,FALSE)</f>
        <v>#N/A</v>
      </c>
      <c r="M167" s="38" t="str">
        <f t="shared" si="5"/>
        <v>#N/A</v>
      </c>
      <c r="N167" t="str">
        <f t="shared" si="6"/>
        <v/>
      </c>
      <c r="O167" t="str">
        <f t="shared" si="7"/>
        <v>#N/A</v>
      </c>
      <c r="P167" t="str">
        <f t="shared" si="8"/>
        <v>#N/A</v>
      </c>
      <c r="Q167" t="str">
        <f t="shared" si="9"/>
        <v/>
      </c>
      <c r="R167" t="str">
        <f t="shared" si="10"/>
        <v/>
      </c>
    </row>
    <row r="168">
      <c r="A168" t="str">
        <f>IFERROR('Facebook Data'!A170,"")</f>
        <v/>
      </c>
      <c r="B168" t="str">
        <f>IFERROR(VLOOKUP($A168,'Facebook Data'!$A$1:$AY$374,2,FALSE),"")</f>
        <v/>
      </c>
      <c r="C168" t="str">
        <f>IFERROR(VLOOKUP($A168,'Facebook Data'!$A$1:$AY$374,3,FALSE),"")</f>
        <v/>
      </c>
      <c r="D168" s="34" t="str">
        <f t="shared" si="1"/>
        <v/>
      </c>
      <c r="E168" s="34" t="str">
        <f t="shared" si="2"/>
        <v/>
      </c>
      <c r="F168" t="str">
        <f>IFERROR(VLOOKUP($A168,'Facebook Data'!$A$1:$AY$374,4,FALSE),"")</f>
        <v/>
      </c>
      <c r="G168" t="str">
        <f>IFERROR(VLOOKUP($A168,'Facebook Data'!$A$1:$AY$374,10,FALSE),"")</f>
        <v/>
      </c>
      <c r="H168" t="str">
        <f>IFERROR(VLOOKUP($A168,'Facebook Data'!$A$1:$AY$374,42,FALSE),"")</f>
        <v/>
      </c>
      <c r="I168" t="str">
        <f>IFERROR(VLOOKUP($A168,'Facebook Data'!$A$1:$AY$374,15,FALSE),"")</f>
        <v/>
      </c>
      <c r="J168" s="36" t="str">
        <f t="shared" si="3"/>
        <v/>
      </c>
      <c r="K168" s="36" t="str">
        <f t="shared" si="4"/>
        <v/>
      </c>
      <c r="L168" t="str">
        <f>VLOOKUP($A168,'Facebook Data'!$A$1:$AY$374,7,FALSE)</f>
        <v>#N/A</v>
      </c>
      <c r="M168" s="38" t="str">
        <f t="shared" si="5"/>
        <v>#N/A</v>
      </c>
      <c r="N168" t="str">
        <f t="shared" si="6"/>
        <v/>
      </c>
      <c r="O168" t="str">
        <f t="shared" si="7"/>
        <v>#N/A</v>
      </c>
      <c r="P168" t="str">
        <f t="shared" si="8"/>
        <v>#N/A</v>
      </c>
      <c r="Q168" t="str">
        <f t="shared" si="9"/>
        <v/>
      </c>
      <c r="R168" t="str">
        <f t="shared" si="10"/>
        <v/>
      </c>
    </row>
    <row r="169">
      <c r="A169" t="str">
        <f>IFERROR('Facebook Data'!A171,"")</f>
        <v/>
      </c>
      <c r="B169" t="str">
        <f>IFERROR(VLOOKUP($A169,'Facebook Data'!$A$1:$AY$374,2,FALSE),"")</f>
        <v/>
      </c>
      <c r="C169" t="str">
        <f>IFERROR(VLOOKUP($A169,'Facebook Data'!$A$1:$AY$374,3,FALSE),"")</f>
        <v/>
      </c>
      <c r="D169" s="34" t="str">
        <f t="shared" si="1"/>
        <v/>
      </c>
      <c r="E169" s="34" t="str">
        <f t="shared" si="2"/>
        <v/>
      </c>
      <c r="F169" t="str">
        <f>IFERROR(VLOOKUP($A169,'Facebook Data'!$A$1:$AY$374,4,FALSE),"")</f>
        <v/>
      </c>
      <c r="G169" t="str">
        <f>IFERROR(VLOOKUP($A169,'Facebook Data'!$A$1:$AY$374,10,FALSE),"")</f>
        <v/>
      </c>
      <c r="H169" t="str">
        <f>IFERROR(VLOOKUP($A169,'Facebook Data'!$A$1:$AY$374,42,FALSE),"")</f>
        <v/>
      </c>
      <c r="I169" t="str">
        <f>IFERROR(VLOOKUP($A169,'Facebook Data'!$A$1:$AY$374,15,FALSE),"")</f>
        <v/>
      </c>
      <c r="J169" s="36" t="str">
        <f t="shared" si="3"/>
        <v/>
      </c>
      <c r="K169" s="36" t="str">
        <f t="shared" si="4"/>
        <v/>
      </c>
      <c r="L169" t="str">
        <f>VLOOKUP($A169,'Facebook Data'!$A$1:$AY$374,7,FALSE)</f>
        <v>#N/A</v>
      </c>
      <c r="M169" s="38" t="str">
        <f t="shared" si="5"/>
        <v>#N/A</v>
      </c>
      <c r="N169" t="str">
        <f t="shared" si="6"/>
        <v/>
      </c>
      <c r="O169" t="str">
        <f t="shared" si="7"/>
        <v>#N/A</v>
      </c>
      <c r="P169" t="str">
        <f t="shared" si="8"/>
        <v>#N/A</v>
      </c>
      <c r="Q169" t="str">
        <f t="shared" si="9"/>
        <v/>
      </c>
      <c r="R169" t="str">
        <f t="shared" si="10"/>
        <v/>
      </c>
    </row>
    <row r="170">
      <c r="A170" t="str">
        <f>IFERROR('Facebook Data'!A172,"")</f>
        <v/>
      </c>
      <c r="B170" t="str">
        <f>IFERROR(VLOOKUP($A170,'Facebook Data'!$A$1:$AY$374,2,FALSE),"")</f>
        <v/>
      </c>
      <c r="C170" t="str">
        <f>IFERROR(VLOOKUP($A170,'Facebook Data'!$A$1:$AY$374,3,FALSE),"")</f>
        <v/>
      </c>
      <c r="D170" s="34" t="str">
        <f t="shared" si="1"/>
        <v/>
      </c>
      <c r="E170" s="34" t="str">
        <f t="shared" si="2"/>
        <v/>
      </c>
      <c r="F170" t="str">
        <f>IFERROR(VLOOKUP($A170,'Facebook Data'!$A$1:$AY$374,4,FALSE),"")</f>
        <v/>
      </c>
      <c r="G170" t="str">
        <f>IFERROR(VLOOKUP($A170,'Facebook Data'!$A$1:$AY$374,10,FALSE),"")</f>
        <v/>
      </c>
      <c r="H170" t="str">
        <f>IFERROR(VLOOKUP($A170,'Facebook Data'!$A$1:$AY$374,42,FALSE),"")</f>
        <v/>
      </c>
      <c r="I170" t="str">
        <f>IFERROR(VLOOKUP($A170,'Facebook Data'!$A$1:$AY$374,15,FALSE),"")</f>
        <v/>
      </c>
      <c r="J170" s="36" t="str">
        <f t="shared" si="3"/>
        <v/>
      </c>
      <c r="K170" s="36" t="str">
        <f t="shared" si="4"/>
        <v/>
      </c>
      <c r="L170" t="str">
        <f>VLOOKUP($A170,'Facebook Data'!$A$1:$AY$374,7,FALSE)</f>
        <v>#N/A</v>
      </c>
      <c r="M170" s="38" t="str">
        <f t="shared" si="5"/>
        <v>#N/A</v>
      </c>
      <c r="N170" t="str">
        <f t="shared" si="6"/>
        <v/>
      </c>
      <c r="O170" t="str">
        <f t="shared" si="7"/>
        <v>#N/A</v>
      </c>
      <c r="P170" t="str">
        <f t="shared" si="8"/>
        <v>#N/A</v>
      </c>
      <c r="Q170" t="str">
        <f t="shared" si="9"/>
        <v/>
      </c>
      <c r="R170" t="str">
        <f t="shared" si="10"/>
        <v/>
      </c>
    </row>
    <row r="171">
      <c r="A171" t="str">
        <f>IFERROR('Facebook Data'!A173,"")</f>
        <v/>
      </c>
      <c r="B171" t="str">
        <f>IFERROR(VLOOKUP($A171,'Facebook Data'!$A$1:$AY$374,2,FALSE),"")</f>
        <v/>
      </c>
      <c r="C171" t="str">
        <f>IFERROR(VLOOKUP($A171,'Facebook Data'!$A$1:$AY$374,3,FALSE),"")</f>
        <v/>
      </c>
      <c r="D171" s="34" t="str">
        <f t="shared" si="1"/>
        <v/>
      </c>
      <c r="E171" s="34" t="str">
        <f t="shared" si="2"/>
        <v/>
      </c>
      <c r="F171" t="str">
        <f>IFERROR(VLOOKUP($A171,'Facebook Data'!$A$1:$AY$374,4,FALSE),"")</f>
        <v/>
      </c>
      <c r="G171" t="str">
        <f>IFERROR(VLOOKUP($A171,'Facebook Data'!$A$1:$AY$374,10,FALSE),"")</f>
        <v/>
      </c>
      <c r="H171" t="str">
        <f>IFERROR(VLOOKUP($A171,'Facebook Data'!$A$1:$AY$374,42,FALSE),"")</f>
        <v/>
      </c>
      <c r="I171" t="str">
        <f>IFERROR(VLOOKUP($A171,'Facebook Data'!$A$1:$AY$374,15,FALSE),"")</f>
        <v/>
      </c>
      <c r="J171" s="36" t="str">
        <f t="shared" si="3"/>
        <v/>
      </c>
      <c r="K171" s="36" t="str">
        <f t="shared" si="4"/>
        <v/>
      </c>
      <c r="L171" t="str">
        <f>VLOOKUP($A171,'Facebook Data'!$A$1:$AY$374,7,FALSE)</f>
        <v>#N/A</v>
      </c>
      <c r="M171" s="38" t="str">
        <f t="shared" si="5"/>
        <v>#N/A</v>
      </c>
      <c r="N171" t="str">
        <f t="shared" si="6"/>
        <v/>
      </c>
      <c r="O171" t="str">
        <f t="shared" si="7"/>
        <v>#N/A</v>
      </c>
      <c r="P171" t="str">
        <f t="shared" si="8"/>
        <v>#N/A</v>
      </c>
      <c r="Q171" t="str">
        <f t="shared" si="9"/>
        <v/>
      </c>
      <c r="R171" t="str">
        <f t="shared" si="10"/>
        <v/>
      </c>
    </row>
    <row r="172">
      <c r="A172" t="str">
        <f>IFERROR('Facebook Data'!A174,"")</f>
        <v/>
      </c>
      <c r="B172" t="str">
        <f>IFERROR(VLOOKUP($A172,'Facebook Data'!$A$1:$AY$374,2,FALSE),"")</f>
        <v/>
      </c>
      <c r="C172" t="str">
        <f>IFERROR(VLOOKUP($A172,'Facebook Data'!$A$1:$AY$374,3,FALSE),"")</f>
        <v/>
      </c>
      <c r="D172" s="34" t="str">
        <f t="shared" si="1"/>
        <v/>
      </c>
      <c r="E172" s="34" t="str">
        <f t="shared" si="2"/>
        <v/>
      </c>
      <c r="F172" t="str">
        <f>IFERROR(VLOOKUP($A172,'Facebook Data'!$A$1:$AY$374,4,FALSE),"")</f>
        <v/>
      </c>
      <c r="G172" t="str">
        <f>IFERROR(VLOOKUP($A172,'Facebook Data'!$A$1:$AY$374,10,FALSE),"")</f>
        <v/>
      </c>
      <c r="H172" t="str">
        <f>IFERROR(VLOOKUP($A172,'Facebook Data'!$A$1:$AY$374,42,FALSE),"")</f>
        <v/>
      </c>
      <c r="I172" t="str">
        <f>IFERROR(VLOOKUP($A172,'Facebook Data'!$A$1:$AY$374,15,FALSE),"")</f>
        <v/>
      </c>
      <c r="J172" s="36" t="str">
        <f t="shared" si="3"/>
        <v/>
      </c>
      <c r="K172" s="36" t="str">
        <f t="shared" si="4"/>
        <v/>
      </c>
      <c r="L172" t="str">
        <f>VLOOKUP($A172,'Facebook Data'!$A$1:$AY$374,7,FALSE)</f>
        <v>#N/A</v>
      </c>
      <c r="M172" s="38" t="str">
        <f t="shared" si="5"/>
        <v>#N/A</v>
      </c>
      <c r="N172" t="str">
        <f t="shared" si="6"/>
        <v/>
      </c>
      <c r="O172" t="str">
        <f t="shared" si="7"/>
        <v>#N/A</v>
      </c>
      <c r="P172" t="str">
        <f t="shared" si="8"/>
        <v>#N/A</v>
      </c>
      <c r="Q172" t="str">
        <f t="shared" si="9"/>
        <v/>
      </c>
      <c r="R172" t="str">
        <f t="shared" si="10"/>
        <v/>
      </c>
    </row>
    <row r="173">
      <c r="A173" t="str">
        <f>IFERROR('Facebook Data'!A175,"")</f>
        <v/>
      </c>
      <c r="B173" t="str">
        <f>IFERROR(VLOOKUP($A173,'Facebook Data'!$A$1:$AY$374,2,FALSE),"")</f>
        <v/>
      </c>
      <c r="C173" t="str">
        <f>IFERROR(VLOOKUP($A173,'Facebook Data'!$A$1:$AY$374,3,FALSE),"")</f>
        <v/>
      </c>
      <c r="D173" s="34" t="str">
        <f t="shared" si="1"/>
        <v/>
      </c>
      <c r="E173" s="34" t="str">
        <f t="shared" si="2"/>
        <v/>
      </c>
      <c r="F173" t="str">
        <f>IFERROR(VLOOKUP($A173,'Facebook Data'!$A$1:$AY$374,4,FALSE),"")</f>
        <v/>
      </c>
      <c r="G173" t="str">
        <f>IFERROR(VLOOKUP($A173,'Facebook Data'!$A$1:$AY$374,10,FALSE),"")</f>
        <v/>
      </c>
      <c r="H173" t="str">
        <f>IFERROR(VLOOKUP($A173,'Facebook Data'!$A$1:$AY$374,42,FALSE),"")</f>
        <v/>
      </c>
      <c r="I173" t="str">
        <f>IFERROR(VLOOKUP($A173,'Facebook Data'!$A$1:$AY$374,15,FALSE),"")</f>
        <v/>
      </c>
      <c r="J173" s="36" t="str">
        <f t="shared" si="3"/>
        <v/>
      </c>
      <c r="K173" s="36" t="str">
        <f t="shared" si="4"/>
        <v/>
      </c>
      <c r="L173" t="str">
        <f>VLOOKUP($A173,'Facebook Data'!$A$1:$AY$374,7,FALSE)</f>
        <v>#N/A</v>
      </c>
      <c r="M173" s="38" t="str">
        <f t="shared" si="5"/>
        <v>#N/A</v>
      </c>
      <c r="N173" t="str">
        <f t="shared" si="6"/>
        <v/>
      </c>
      <c r="O173" t="str">
        <f t="shared" si="7"/>
        <v>#N/A</v>
      </c>
      <c r="P173" t="str">
        <f t="shared" si="8"/>
        <v>#N/A</v>
      </c>
      <c r="Q173" t="str">
        <f t="shared" si="9"/>
        <v/>
      </c>
      <c r="R173" t="str">
        <f t="shared" si="10"/>
        <v/>
      </c>
    </row>
    <row r="174">
      <c r="A174" t="str">
        <f>IFERROR('Facebook Data'!A176,"")</f>
        <v/>
      </c>
      <c r="B174" t="str">
        <f>IFERROR(VLOOKUP($A174,'Facebook Data'!$A$1:$AY$374,2,FALSE),"")</f>
        <v/>
      </c>
      <c r="C174" t="str">
        <f>IFERROR(VLOOKUP($A174,'Facebook Data'!$A$1:$AY$374,3,FALSE),"")</f>
        <v/>
      </c>
      <c r="D174" s="34" t="str">
        <f t="shared" si="1"/>
        <v/>
      </c>
      <c r="E174" s="34" t="str">
        <f t="shared" si="2"/>
        <v/>
      </c>
      <c r="F174" t="str">
        <f>IFERROR(VLOOKUP($A174,'Facebook Data'!$A$1:$AY$374,4,FALSE),"")</f>
        <v/>
      </c>
      <c r="G174" t="str">
        <f>IFERROR(VLOOKUP($A174,'Facebook Data'!$A$1:$AY$374,10,FALSE),"")</f>
        <v/>
      </c>
      <c r="H174" t="str">
        <f>IFERROR(VLOOKUP($A174,'Facebook Data'!$A$1:$AY$374,42,FALSE),"")</f>
        <v/>
      </c>
      <c r="I174" t="str">
        <f>IFERROR(VLOOKUP($A174,'Facebook Data'!$A$1:$AY$374,15,FALSE),"")</f>
        <v/>
      </c>
      <c r="J174" s="36" t="str">
        <f t="shared" si="3"/>
        <v/>
      </c>
      <c r="K174" s="36" t="str">
        <f t="shared" si="4"/>
        <v/>
      </c>
      <c r="L174" t="str">
        <f>VLOOKUP($A174,'Facebook Data'!$A$1:$AY$374,7,FALSE)</f>
        <v>#N/A</v>
      </c>
      <c r="M174" s="38" t="str">
        <f t="shared" si="5"/>
        <v>#N/A</v>
      </c>
      <c r="N174" t="str">
        <f t="shared" si="6"/>
        <v/>
      </c>
      <c r="O174" t="str">
        <f t="shared" si="7"/>
        <v>#N/A</v>
      </c>
      <c r="P174" t="str">
        <f t="shared" si="8"/>
        <v>#N/A</v>
      </c>
      <c r="Q174" t="str">
        <f t="shared" si="9"/>
        <v/>
      </c>
      <c r="R174" t="str">
        <f t="shared" si="10"/>
        <v/>
      </c>
    </row>
    <row r="175">
      <c r="A175" t="str">
        <f>IFERROR('Facebook Data'!A177,"")</f>
        <v/>
      </c>
      <c r="B175" t="str">
        <f>IFERROR(VLOOKUP($A175,'Facebook Data'!$A$1:$AY$374,2,FALSE),"")</f>
        <v/>
      </c>
      <c r="C175" t="str">
        <f>IFERROR(VLOOKUP($A175,'Facebook Data'!$A$1:$AY$374,3,FALSE),"")</f>
        <v/>
      </c>
      <c r="D175" s="34" t="str">
        <f t="shared" si="1"/>
        <v/>
      </c>
      <c r="E175" s="34" t="str">
        <f t="shared" si="2"/>
        <v/>
      </c>
      <c r="F175" t="str">
        <f>IFERROR(VLOOKUP($A175,'Facebook Data'!$A$1:$AY$374,4,FALSE),"")</f>
        <v/>
      </c>
      <c r="G175" t="str">
        <f>IFERROR(VLOOKUP($A175,'Facebook Data'!$A$1:$AY$374,10,FALSE),"")</f>
        <v/>
      </c>
      <c r="H175" t="str">
        <f>IFERROR(VLOOKUP($A175,'Facebook Data'!$A$1:$AY$374,42,FALSE),"")</f>
        <v/>
      </c>
      <c r="I175" t="str">
        <f>IFERROR(VLOOKUP($A175,'Facebook Data'!$A$1:$AY$374,15,FALSE),"")</f>
        <v/>
      </c>
      <c r="J175" s="36" t="str">
        <f t="shared" si="3"/>
        <v/>
      </c>
      <c r="K175" s="36" t="str">
        <f t="shared" si="4"/>
        <v/>
      </c>
      <c r="L175" t="str">
        <f>VLOOKUP($A175,'Facebook Data'!$A$1:$AY$374,7,FALSE)</f>
        <v>#N/A</v>
      </c>
      <c r="M175" s="38" t="str">
        <f t="shared" si="5"/>
        <v>#N/A</v>
      </c>
      <c r="N175" t="str">
        <f t="shared" si="6"/>
        <v/>
      </c>
      <c r="O175" t="str">
        <f t="shared" si="7"/>
        <v>#N/A</v>
      </c>
      <c r="P175" t="str">
        <f t="shared" si="8"/>
        <v>#N/A</v>
      </c>
      <c r="Q175" t="str">
        <f t="shared" si="9"/>
        <v/>
      </c>
      <c r="R175" t="str">
        <f t="shared" si="10"/>
        <v/>
      </c>
    </row>
    <row r="176">
      <c r="A176" t="str">
        <f>IFERROR('Facebook Data'!A178,"")</f>
        <v/>
      </c>
      <c r="B176" t="str">
        <f>IFERROR(VLOOKUP($A176,'Facebook Data'!$A$1:$AY$374,2,FALSE),"")</f>
        <v/>
      </c>
      <c r="C176" t="str">
        <f>IFERROR(VLOOKUP($A176,'Facebook Data'!$A$1:$AY$374,3,FALSE),"")</f>
        <v/>
      </c>
      <c r="D176" s="34" t="str">
        <f t="shared" si="1"/>
        <v/>
      </c>
      <c r="E176" s="34" t="str">
        <f t="shared" si="2"/>
        <v/>
      </c>
      <c r="F176" t="str">
        <f>IFERROR(VLOOKUP($A176,'Facebook Data'!$A$1:$AY$374,4,FALSE),"")</f>
        <v/>
      </c>
      <c r="G176" t="str">
        <f>IFERROR(VLOOKUP($A176,'Facebook Data'!$A$1:$AY$374,10,FALSE),"")</f>
        <v/>
      </c>
      <c r="H176" t="str">
        <f>IFERROR(VLOOKUP($A176,'Facebook Data'!$A$1:$AY$374,42,FALSE),"")</f>
        <v/>
      </c>
      <c r="I176" t="str">
        <f>IFERROR(VLOOKUP($A176,'Facebook Data'!$A$1:$AY$374,15,FALSE),"")</f>
        <v/>
      </c>
      <c r="J176" s="36" t="str">
        <f t="shared" si="3"/>
        <v/>
      </c>
      <c r="K176" s="36" t="str">
        <f t="shared" si="4"/>
        <v/>
      </c>
      <c r="L176" t="str">
        <f>VLOOKUP($A176,'Facebook Data'!$A$1:$AY$374,7,FALSE)</f>
        <v>#N/A</v>
      </c>
      <c r="M176" s="38" t="str">
        <f t="shared" si="5"/>
        <v>#N/A</v>
      </c>
      <c r="N176" t="str">
        <f t="shared" si="6"/>
        <v/>
      </c>
      <c r="O176" t="str">
        <f t="shared" si="7"/>
        <v>#N/A</v>
      </c>
      <c r="P176" t="str">
        <f t="shared" si="8"/>
        <v>#N/A</v>
      </c>
      <c r="Q176" t="str">
        <f t="shared" si="9"/>
        <v/>
      </c>
      <c r="R176" t="str">
        <f t="shared" si="10"/>
        <v/>
      </c>
    </row>
    <row r="177">
      <c r="A177" t="str">
        <f>IFERROR('Facebook Data'!A179,"")</f>
        <v/>
      </c>
      <c r="B177" t="str">
        <f>IFERROR(VLOOKUP($A177,'Facebook Data'!$A$1:$AY$374,2,FALSE),"")</f>
        <v/>
      </c>
      <c r="C177" t="str">
        <f>IFERROR(VLOOKUP($A177,'Facebook Data'!$A$1:$AY$374,3,FALSE),"")</f>
        <v/>
      </c>
      <c r="D177" s="34" t="str">
        <f t="shared" si="1"/>
        <v/>
      </c>
      <c r="E177" s="34" t="str">
        <f t="shared" si="2"/>
        <v/>
      </c>
      <c r="F177" t="str">
        <f>IFERROR(VLOOKUP($A177,'Facebook Data'!$A$1:$AY$374,4,FALSE),"")</f>
        <v/>
      </c>
      <c r="G177" t="str">
        <f>IFERROR(VLOOKUP($A177,'Facebook Data'!$A$1:$AY$374,10,FALSE),"")</f>
        <v/>
      </c>
      <c r="H177" t="str">
        <f>IFERROR(VLOOKUP($A177,'Facebook Data'!$A$1:$AY$374,42,FALSE),"")</f>
        <v/>
      </c>
      <c r="I177" t="str">
        <f>IFERROR(VLOOKUP($A177,'Facebook Data'!$A$1:$AY$374,15,FALSE),"")</f>
        <v/>
      </c>
      <c r="J177" s="36" t="str">
        <f t="shared" si="3"/>
        <v/>
      </c>
      <c r="K177" s="36" t="str">
        <f t="shared" si="4"/>
        <v/>
      </c>
      <c r="L177" t="str">
        <f>VLOOKUP($A177,'Facebook Data'!$A$1:$AY$374,7,FALSE)</f>
        <v>#N/A</v>
      </c>
      <c r="M177" s="38" t="str">
        <f t="shared" si="5"/>
        <v>#N/A</v>
      </c>
      <c r="N177" t="str">
        <f t="shared" si="6"/>
        <v/>
      </c>
      <c r="O177" t="str">
        <f t="shared" si="7"/>
        <v>#N/A</v>
      </c>
      <c r="P177" t="str">
        <f t="shared" si="8"/>
        <v>#N/A</v>
      </c>
      <c r="Q177" t="str">
        <f t="shared" si="9"/>
        <v/>
      </c>
      <c r="R177" t="str">
        <f t="shared" si="10"/>
        <v/>
      </c>
    </row>
    <row r="178">
      <c r="A178" t="str">
        <f>IFERROR('Facebook Data'!A180,"")</f>
        <v/>
      </c>
      <c r="B178" t="str">
        <f>IFERROR(VLOOKUP($A178,'Facebook Data'!$A$1:$AY$374,2,FALSE),"")</f>
        <v/>
      </c>
      <c r="C178" t="str">
        <f>IFERROR(VLOOKUP($A178,'Facebook Data'!$A$1:$AY$374,3,FALSE),"")</f>
        <v/>
      </c>
      <c r="D178" s="34" t="str">
        <f t="shared" si="1"/>
        <v/>
      </c>
      <c r="E178" s="34" t="str">
        <f t="shared" si="2"/>
        <v/>
      </c>
      <c r="F178" t="str">
        <f>IFERROR(VLOOKUP($A178,'Facebook Data'!$A$1:$AY$374,4,FALSE),"")</f>
        <v/>
      </c>
      <c r="G178" t="str">
        <f>IFERROR(VLOOKUP($A178,'Facebook Data'!$A$1:$AY$374,10,FALSE),"")</f>
        <v/>
      </c>
      <c r="H178" t="str">
        <f>IFERROR(VLOOKUP($A178,'Facebook Data'!$A$1:$AY$374,42,FALSE),"")</f>
        <v/>
      </c>
      <c r="I178" t="str">
        <f>IFERROR(VLOOKUP($A178,'Facebook Data'!$A$1:$AY$374,15,FALSE),"")</f>
        <v/>
      </c>
      <c r="J178" s="36" t="str">
        <f t="shared" si="3"/>
        <v/>
      </c>
      <c r="K178" s="36" t="str">
        <f t="shared" si="4"/>
        <v/>
      </c>
      <c r="L178" t="str">
        <f>VLOOKUP($A178,'Facebook Data'!$A$1:$AY$374,7,FALSE)</f>
        <v>#N/A</v>
      </c>
      <c r="M178" s="38" t="str">
        <f t="shared" si="5"/>
        <v>#N/A</v>
      </c>
      <c r="N178" t="str">
        <f t="shared" si="6"/>
        <v/>
      </c>
      <c r="O178" t="str">
        <f t="shared" si="7"/>
        <v>#N/A</v>
      </c>
      <c r="P178" t="str">
        <f t="shared" si="8"/>
        <v>#N/A</v>
      </c>
      <c r="Q178" t="str">
        <f t="shared" si="9"/>
        <v/>
      </c>
      <c r="R178" t="str">
        <f t="shared" si="10"/>
        <v/>
      </c>
    </row>
    <row r="179">
      <c r="A179" t="str">
        <f>IFERROR('Facebook Data'!A181,"")</f>
        <v/>
      </c>
      <c r="B179" t="str">
        <f>IFERROR(VLOOKUP($A179,'Facebook Data'!$A$1:$AY$374,2,FALSE),"")</f>
        <v/>
      </c>
      <c r="C179" t="str">
        <f>IFERROR(VLOOKUP($A179,'Facebook Data'!$A$1:$AY$374,3,FALSE),"")</f>
        <v/>
      </c>
      <c r="D179" s="34" t="str">
        <f t="shared" si="1"/>
        <v/>
      </c>
      <c r="E179" s="34" t="str">
        <f t="shared" si="2"/>
        <v/>
      </c>
      <c r="F179" t="str">
        <f>IFERROR(VLOOKUP($A179,'Facebook Data'!$A$1:$AY$374,4,FALSE),"")</f>
        <v/>
      </c>
      <c r="G179" t="str">
        <f>IFERROR(VLOOKUP($A179,'Facebook Data'!$A$1:$AY$374,10,FALSE),"")</f>
        <v/>
      </c>
      <c r="H179" t="str">
        <f>IFERROR(VLOOKUP($A179,'Facebook Data'!$A$1:$AY$374,42,FALSE),"")</f>
        <v/>
      </c>
      <c r="I179" t="str">
        <f>IFERROR(VLOOKUP($A179,'Facebook Data'!$A$1:$AY$374,15,FALSE),"")</f>
        <v/>
      </c>
      <c r="J179" s="36" t="str">
        <f t="shared" si="3"/>
        <v/>
      </c>
      <c r="K179" s="36" t="str">
        <f t="shared" si="4"/>
        <v/>
      </c>
      <c r="L179" t="str">
        <f>VLOOKUP($A179,'Facebook Data'!$A$1:$AY$374,7,FALSE)</f>
        <v>#N/A</v>
      </c>
      <c r="M179" s="38" t="str">
        <f t="shared" si="5"/>
        <v>#N/A</v>
      </c>
      <c r="N179" t="str">
        <f t="shared" si="6"/>
        <v/>
      </c>
      <c r="O179" t="str">
        <f t="shared" si="7"/>
        <v>#N/A</v>
      </c>
      <c r="P179" t="str">
        <f t="shared" si="8"/>
        <v>#N/A</v>
      </c>
      <c r="Q179" t="str">
        <f t="shared" si="9"/>
        <v/>
      </c>
      <c r="R179" t="str">
        <f t="shared" si="10"/>
        <v/>
      </c>
    </row>
    <row r="180">
      <c r="A180" t="str">
        <f>IFERROR('Facebook Data'!A182,"")</f>
        <v/>
      </c>
      <c r="B180" t="str">
        <f>IFERROR(VLOOKUP($A180,'Facebook Data'!$A$1:$AY$374,2,FALSE),"")</f>
        <v/>
      </c>
      <c r="C180" t="str">
        <f>IFERROR(VLOOKUP($A180,'Facebook Data'!$A$1:$AY$374,3,FALSE),"")</f>
        <v/>
      </c>
      <c r="D180" s="34" t="str">
        <f t="shared" si="1"/>
        <v/>
      </c>
      <c r="E180" s="34" t="str">
        <f t="shared" si="2"/>
        <v/>
      </c>
      <c r="F180" t="str">
        <f>IFERROR(VLOOKUP($A180,'Facebook Data'!$A$1:$AY$374,4,FALSE),"")</f>
        <v/>
      </c>
      <c r="G180" t="str">
        <f>IFERROR(VLOOKUP($A180,'Facebook Data'!$A$1:$AY$374,10,FALSE),"")</f>
        <v/>
      </c>
      <c r="H180" t="str">
        <f>IFERROR(VLOOKUP($A180,'Facebook Data'!$A$1:$AY$374,42,FALSE),"")</f>
        <v/>
      </c>
      <c r="I180" t="str">
        <f>IFERROR(VLOOKUP($A180,'Facebook Data'!$A$1:$AY$374,15,FALSE),"")</f>
        <v/>
      </c>
      <c r="J180" s="36" t="str">
        <f t="shared" si="3"/>
        <v/>
      </c>
      <c r="K180" s="36" t="str">
        <f t="shared" si="4"/>
        <v/>
      </c>
      <c r="L180" t="str">
        <f>VLOOKUP($A180,'Facebook Data'!$A$1:$AY$374,7,FALSE)</f>
        <v>#N/A</v>
      </c>
      <c r="M180" s="38" t="str">
        <f t="shared" si="5"/>
        <v>#N/A</v>
      </c>
      <c r="N180" t="str">
        <f t="shared" si="6"/>
        <v/>
      </c>
      <c r="O180" t="str">
        <f t="shared" si="7"/>
        <v>#N/A</v>
      </c>
      <c r="P180" t="str">
        <f t="shared" si="8"/>
        <v>#N/A</v>
      </c>
      <c r="Q180" t="str">
        <f t="shared" si="9"/>
        <v/>
      </c>
      <c r="R180" t="str">
        <f t="shared" si="10"/>
        <v/>
      </c>
    </row>
    <row r="181">
      <c r="A181" t="str">
        <f>IFERROR('Facebook Data'!A183,"")</f>
        <v/>
      </c>
      <c r="B181" t="str">
        <f>IFERROR(VLOOKUP($A181,'Facebook Data'!$A$1:$AY$374,2,FALSE),"")</f>
        <v/>
      </c>
      <c r="C181" t="str">
        <f>IFERROR(VLOOKUP($A181,'Facebook Data'!$A$1:$AY$374,3,FALSE),"")</f>
        <v/>
      </c>
      <c r="D181" s="34" t="str">
        <f t="shared" si="1"/>
        <v/>
      </c>
      <c r="E181" s="34" t="str">
        <f t="shared" si="2"/>
        <v/>
      </c>
      <c r="F181" t="str">
        <f>IFERROR(VLOOKUP($A181,'Facebook Data'!$A$1:$AY$374,4,FALSE),"")</f>
        <v/>
      </c>
      <c r="G181" t="str">
        <f>IFERROR(VLOOKUP($A181,'Facebook Data'!$A$1:$AY$374,10,FALSE),"")</f>
        <v/>
      </c>
      <c r="H181" t="str">
        <f>IFERROR(VLOOKUP($A181,'Facebook Data'!$A$1:$AY$374,42,FALSE),"")</f>
        <v/>
      </c>
      <c r="I181" t="str">
        <f>IFERROR(VLOOKUP($A181,'Facebook Data'!$A$1:$AY$374,15,FALSE),"")</f>
        <v/>
      </c>
      <c r="J181" s="36" t="str">
        <f t="shared" si="3"/>
        <v/>
      </c>
      <c r="K181" s="36" t="str">
        <f t="shared" si="4"/>
        <v/>
      </c>
      <c r="L181" t="str">
        <f>VLOOKUP($A181,'Facebook Data'!$A$1:$AY$374,7,FALSE)</f>
        <v>#N/A</v>
      </c>
      <c r="M181" s="38" t="str">
        <f t="shared" si="5"/>
        <v>#N/A</v>
      </c>
      <c r="N181" t="str">
        <f t="shared" si="6"/>
        <v/>
      </c>
      <c r="O181" t="str">
        <f t="shared" si="7"/>
        <v>#N/A</v>
      </c>
      <c r="P181" t="str">
        <f t="shared" si="8"/>
        <v>#N/A</v>
      </c>
      <c r="Q181" t="str">
        <f t="shared" si="9"/>
        <v/>
      </c>
      <c r="R181" t="str">
        <f t="shared" si="10"/>
        <v/>
      </c>
    </row>
    <row r="182">
      <c r="A182" t="str">
        <f>IFERROR('Facebook Data'!A184,"")</f>
        <v/>
      </c>
      <c r="B182" t="str">
        <f>IFERROR(VLOOKUP($A182,'Facebook Data'!$A$1:$AY$374,2,FALSE),"")</f>
        <v/>
      </c>
      <c r="C182" t="str">
        <f>IFERROR(VLOOKUP($A182,'Facebook Data'!$A$1:$AY$374,3,FALSE),"")</f>
        <v/>
      </c>
      <c r="D182" s="34" t="str">
        <f t="shared" si="1"/>
        <v/>
      </c>
      <c r="E182" s="34" t="str">
        <f t="shared" si="2"/>
        <v/>
      </c>
      <c r="F182" t="str">
        <f>IFERROR(VLOOKUP($A182,'Facebook Data'!$A$1:$AY$374,4,FALSE),"")</f>
        <v/>
      </c>
      <c r="G182" t="str">
        <f>IFERROR(VLOOKUP($A182,'Facebook Data'!$A$1:$AY$374,10,FALSE),"")</f>
        <v/>
      </c>
      <c r="H182" t="str">
        <f>IFERROR(VLOOKUP($A182,'Facebook Data'!$A$1:$AY$374,42,FALSE),"")</f>
        <v/>
      </c>
      <c r="I182" t="str">
        <f>IFERROR(VLOOKUP($A182,'Facebook Data'!$A$1:$AY$374,15,FALSE),"")</f>
        <v/>
      </c>
      <c r="J182" s="36" t="str">
        <f t="shared" si="3"/>
        <v/>
      </c>
      <c r="K182" s="36" t="str">
        <f t="shared" si="4"/>
        <v/>
      </c>
      <c r="L182" t="str">
        <f>VLOOKUP($A182,'Facebook Data'!$A$1:$AY$374,7,FALSE)</f>
        <v>#N/A</v>
      </c>
      <c r="M182" s="38" t="str">
        <f t="shared" si="5"/>
        <v>#N/A</v>
      </c>
      <c r="N182" t="str">
        <f t="shared" si="6"/>
        <v/>
      </c>
      <c r="O182" t="str">
        <f t="shared" si="7"/>
        <v>#N/A</v>
      </c>
      <c r="P182" t="str">
        <f t="shared" si="8"/>
        <v>#N/A</v>
      </c>
      <c r="Q182" t="str">
        <f t="shared" si="9"/>
        <v/>
      </c>
      <c r="R182" t="str">
        <f t="shared" si="10"/>
        <v/>
      </c>
    </row>
    <row r="183">
      <c r="A183" t="str">
        <f>IFERROR('Facebook Data'!A185,"")</f>
        <v/>
      </c>
      <c r="B183" t="str">
        <f>IFERROR(VLOOKUP($A183,'Facebook Data'!$A$1:$AY$374,2,FALSE),"")</f>
        <v/>
      </c>
      <c r="C183" t="str">
        <f>IFERROR(VLOOKUP($A183,'Facebook Data'!$A$1:$AY$374,3,FALSE),"")</f>
        <v/>
      </c>
      <c r="D183" s="34" t="str">
        <f t="shared" si="1"/>
        <v/>
      </c>
      <c r="E183" s="34" t="str">
        <f t="shared" si="2"/>
        <v/>
      </c>
      <c r="F183" t="str">
        <f>IFERROR(VLOOKUP($A183,'Facebook Data'!$A$1:$AY$374,4,FALSE),"")</f>
        <v/>
      </c>
      <c r="G183" t="str">
        <f>IFERROR(VLOOKUP($A183,'Facebook Data'!$A$1:$AY$374,10,FALSE),"")</f>
        <v/>
      </c>
      <c r="H183" t="str">
        <f>IFERROR(VLOOKUP($A183,'Facebook Data'!$A$1:$AY$374,42,FALSE),"")</f>
        <v/>
      </c>
      <c r="I183" t="str">
        <f>IFERROR(VLOOKUP($A183,'Facebook Data'!$A$1:$AY$374,15,FALSE),"")</f>
        <v/>
      </c>
      <c r="J183" s="36" t="str">
        <f t="shared" si="3"/>
        <v/>
      </c>
      <c r="K183" s="36" t="str">
        <f t="shared" si="4"/>
        <v/>
      </c>
      <c r="L183" t="str">
        <f>VLOOKUP($A183,'Facebook Data'!$A$1:$AY$374,7,FALSE)</f>
        <v>#N/A</v>
      </c>
      <c r="M183" s="38" t="str">
        <f t="shared" si="5"/>
        <v>#N/A</v>
      </c>
      <c r="N183" t="str">
        <f t="shared" si="6"/>
        <v/>
      </c>
      <c r="O183" t="str">
        <f t="shared" si="7"/>
        <v>#N/A</v>
      </c>
      <c r="P183" t="str">
        <f t="shared" si="8"/>
        <v>#N/A</v>
      </c>
      <c r="Q183" t="str">
        <f t="shared" si="9"/>
        <v/>
      </c>
      <c r="R183" t="str">
        <f t="shared" si="10"/>
        <v/>
      </c>
    </row>
    <row r="184">
      <c r="A184" t="str">
        <f>IFERROR('Facebook Data'!A186,"")</f>
        <v/>
      </c>
      <c r="B184" t="str">
        <f>IFERROR(VLOOKUP($A184,'Facebook Data'!$A$1:$AY$374,2,FALSE),"")</f>
        <v/>
      </c>
      <c r="C184" t="str">
        <f>IFERROR(VLOOKUP($A184,'Facebook Data'!$A$1:$AY$374,3,FALSE),"")</f>
        <v/>
      </c>
      <c r="D184" s="34" t="str">
        <f t="shared" si="1"/>
        <v/>
      </c>
      <c r="E184" s="34" t="str">
        <f t="shared" si="2"/>
        <v/>
      </c>
      <c r="F184" t="str">
        <f>IFERROR(VLOOKUP($A184,'Facebook Data'!$A$1:$AY$374,4,FALSE),"")</f>
        <v/>
      </c>
      <c r="G184" t="str">
        <f>IFERROR(VLOOKUP($A184,'Facebook Data'!$A$1:$AY$374,10,FALSE),"")</f>
        <v/>
      </c>
      <c r="H184" t="str">
        <f>IFERROR(VLOOKUP($A184,'Facebook Data'!$A$1:$AY$374,42,FALSE),"")</f>
        <v/>
      </c>
      <c r="I184" t="str">
        <f>IFERROR(VLOOKUP($A184,'Facebook Data'!$A$1:$AY$374,15,FALSE),"")</f>
        <v/>
      </c>
      <c r="J184" s="36" t="str">
        <f t="shared" si="3"/>
        <v/>
      </c>
      <c r="K184" s="36" t="str">
        <f t="shared" si="4"/>
        <v/>
      </c>
      <c r="L184" t="str">
        <f>VLOOKUP($A184,'Facebook Data'!$A$1:$AY$374,7,FALSE)</f>
        <v>#N/A</v>
      </c>
      <c r="M184" s="38" t="str">
        <f t="shared" si="5"/>
        <v>#N/A</v>
      </c>
      <c r="N184" t="str">
        <f t="shared" si="6"/>
        <v/>
      </c>
      <c r="O184" t="str">
        <f t="shared" si="7"/>
        <v>#N/A</v>
      </c>
      <c r="P184" t="str">
        <f t="shared" si="8"/>
        <v>#N/A</v>
      </c>
      <c r="Q184" t="str">
        <f t="shared" si="9"/>
        <v/>
      </c>
      <c r="R184" t="str">
        <f t="shared" si="10"/>
        <v/>
      </c>
    </row>
    <row r="185">
      <c r="A185" t="str">
        <f>IFERROR('Facebook Data'!A187,"")</f>
        <v/>
      </c>
      <c r="B185" t="str">
        <f>IFERROR(VLOOKUP($A185,'Facebook Data'!$A$1:$AY$374,2,FALSE),"")</f>
        <v/>
      </c>
      <c r="C185" t="str">
        <f>IFERROR(VLOOKUP($A185,'Facebook Data'!$A$1:$AY$374,3,FALSE),"")</f>
        <v/>
      </c>
      <c r="D185" s="34" t="str">
        <f t="shared" si="1"/>
        <v/>
      </c>
      <c r="E185" s="34" t="str">
        <f t="shared" si="2"/>
        <v/>
      </c>
      <c r="F185" t="str">
        <f>IFERROR(VLOOKUP($A185,'Facebook Data'!$A$1:$AY$374,4,FALSE),"")</f>
        <v/>
      </c>
      <c r="G185" t="str">
        <f>IFERROR(VLOOKUP($A185,'Facebook Data'!$A$1:$AY$374,10,FALSE),"")</f>
        <v/>
      </c>
      <c r="H185" t="str">
        <f>IFERROR(VLOOKUP($A185,'Facebook Data'!$A$1:$AY$374,42,FALSE),"")</f>
        <v/>
      </c>
      <c r="I185" t="str">
        <f>IFERROR(VLOOKUP($A185,'Facebook Data'!$A$1:$AY$374,15,FALSE),"")</f>
        <v/>
      </c>
      <c r="J185" s="36" t="str">
        <f t="shared" si="3"/>
        <v/>
      </c>
      <c r="K185" s="36" t="str">
        <f t="shared" si="4"/>
        <v/>
      </c>
      <c r="L185" t="str">
        <f>VLOOKUP($A185,'Facebook Data'!$A$1:$AY$374,7,FALSE)</f>
        <v>#N/A</v>
      </c>
      <c r="M185" s="38" t="str">
        <f t="shared" si="5"/>
        <v>#N/A</v>
      </c>
      <c r="N185" t="str">
        <f t="shared" si="6"/>
        <v/>
      </c>
      <c r="O185" t="str">
        <f t="shared" si="7"/>
        <v>#N/A</v>
      </c>
      <c r="P185" t="str">
        <f t="shared" si="8"/>
        <v>#N/A</v>
      </c>
      <c r="Q185" t="str">
        <f t="shared" si="9"/>
        <v/>
      </c>
      <c r="R185" t="str">
        <f t="shared" si="10"/>
        <v/>
      </c>
    </row>
    <row r="186">
      <c r="A186" t="str">
        <f>IFERROR('Facebook Data'!A188,"")</f>
        <v/>
      </c>
      <c r="B186" t="str">
        <f>IFERROR(VLOOKUP($A186,'Facebook Data'!$A$1:$AY$374,2,FALSE),"")</f>
        <v/>
      </c>
      <c r="C186" t="str">
        <f>IFERROR(VLOOKUP($A186,'Facebook Data'!$A$1:$AY$374,3,FALSE),"")</f>
        <v/>
      </c>
      <c r="D186" s="34" t="str">
        <f t="shared" si="1"/>
        <v/>
      </c>
      <c r="E186" s="34" t="str">
        <f t="shared" si="2"/>
        <v/>
      </c>
      <c r="F186" t="str">
        <f>IFERROR(VLOOKUP($A186,'Facebook Data'!$A$1:$AY$374,4,FALSE),"")</f>
        <v/>
      </c>
      <c r="G186" t="str">
        <f>IFERROR(VLOOKUP($A186,'Facebook Data'!$A$1:$AY$374,10,FALSE),"")</f>
        <v/>
      </c>
      <c r="H186" t="str">
        <f>IFERROR(VLOOKUP($A186,'Facebook Data'!$A$1:$AY$374,42,FALSE),"")</f>
        <v/>
      </c>
      <c r="I186" t="str">
        <f>IFERROR(VLOOKUP($A186,'Facebook Data'!$A$1:$AY$374,15,FALSE),"")</f>
        <v/>
      </c>
      <c r="J186" s="36" t="str">
        <f t="shared" si="3"/>
        <v/>
      </c>
      <c r="K186" s="36" t="str">
        <f t="shared" si="4"/>
        <v/>
      </c>
      <c r="L186" t="str">
        <f>VLOOKUP($A186,'Facebook Data'!$A$1:$AY$374,7,FALSE)</f>
        <v>#N/A</v>
      </c>
      <c r="M186" s="38" t="str">
        <f t="shared" si="5"/>
        <v>#N/A</v>
      </c>
      <c r="N186" t="str">
        <f t="shared" si="6"/>
        <v/>
      </c>
      <c r="O186" t="str">
        <f t="shared" si="7"/>
        <v>#N/A</v>
      </c>
      <c r="P186" t="str">
        <f t="shared" si="8"/>
        <v>#N/A</v>
      </c>
      <c r="Q186" t="str">
        <f t="shared" si="9"/>
        <v/>
      </c>
      <c r="R186" t="str">
        <f t="shared" si="10"/>
        <v/>
      </c>
    </row>
    <row r="187">
      <c r="A187" t="str">
        <f>IFERROR('Facebook Data'!A189,"")</f>
        <v/>
      </c>
      <c r="B187" t="str">
        <f>IFERROR(VLOOKUP($A187,'Facebook Data'!$A$1:$AY$374,2,FALSE),"")</f>
        <v/>
      </c>
      <c r="C187" t="str">
        <f>IFERROR(VLOOKUP($A187,'Facebook Data'!$A$1:$AY$374,3,FALSE),"")</f>
        <v/>
      </c>
      <c r="D187" s="34" t="str">
        <f t="shared" si="1"/>
        <v/>
      </c>
      <c r="E187" s="34" t="str">
        <f t="shared" si="2"/>
        <v/>
      </c>
      <c r="F187" t="str">
        <f>IFERROR(VLOOKUP($A187,'Facebook Data'!$A$1:$AY$374,4,FALSE),"")</f>
        <v/>
      </c>
      <c r="G187" t="str">
        <f>IFERROR(VLOOKUP($A187,'Facebook Data'!$A$1:$AY$374,10,FALSE),"")</f>
        <v/>
      </c>
      <c r="H187" t="str">
        <f>IFERROR(VLOOKUP($A187,'Facebook Data'!$A$1:$AY$374,42,FALSE),"")</f>
        <v/>
      </c>
      <c r="I187" t="str">
        <f>IFERROR(VLOOKUP($A187,'Facebook Data'!$A$1:$AY$374,15,FALSE),"")</f>
        <v/>
      </c>
      <c r="J187" s="36" t="str">
        <f t="shared" si="3"/>
        <v/>
      </c>
      <c r="K187" s="36" t="str">
        <f t="shared" si="4"/>
        <v/>
      </c>
      <c r="L187" t="str">
        <f>VLOOKUP($A187,'Facebook Data'!$A$1:$AY$374,7,FALSE)</f>
        <v>#N/A</v>
      </c>
      <c r="M187" s="38" t="str">
        <f t="shared" si="5"/>
        <v>#N/A</v>
      </c>
      <c r="N187" t="str">
        <f t="shared" si="6"/>
        <v/>
      </c>
      <c r="O187" t="str">
        <f t="shared" si="7"/>
        <v>#N/A</v>
      </c>
      <c r="P187" t="str">
        <f t="shared" si="8"/>
        <v>#N/A</v>
      </c>
      <c r="Q187" t="str">
        <f t="shared" si="9"/>
        <v/>
      </c>
      <c r="R187" t="str">
        <f t="shared" si="10"/>
        <v/>
      </c>
    </row>
    <row r="188">
      <c r="A188" t="str">
        <f>IFERROR('Facebook Data'!A190,"")</f>
        <v/>
      </c>
      <c r="B188" t="str">
        <f>IFERROR(VLOOKUP($A188,'Facebook Data'!$A$1:$AY$374,2,FALSE),"")</f>
        <v/>
      </c>
      <c r="C188" t="str">
        <f>IFERROR(VLOOKUP($A188,'Facebook Data'!$A$1:$AY$374,3,FALSE),"")</f>
        <v/>
      </c>
      <c r="D188" s="34" t="str">
        <f t="shared" si="1"/>
        <v/>
      </c>
      <c r="E188" s="34" t="str">
        <f t="shared" si="2"/>
        <v/>
      </c>
      <c r="F188" t="str">
        <f>IFERROR(VLOOKUP($A188,'Facebook Data'!$A$1:$AY$374,4,FALSE),"")</f>
        <v/>
      </c>
      <c r="G188" t="str">
        <f>IFERROR(VLOOKUP($A188,'Facebook Data'!$A$1:$AY$374,10,FALSE),"")</f>
        <v/>
      </c>
      <c r="H188" t="str">
        <f>IFERROR(VLOOKUP($A188,'Facebook Data'!$A$1:$AY$374,42,FALSE),"")</f>
        <v/>
      </c>
      <c r="I188" t="str">
        <f>IFERROR(VLOOKUP($A188,'Facebook Data'!$A$1:$AY$374,15,FALSE),"")</f>
        <v/>
      </c>
      <c r="J188" s="36" t="str">
        <f t="shared" si="3"/>
        <v/>
      </c>
      <c r="K188" s="36" t="str">
        <f t="shared" si="4"/>
        <v/>
      </c>
      <c r="L188" t="str">
        <f>VLOOKUP($A188,'Facebook Data'!$A$1:$AY$374,7,FALSE)</f>
        <v>#N/A</v>
      </c>
      <c r="M188" s="38" t="str">
        <f t="shared" si="5"/>
        <v>#N/A</v>
      </c>
      <c r="N188" t="str">
        <f t="shared" si="6"/>
        <v/>
      </c>
      <c r="O188" t="str">
        <f t="shared" si="7"/>
        <v>#N/A</v>
      </c>
      <c r="P188" t="str">
        <f t="shared" si="8"/>
        <v>#N/A</v>
      </c>
      <c r="Q188" t="str">
        <f t="shared" si="9"/>
        <v/>
      </c>
      <c r="R188" t="str">
        <f t="shared" si="10"/>
        <v/>
      </c>
    </row>
    <row r="189">
      <c r="A189" t="str">
        <f>IFERROR('Facebook Data'!A191,"")</f>
        <v/>
      </c>
      <c r="B189" t="str">
        <f>IFERROR(VLOOKUP($A189,'Facebook Data'!$A$1:$AY$374,2,FALSE),"")</f>
        <v/>
      </c>
      <c r="C189" t="str">
        <f>IFERROR(VLOOKUP($A189,'Facebook Data'!$A$1:$AY$374,3,FALSE),"")</f>
        <v/>
      </c>
      <c r="D189" s="34" t="str">
        <f t="shared" si="1"/>
        <v/>
      </c>
      <c r="E189" s="34" t="str">
        <f t="shared" si="2"/>
        <v/>
      </c>
      <c r="F189" t="str">
        <f>IFERROR(VLOOKUP($A189,'Facebook Data'!$A$1:$AY$374,4,FALSE),"")</f>
        <v/>
      </c>
      <c r="G189" t="str">
        <f>IFERROR(VLOOKUP($A189,'Facebook Data'!$A$1:$AY$374,10,FALSE),"")</f>
        <v/>
      </c>
      <c r="H189" t="str">
        <f>IFERROR(VLOOKUP($A189,'Facebook Data'!$A$1:$AY$374,42,FALSE),"")</f>
        <v/>
      </c>
      <c r="I189" t="str">
        <f>IFERROR(VLOOKUP($A189,'Facebook Data'!$A$1:$AY$374,15,FALSE),"")</f>
        <v/>
      </c>
      <c r="J189" s="36" t="str">
        <f t="shared" si="3"/>
        <v/>
      </c>
      <c r="K189" s="36" t="str">
        <f t="shared" si="4"/>
        <v/>
      </c>
      <c r="L189" t="str">
        <f>VLOOKUP($A189,'Facebook Data'!$A$1:$AY$374,7,FALSE)</f>
        <v>#N/A</v>
      </c>
      <c r="M189" s="38" t="str">
        <f t="shared" si="5"/>
        <v>#N/A</v>
      </c>
      <c r="N189" t="str">
        <f t="shared" si="6"/>
        <v/>
      </c>
      <c r="O189" t="str">
        <f t="shared" si="7"/>
        <v>#N/A</v>
      </c>
      <c r="P189" t="str">
        <f t="shared" si="8"/>
        <v>#N/A</v>
      </c>
      <c r="Q189" t="str">
        <f t="shared" si="9"/>
        <v/>
      </c>
      <c r="R189" t="str">
        <f t="shared" si="10"/>
        <v/>
      </c>
    </row>
    <row r="190">
      <c r="A190" t="str">
        <f>IFERROR('Facebook Data'!A192,"")</f>
        <v/>
      </c>
      <c r="B190" t="str">
        <f>IFERROR(VLOOKUP($A190,'Facebook Data'!$A$1:$AY$374,2,FALSE),"")</f>
        <v/>
      </c>
      <c r="C190" t="str">
        <f>IFERROR(VLOOKUP($A190,'Facebook Data'!$A$1:$AY$374,3,FALSE),"")</f>
        <v/>
      </c>
      <c r="D190" s="34" t="str">
        <f t="shared" si="1"/>
        <v/>
      </c>
      <c r="E190" s="34" t="str">
        <f t="shared" si="2"/>
        <v/>
      </c>
      <c r="F190" t="str">
        <f>IFERROR(VLOOKUP($A190,'Facebook Data'!$A$1:$AY$374,4,FALSE),"")</f>
        <v/>
      </c>
      <c r="G190" t="str">
        <f>IFERROR(VLOOKUP($A190,'Facebook Data'!$A$1:$AY$374,10,FALSE),"")</f>
        <v/>
      </c>
      <c r="H190" t="str">
        <f>IFERROR(VLOOKUP($A190,'Facebook Data'!$A$1:$AY$374,42,FALSE),"")</f>
        <v/>
      </c>
      <c r="I190" t="str">
        <f>IFERROR(VLOOKUP($A190,'Facebook Data'!$A$1:$AY$374,15,FALSE),"")</f>
        <v/>
      </c>
      <c r="J190" s="36" t="str">
        <f t="shared" si="3"/>
        <v/>
      </c>
      <c r="K190" s="36" t="str">
        <f t="shared" si="4"/>
        <v/>
      </c>
      <c r="L190" t="str">
        <f>VLOOKUP($A190,'Facebook Data'!$A$1:$AY$374,7,FALSE)</f>
        <v>#N/A</v>
      </c>
      <c r="M190" s="38" t="str">
        <f t="shared" si="5"/>
        <v>#N/A</v>
      </c>
      <c r="N190" t="str">
        <f t="shared" si="6"/>
        <v/>
      </c>
      <c r="O190" t="str">
        <f t="shared" si="7"/>
        <v>#N/A</v>
      </c>
      <c r="P190" t="str">
        <f t="shared" si="8"/>
        <v>#N/A</v>
      </c>
      <c r="Q190" t="str">
        <f t="shared" si="9"/>
        <v/>
      </c>
      <c r="R190" t="str">
        <f t="shared" si="10"/>
        <v/>
      </c>
    </row>
    <row r="191">
      <c r="A191" t="str">
        <f>IFERROR('Facebook Data'!A193,"")</f>
        <v/>
      </c>
      <c r="B191" t="str">
        <f>IFERROR(VLOOKUP($A191,'Facebook Data'!$A$1:$AY$374,2,FALSE),"")</f>
        <v/>
      </c>
      <c r="C191" t="str">
        <f>IFERROR(VLOOKUP($A191,'Facebook Data'!$A$1:$AY$374,3,FALSE),"")</f>
        <v/>
      </c>
      <c r="D191" s="34" t="str">
        <f t="shared" si="1"/>
        <v/>
      </c>
      <c r="E191" s="34" t="str">
        <f t="shared" si="2"/>
        <v/>
      </c>
      <c r="F191" t="str">
        <f>IFERROR(VLOOKUP($A191,'Facebook Data'!$A$1:$AY$374,4,FALSE),"")</f>
        <v/>
      </c>
      <c r="G191" t="str">
        <f>IFERROR(VLOOKUP($A191,'Facebook Data'!$A$1:$AY$374,10,FALSE),"")</f>
        <v/>
      </c>
      <c r="H191" t="str">
        <f>IFERROR(VLOOKUP($A191,'Facebook Data'!$A$1:$AY$374,42,FALSE),"")</f>
        <v/>
      </c>
      <c r="I191" t="str">
        <f>IFERROR(VLOOKUP($A191,'Facebook Data'!$A$1:$AY$374,15,FALSE),"")</f>
        <v/>
      </c>
      <c r="J191" s="36" t="str">
        <f t="shared" si="3"/>
        <v/>
      </c>
      <c r="K191" s="36" t="str">
        <f t="shared" si="4"/>
        <v/>
      </c>
      <c r="L191" t="str">
        <f>VLOOKUP($A191,'Facebook Data'!$A$1:$AY$374,7,FALSE)</f>
        <v>#N/A</v>
      </c>
      <c r="M191" s="38" t="str">
        <f t="shared" si="5"/>
        <v>#N/A</v>
      </c>
      <c r="N191" t="str">
        <f t="shared" si="6"/>
        <v/>
      </c>
      <c r="O191" t="str">
        <f t="shared" si="7"/>
        <v>#N/A</v>
      </c>
      <c r="P191" t="str">
        <f t="shared" si="8"/>
        <v>#N/A</v>
      </c>
      <c r="Q191" t="str">
        <f t="shared" si="9"/>
        <v/>
      </c>
      <c r="R191" t="str">
        <f t="shared" si="10"/>
        <v/>
      </c>
    </row>
    <row r="192">
      <c r="A192" t="str">
        <f>IFERROR('Facebook Data'!A194,"")</f>
        <v/>
      </c>
      <c r="B192" t="str">
        <f>IFERROR(VLOOKUP($A192,'Facebook Data'!$A$1:$AY$374,2,FALSE),"")</f>
        <v/>
      </c>
      <c r="C192" t="str">
        <f>IFERROR(VLOOKUP($A192,'Facebook Data'!$A$1:$AY$374,3,FALSE),"")</f>
        <v/>
      </c>
      <c r="D192" s="34" t="str">
        <f t="shared" si="1"/>
        <v/>
      </c>
      <c r="E192" s="34" t="str">
        <f t="shared" si="2"/>
        <v/>
      </c>
      <c r="F192" t="str">
        <f>IFERROR(VLOOKUP($A192,'Facebook Data'!$A$1:$AY$374,4,FALSE),"")</f>
        <v/>
      </c>
      <c r="G192" t="str">
        <f>IFERROR(VLOOKUP($A192,'Facebook Data'!$A$1:$AY$374,10,FALSE),"")</f>
        <v/>
      </c>
      <c r="H192" t="str">
        <f>IFERROR(VLOOKUP($A192,'Facebook Data'!$A$1:$AY$374,42,FALSE),"")</f>
        <v/>
      </c>
      <c r="I192" t="str">
        <f>IFERROR(VLOOKUP($A192,'Facebook Data'!$A$1:$AY$374,15,FALSE),"")</f>
        <v/>
      </c>
      <c r="J192" s="36" t="str">
        <f t="shared" si="3"/>
        <v/>
      </c>
      <c r="K192" s="36" t="str">
        <f t="shared" si="4"/>
        <v/>
      </c>
      <c r="L192" t="str">
        <f>VLOOKUP($A192,'Facebook Data'!$A$1:$AY$374,7,FALSE)</f>
        <v>#N/A</v>
      </c>
      <c r="M192" s="38" t="str">
        <f t="shared" si="5"/>
        <v>#N/A</v>
      </c>
      <c r="N192" t="str">
        <f t="shared" si="6"/>
        <v/>
      </c>
      <c r="O192" t="str">
        <f t="shared" si="7"/>
        <v>#N/A</v>
      </c>
      <c r="P192" t="str">
        <f t="shared" si="8"/>
        <v>#N/A</v>
      </c>
      <c r="Q192" t="str">
        <f t="shared" si="9"/>
        <v/>
      </c>
      <c r="R192" t="str">
        <f t="shared" si="10"/>
        <v/>
      </c>
    </row>
    <row r="193">
      <c r="A193" t="str">
        <f>IFERROR('Facebook Data'!A195,"")</f>
        <v/>
      </c>
      <c r="B193" t="str">
        <f>IFERROR(VLOOKUP($A193,'Facebook Data'!$A$1:$AY$374,2,FALSE),"")</f>
        <v/>
      </c>
      <c r="C193" t="str">
        <f>IFERROR(VLOOKUP($A193,'Facebook Data'!$A$1:$AY$374,3,FALSE),"")</f>
        <v/>
      </c>
      <c r="D193" s="34" t="str">
        <f t="shared" si="1"/>
        <v/>
      </c>
      <c r="E193" s="34" t="str">
        <f t="shared" si="2"/>
        <v/>
      </c>
      <c r="F193" t="str">
        <f>IFERROR(VLOOKUP($A193,'Facebook Data'!$A$1:$AY$374,4,FALSE),"")</f>
        <v/>
      </c>
      <c r="G193" t="str">
        <f>IFERROR(VLOOKUP($A193,'Facebook Data'!$A$1:$AY$374,10,FALSE),"")</f>
        <v/>
      </c>
      <c r="H193" t="str">
        <f>IFERROR(VLOOKUP($A193,'Facebook Data'!$A$1:$AY$374,42,FALSE),"")</f>
        <v/>
      </c>
      <c r="I193" t="str">
        <f>IFERROR(VLOOKUP($A193,'Facebook Data'!$A$1:$AY$374,15,FALSE),"")</f>
        <v/>
      </c>
      <c r="J193" s="36" t="str">
        <f t="shared" si="3"/>
        <v/>
      </c>
      <c r="K193" s="36" t="str">
        <f t="shared" si="4"/>
        <v/>
      </c>
      <c r="L193" t="str">
        <f>VLOOKUP($A193,'Facebook Data'!$A$1:$AY$374,7,FALSE)</f>
        <v>#N/A</v>
      </c>
      <c r="M193" s="38" t="str">
        <f t="shared" si="5"/>
        <v>#N/A</v>
      </c>
      <c r="N193" t="str">
        <f t="shared" si="6"/>
        <v/>
      </c>
      <c r="O193" t="str">
        <f t="shared" si="7"/>
        <v>#N/A</v>
      </c>
      <c r="P193" t="str">
        <f t="shared" si="8"/>
        <v>#N/A</v>
      </c>
      <c r="Q193" t="str">
        <f t="shared" si="9"/>
        <v/>
      </c>
      <c r="R193" t="str">
        <f t="shared" si="10"/>
        <v/>
      </c>
    </row>
    <row r="194">
      <c r="A194" t="str">
        <f>IFERROR('Facebook Data'!A196,"")</f>
        <v/>
      </c>
      <c r="B194" t="str">
        <f>IFERROR(VLOOKUP($A194,'Facebook Data'!$A$1:$AY$374,2,FALSE),"")</f>
        <v/>
      </c>
      <c r="C194" t="str">
        <f>IFERROR(VLOOKUP($A194,'Facebook Data'!$A$1:$AY$374,3,FALSE),"")</f>
        <v/>
      </c>
      <c r="D194" s="34" t="str">
        <f t="shared" si="1"/>
        <v/>
      </c>
      <c r="E194" s="34" t="str">
        <f t="shared" si="2"/>
        <v/>
      </c>
      <c r="F194" t="str">
        <f>IFERROR(VLOOKUP($A194,'Facebook Data'!$A$1:$AY$374,4,FALSE),"")</f>
        <v/>
      </c>
      <c r="G194" t="str">
        <f>IFERROR(VLOOKUP($A194,'Facebook Data'!$A$1:$AY$374,10,FALSE),"")</f>
        <v/>
      </c>
      <c r="H194" t="str">
        <f>IFERROR(VLOOKUP($A194,'Facebook Data'!$A$1:$AY$374,42,FALSE),"")</f>
        <v/>
      </c>
      <c r="I194" t="str">
        <f>IFERROR(VLOOKUP($A194,'Facebook Data'!$A$1:$AY$374,15,FALSE),"")</f>
        <v/>
      </c>
      <c r="J194" s="36" t="str">
        <f t="shared" si="3"/>
        <v/>
      </c>
      <c r="K194" s="36" t="str">
        <f t="shared" si="4"/>
        <v/>
      </c>
      <c r="L194" t="str">
        <f>VLOOKUP($A194,'Facebook Data'!$A$1:$AY$374,7,FALSE)</f>
        <v>#N/A</v>
      </c>
      <c r="M194" s="38" t="str">
        <f t="shared" si="5"/>
        <v>#N/A</v>
      </c>
      <c r="N194" t="str">
        <f t="shared" si="6"/>
        <v/>
      </c>
      <c r="O194" t="str">
        <f t="shared" si="7"/>
        <v>#N/A</v>
      </c>
      <c r="P194" t="str">
        <f t="shared" si="8"/>
        <v>#N/A</v>
      </c>
      <c r="Q194" t="str">
        <f t="shared" si="9"/>
        <v/>
      </c>
      <c r="R194" t="str">
        <f t="shared" si="10"/>
        <v/>
      </c>
    </row>
    <row r="195">
      <c r="A195" t="str">
        <f>IFERROR('Facebook Data'!A197,"")</f>
        <v/>
      </c>
      <c r="B195" t="str">
        <f>IFERROR(VLOOKUP($A195,'Facebook Data'!$A$1:$AY$374,2,FALSE),"")</f>
        <v/>
      </c>
      <c r="C195" t="str">
        <f>IFERROR(VLOOKUP($A195,'Facebook Data'!$A$1:$AY$374,3,FALSE),"")</f>
        <v/>
      </c>
      <c r="D195" s="34" t="str">
        <f t="shared" si="1"/>
        <v/>
      </c>
      <c r="E195" s="34" t="str">
        <f t="shared" si="2"/>
        <v/>
      </c>
      <c r="F195" t="str">
        <f>IFERROR(VLOOKUP($A195,'Facebook Data'!$A$1:$AY$374,4,FALSE),"")</f>
        <v/>
      </c>
      <c r="G195" t="str">
        <f>IFERROR(VLOOKUP($A195,'Facebook Data'!$A$1:$AY$374,10,FALSE),"")</f>
        <v/>
      </c>
      <c r="H195" t="str">
        <f>IFERROR(VLOOKUP($A195,'Facebook Data'!$A$1:$AY$374,42,FALSE),"")</f>
        <v/>
      </c>
      <c r="I195" t="str">
        <f>IFERROR(VLOOKUP($A195,'Facebook Data'!$A$1:$AY$374,15,FALSE),"")</f>
        <v/>
      </c>
      <c r="J195" s="36" t="str">
        <f t="shared" si="3"/>
        <v/>
      </c>
      <c r="K195" s="36" t="str">
        <f t="shared" si="4"/>
        <v/>
      </c>
      <c r="L195" t="str">
        <f>VLOOKUP($A195,'Facebook Data'!$A$1:$AY$374,7,FALSE)</f>
        <v>#N/A</v>
      </c>
      <c r="M195" s="38" t="str">
        <f t="shared" si="5"/>
        <v>#N/A</v>
      </c>
      <c r="N195" t="str">
        <f t="shared" si="6"/>
        <v/>
      </c>
      <c r="O195" t="str">
        <f t="shared" si="7"/>
        <v>#N/A</v>
      </c>
      <c r="P195" t="str">
        <f t="shared" si="8"/>
        <v>#N/A</v>
      </c>
      <c r="Q195" t="str">
        <f t="shared" si="9"/>
        <v/>
      </c>
      <c r="R195" t="str">
        <f t="shared" si="10"/>
        <v/>
      </c>
    </row>
    <row r="196">
      <c r="A196" t="str">
        <f>IFERROR('Facebook Data'!A198,"")</f>
        <v/>
      </c>
      <c r="B196" t="str">
        <f>IFERROR(VLOOKUP($A196,'Facebook Data'!$A$1:$AY$374,2,FALSE),"")</f>
        <v/>
      </c>
      <c r="C196" t="str">
        <f>IFERROR(VLOOKUP($A196,'Facebook Data'!$A$1:$AY$374,3,FALSE),"")</f>
        <v/>
      </c>
      <c r="D196" s="34" t="str">
        <f t="shared" si="1"/>
        <v/>
      </c>
      <c r="E196" s="34" t="str">
        <f t="shared" si="2"/>
        <v/>
      </c>
      <c r="F196" t="str">
        <f>IFERROR(VLOOKUP($A196,'Facebook Data'!$A$1:$AY$374,4,FALSE),"")</f>
        <v/>
      </c>
      <c r="G196" t="str">
        <f>IFERROR(VLOOKUP($A196,'Facebook Data'!$A$1:$AY$374,10,FALSE),"")</f>
        <v/>
      </c>
      <c r="H196" t="str">
        <f>IFERROR(VLOOKUP($A196,'Facebook Data'!$A$1:$AY$374,42,FALSE),"")</f>
        <v/>
      </c>
      <c r="I196" t="str">
        <f>IFERROR(VLOOKUP($A196,'Facebook Data'!$A$1:$AY$374,15,FALSE),"")</f>
        <v/>
      </c>
      <c r="J196" s="36" t="str">
        <f t="shared" si="3"/>
        <v/>
      </c>
      <c r="K196" s="36" t="str">
        <f t="shared" si="4"/>
        <v/>
      </c>
      <c r="L196" t="str">
        <f>VLOOKUP($A196,'Facebook Data'!$A$1:$AY$374,7,FALSE)</f>
        <v>#N/A</v>
      </c>
      <c r="M196" s="38" t="str">
        <f t="shared" si="5"/>
        <v>#N/A</v>
      </c>
      <c r="N196" t="str">
        <f t="shared" si="6"/>
        <v/>
      </c>
      <c r="O196" t="str">
        <f t="shared" si="7"/>
        <v>#N/A</v>
      </c>
      <c r="P196" t="str">
        <f t="shared" si="8"/>
        <v>#N/A</v>
      </c>
      <c r="Q196" t="str">
        <f t="shared" si="9"/>
        <v/>
      </c>
      <c r="R196" t="str">
        <f t="shared" si="10"/>
        <v/>
      </c>
    </row>
    <row r="197">
      <c r="A197" t="str">
        <f>IFERROR('Facebook Data'!A199,"")</f>
        <v/>
      </c>
      <c r="B197" t="str">
        <f>IFERROR(VLOOKUP($A197,'Facebook Data'!$A$1:$AY$374,2,FALSE),"")</f>
        <v/>
      </c>
      <c r="C197" t="str">
        <f>IFERROR(VLOOKUP($A197,'Facebook Data'!$A$1:$AY$374,3,FALSE),"")</f>
        <v/>
      </c>
      <c r="D197" s="34" t="str">
        <f t="shared" si="1"/>
        <v/>
      </c>
      <c r="E197" s="34" t="str">
        <f t="shared" si="2"/>
        <v/>
      </c>
      <c r="F197" t="str">
        <f>IFERROR(VLOOKUP($A197,'Facebook Data'!$A$1:$AY$374,4,FALSE),"")</f>
        <v/>
      </c>
      <c r="G197" t="str">
        <f>IFERROR(VLOOKUP($A197,'Facebook Data'!$A$1:$AY$374,10,FALSE),"")</f>
        <v/>
      </c>
      <c r="H197" t="str">
        <f>IFERROR(VLOOKUP($A197,'Facebook Data'!$A$1:$AY$374,42,FALSE),"")</f>
        <v/>
      </c>
      <c r="I197" t="str">
        <f>IFERROR(VLOOKUP($A197,'Facebook Data'!$A$1:$AY$374,15,FALSE),"")</f>
        <v/>
      </c>
      <c r="J197" s="36" t="str">
        <f t="shared" si="3"/>
        <v/>
      </c>
      <c r="K197" s="36" t="str">
        <f t="shared" si="4"/>
        <v/>
      </c>
      <c r="L197" t="str">
        <f>VLOOKUP($A197,'Facebook Data'!$A$1:$AY$374,7,FALSE)</f>
        <v>#N/A</v>
      </c>
      <c r="M197" s="38" t="str">
        <f t="shared" si="5"/>
        <v>#N/A</v>
      </c>
      <c r="N197" t="str">
        <f t="shared" si="6"/>
        <v/>
      </c>
      <c r="O197" t="str">
        <f t="shared" si="7"/>
        <v>#N/A</v>
      </c>
      <c r="P197" t="str">
        <f t="shared" si="8"/>
        <v>#N/A</v>
      </c>
      <c r="Q197" t="str">
        <f t="shared" si="9"/>
        <v/>
      </c>
      <c r="R197" t="str">
        <f t="shared" si="10"/>
        <v/>
      </c>
    </row>
    <row r="198">
      <c r="A198" t="str">
        <f>IFERROR('Facebook Data'!A200,"")</f>
        <v/>
      </c>
      <c r="B198" t="str">
        <f>IFERROR(VLOOKUP($A198,'Facebook Data'!$A$1:$AY$374,2,FALSE),"")</f>
        <v/>
      </c>
      <c r="C198" t="str">
        <f>IFERROR(VLOOKUP($A198,'Facebook Data'!$A$1:$AY$374,3,FALSE),"")</f>
        <v/>
      </c>
      <c r="D198" s="34" t="str">
        <f t="shared" si="1"/>
        <v/>
      </c>
      <c r="E198" s="34" t="str">
        <f t="shared" si="2"/>
        <v/>
      </c>
      <c r="F198" t="str">
        <f>IFERROR(VLOOKUP($A198,'Facebook Data'!$A$1:$AY$374,4,FALSE),"")</f>
        <v/>
      </c>
      <c r="G198" t="str">
        <f>IFERROR(VLOOKUP($A198,'Facebook Data'!$A$1:$AY$374,10,FALSE),"")</f>
        <v/>
      </c>
      <c r="H198" t="str">
        <f>IFERROR(VLOOKUP($A198,'Facebook Data'!$A$1:$AY$374,42,FALSE),"")</f>
        <v/>
      </c>
      <c r="I198" t="str">
        <f>IFERROR(VLOOKUP($A198,'Facebook Data'!$A$1:$AY$374,15,FALSE),"")</f>
        <v/>
      </c>
      <c r="J198" s="36" t="str">
        <f t="shared" si="3"/>
        <v/>
      </c>
      <c r="K198" s="36" t="str">
        <f t="shared" si="4"/>
        <v/>
      </c>
      <c r="L198" t="str">
        <f>VLOOKUP($A198,'Facebook Data'!$A$1:$AY$374,7,FALSE)</f>
        <v>#N/A</v>
      </c>
      <c r="M198" s="38" t="str">
        <f t="shared" si="5"/>
        <v>#N/A</v>
      </c>
      <c r="N198" t="str">
        <f t="shared" si="6"/>
        <v/>
      </c>
      <c r="O198" t="str">
        <f t="shared" si="7"/>
        <v>#N/A</v>
      </c>
      <c r="P198" t="str">
        <f t="shared" si="8"/>
        <v>#N/A</v>
      </c>
      <c r="Q198" t="str">
        <f t="shared" si="9"/>
        <v/>
      </c>
      <c r="R198" t="str">
        <f t="shared" si="10"/>
        <v/>
      </c>
    </row>
    <row r="199">
      <c r="A199" t="str">
        <f>IFERROR('Facebook Data'!A201,"")</f>
        <v/>
      </c>
      <c r="B199" t="str">
        <f>IFERROR(VLOOKUP($A199,'Facebook Data'!$A$1:$AY$374,2,FALSE),"")</f>
        <v/>
      </c>
      <c r="C199" t="str">
        <f>IFERROR(VLOOKUP($A199,'Facebook Data'!$A$1:$AY$374,3,FALSE),"")</f>
        <v/>
      </c>
      <c r="D199" s="34" t="str">
        <f t="shared" si="1"/>
        <v/>
      </c>
      <c r="E199" s="34" t="str">
        <f t="shared" si="2"/>
        <v/>
      </c>
      <c r="F199" t="str">
        <f>IFERROR(VLOOKUP($A199,'Facebook Data'!$A$1:$AY$374,4,FALSE),"")</f>
        <v/>
      </c>
      <c r="G199" t="str">
        <f>IFERROR(VLOOKUP($A199,'Facebook Data'!$A$1:$AY$374,10,FALSE),"")</f>
        <v/>
      </c>
      <c r="H199" t="str">
        <f>IFERROR(VLOOKUP($A199,'Facebook Data'!$A$1:$AY$374,42,FALSE),"")</f>
        <v/>
      </c>
      <c r="I199" t="str">
        <f>IFERROR(VLOOKUP($A199,'Facebook Data'!$A$1:$AY$374,15,FALSE),"")</f>
        <v/>
      </c>
      <c r="J199" s="36" t="str">
        <f t="shared" si="3"/>
        <v/>
      </c>
      <c r="K199" s="36" t="str">
        <f t="shared" si="4"/>
        <v/>
      </c>
      <c r="L199" t="str">
        <f>VLOOKUP($A199,'Facebook Data'!$A$1:$AY$374,7,FALSE)</f>
        <v>#N/A</v>
      </c>
      <c r="M199" s="38" t="str">
        <f t="shared" si="5"/>
        <v>#N/A</v>
      </c>
      <c r="N199" t="str">
        <f t="shared" si="6"/>
        <v/>
      </c>
      <c r="O199" t="str">
        <f t="shared" si="7"/>
        <v>#N/A</v>
      </c>
      <c r="P199" t="str">
        <f t="shared" si="8"/>
        <v>#N/A</v>
      </c>
      <c r="Q199" t="str">
        <f t="shared" si="9"/>
        <v/>
      </c>
      <c r="R199" t="str">
        <f t="shared" si="10"/>
        <v/>
      </c>
    </row>
    <row r="200">
      <c r="A200" t="str">
        <f>IFERROR('Facebook Data'!A202,"")</f>
        <v/>
      </c>
      <c r="B200" t="str">
        <f>IFERROR(VLOOKUP($A200,'Facebook Data'!$A$1:$AY$374,2,FALSE),"")</f>
        <v/>
      </c>
      <c r="C200" t="str">
        <f>IFERROR(VLOOKUP($A200,'Facebook Data'!$A$1:$AY$374,3,FALSE),"")</f>
        <v/>
      </c>
      <c r="D200" s="34" t="str">
        <f t="shared" si="1"/>
        <v/>
      </c>
      <c r="E200" s="34" t="str">
        <f t="shared" si="2"/>
        <v/>
      </c>
      <c r="F200" t="str">
        <f>IFERROR(VLOOKUP($A200,'Facebook Data'!$A$1:$AY$374,4,FALSE),"")</f>
        <v/>
      </c>
      <c r="G200" t="str">
        <f>IFERROR(VLOOKUP($A200,'Facebook Data'!$A$1:$AY$374,10,FALSE),"")</f>
        <v/>
      </c>
      <c r="H200" t="str">
        <f>IFERROR(VLOOKUP($A200,'Facebook Data'!$A$1:$AY$374,42,FALSE),"")</f>
        <v/>
      </c>
      <c r="I200" t="str">
        <f>IFERROR(VLOOKUP($A200,'Facebook Data'!$A$1:$AY$374,15,FALSE),"")</f>
        <v/>
      </c>
      <c r="J200" s="36" t="str">
        <f t="shared" si="3"/>
        <v/>
      </c>
      <c r="K200" s="36" t="str">
        <f t="shared" si="4"/>
        <v/>
      </c>
      <c r="L200" t="str">
        <f>VLOOKUP($A200,'Facebook Data'!$A$1:$AY$374,7,FALSE)</f>
        <v>#N/A</v>
      </c>
      <c r="M200" s="38" t="str">
        <f t="shared" si="5"/>
        <v>#N/A</v>
      </c>
      <c r="N200" t="str">
        <f t="shared" si="6"/>
        <v/>
      </c>
      <c r="O200" t="str">
        <f t="shared" si="7"/>
        <v>#N/A</v>
      </c>
      <c r="P200" t="str">
        <f t="shared" si="8"/>
        <v>#N/A</v>
      </c>
      <c r="Q200" t="str">
        <f t="shared" si="9"/>
        <v/>
      </c>
      <c r="R200" t="str">
        <f t="shared" si="10"/>
        <v/>
      </c>
    </row>
    <row r="201">
      <c r="A201" t="str">
        <f>IFERROR('Facebook Data'!A203,"")</f>
        <v/>
      </c>
      <c r="B201" t="str">
        <f>IFERROR(VLOOKUP($A201,'Facebook Data'!$A$1:$AY$374,2,FALSE),"")</f>
        <v/>
      </c>
      <c r="C201" t="str">
        <f>IFERROR(VLOOKUP($A201,'Facebook Data'!$A$1:$AY$374,3,FALSE),"")</f>
        <v/>
      </c>
      <c r="D201" s="34" t="str">
        <f t="shared" si="1"/>
        <v/>
      </c>
      <c r="E201" s="34" t="str">
        <f t="shared" si="2"/>
        <v/>
      </c>
      <c r="F201" t="str">
        <f>IFERROR(VLOOKUP($A201,'Facebook Data'!$A$1:$AY$374,4,FALSE),"")</f>
        <v/>
      </c>
      <c r="G201" t="str">
        <f>IFERROR(VLOOKUP($A201,'Facebook Data'!$A$1:$AY$374,10,FALSE),"")</f>
        <v/>
      </c>
      <c r="H201" t="str">
        <f>IFERROR(VLOOKUP($A201,'Facebook Data'!$A$1:$AY$374,42,FALSE),"")</f>
        <v/>
      </c>
      <c r="I201" t="str">
        <f>IFERROR(VLOOKUP($A201,'Facebook Data'!$A$1:$AY$374,15,FALSE),"")</f>
        <v/>
      </c>
      <c r="J201" s="36" t="str">
        <f t="shared" si="3"/>
        <v/>
      </c>
      <c r="K201" s="36" t="str">
        <f t="shared" si="4"/>
        <v/>
      </c>
      <c r="L201" t="str">
        <f>VLOOKUP($A201,'Facebook Data'!$A$1:$AY$374,7,FALSE)</f>
        <v>#N/A</v>
      </c>
      <c r="M201" s="38" t="str">
        <f t="shared" si="5"/>
        <v>#N/A</v>
      </c>
      <c r="N201" t="str">
        <f t="shared" si="6"/>
        <v/>
      </c>
      <c r="O201" t="str">
        <f t="shared" si="7"/>
        <v>#N/A</v>
      </c>
      <c r="P201" t="str">
        <f t="shared" si="8"/>
        <v>#N/A</v>
      </c>
      <c r="Q201" t="str">
        <f t="shared" si="9"/>
        <v/>
      </c>
      <c r="R201" t="str">
        <f t="shared" si="10"/>
        <v/>
      </c>
    </row>
    <row r="202">
      <c r="A202" t="str">
        <f>IFERROR('Facebook Data'!A204,"")</f>
        <v/>
      </c>
      <c r="B202" t="str">
        <f>IFERROR(VLOOKUP($A202,'Facebook Data'!$A$1:$AY$374,2,FALSE),"")</f>
        <v/>
      </c>
      <c r="C202" t="str">
        <f>IFERROR(VLOOKUP($A202,'Facebook Data'!$A$1:$AY$374,3,FALSE),"")</f>
        <v/>
      </c>
      <c r="D202" s="34" t="str">
        <f t="shared" si="1"/>
        <v/>
      </c>
      <c r="E202" s="34" t="str">
        <f t="shared" si="2"/>
        <v/>
      </c>
      <c r="F202" t="str">
        <f>IFERROR(VLOOKUP($A202,'Facebook Data'!$A$1:$AY$374,4,FALSE),"")</f>
        <v/>
      </c>
      <c r="G202" t="str">
        <f>IFERROR(VLOOKUP($A202,'Facebook Data'!$A$1:$AY$374,10,FALSE),"")</f>
        <v/>
      </c>
      <c r="H202" t="str">
        <f>IFERROR(VLOOKUP($A202,'Facebook Data'!$A$1:$AY$374,42,FALSE),"")</f>
        <v/>
      </c>
      <c r="I202" t="str">
        <f>IFERROR(VLOOKUP($A202,'Facebook Data'!$A$1:$AY$374,15,FALSE),"")</f>
        <v/>
      </c>
      <c r="J202" s="36" t="str">
        <f t="shared" si="3"/>
        <v/>
      </c>
      <c r="K202" s="36" t="str">
        <f t="shared" si="4"/>
        <v/>
      </c>
      <c r="L202" t="str">
        <f>VLOOKUP($A202,'Facebook Data'!$A$1:$AY$374,7,FALSE)</f>
        <v>#N/A</v>
      </c>
      <c r="M202" s="38" t="str">
        <f t="shared" si="5"/>
        <v>#N/A</v>
      </c>
      <c r="N202" t="str">
        <f t="shared" si="6"/>
        <v/>
      </c>
      <c r="O202" t="str">
        <f t="shared" si="7"/>
        <v>#N/A</v>
      </c>
      <c r="P202" t="str">
        <f t="shared" si="8"/>
        <v>#N/A</v>
      </c>
      <c r="Q202" t="str">
        <f t="shared" si="9"/>
        <v/>
      </c>
      <c r="R202" t="str">
        <f t="shared" si="10"/>
        <v/>
      </c>
    </row>
    <row r="203">
      <c r="A203" t="str">
        <f>IFERROR('Facebook Data'!A205,"")</f>
        <v/>
      </c>
      <c r="B203" t="str">
        <f>IFERROR(VLOOKUP($A203,'Facebook Data'!$A$1:$AY$374,2,FALSE),"")</f>
        <v/>
      </c>
      <c r="C203" t="str">
        <f>IFERROR(VLOOKUP($A203,'Facebook Data'!$A$1:$AY$374,3,FALSE),"")</f>
        <v/>
      </c>
      <c r="D203" s="34" t="str">
        <f t="shared" si="1"/>
        <v/>
      </c>
      <c r="E203" s="34" t="str">
        <f t="shared" si="2"/>
        <v/>
      </c>
      <c r="F203" t="str">
        <f>IFERROR(VLOOKUP($A203,'Facebook Data'!$A$1:$AY$374,4,FALSE),"")</f>
        <v/>
      </c>
      <c r="G203" t="str">
        <f>IFERROR(VLOOKUP($A203,'Facebook Data'!$A$1:$AY$374,10,FALSE),"")</f>
        <v/>
      </c>
      <c r="H203" t="str">
        <f>IFERROR(VLOOKUP($A203,'Facebook Data'!$A$1:$AY$374,42,FALSE),"")</f>
        <v/>
      </c>
      <c r="I203" t="str">
        <f>IFERROR(VLOOKUP($A203,'Facebook Data'!$A$1:$AY$374,15,FALSE),"")</f>
        <v/>
      </c>
      <c r="J203" s="36" t="str">
        <f t="shared" si="3"/>
        <v/>
      </c>
      <c r="K203" s="36" t="str">
        <f t="shared" si="4"/>
        <v/>
      </c>
      <c r="L203" t="str">
        <f>VLOOKUP($A203,'Facebook Data'!$A$1:$AY$374,7,FALSE)</f>
        <v>#N/A</v>
      </c>
      <c r="M203" s="38" t="str">
        <f t="shared" si="5"/>
        <v>#N/A</v>
      </c>
      <c r="N203" t="str">
        <f t="shared" si="6"/>
        <v/>
      </c>
      <c r="O203" t="str">
        <f t="shared" si="7"/>
        <v>#N/A</v>
      </c>
      <c r="P203" t="str">
        <f t="shared" si="8"/>
        <v>#N/A</v>
      </c>
      <c r="Q203" t="str">
        <f t="shared" si="9"/>
        <v/>
      </c>
      <c r="R203" t="str">
        <f t="shared" si="10"/>
        <v/>
      </c>
    </row>
    <row r="204">
      <c r="A204" t="str">
        <f>IFERROR('Facebook Data'!A206,"")</f>
        <v/>
      </c>
      <c r="B204" t="str">
        <f>IFERROR(VLOOKUP($A204,'Facebook Data'!$A$1:$AY$374,2,FALSE),"")</f>
        <v/>
      </c>
      <c r="C204" t="str">
        <f>IFERROR(VLOOKUP($A204,'Facebook Data'!$A$1:$AY$374,3,FALSE),"")</f>
        <v/>
      </c>
      <c r="D204" s="34" t="str">
        <f t="shared" si="1"/>
        <v/>
      </c>
      <c r="E204" s="34" t="str">
        <f t="shared" si="2"/>
        <v/>
      </c>
      <c r="F204" t="str">
        <f>IFERROR(VLOOKUP($A204,'Facebook Data'!$A$1:$AY$374,4,FALSE),"")</f>
        <v/>
      </c>
      <c r="G204" t="str">
        <f>IFERROR(VLOOKUP($A204,'Facebook Data'!$A$1:$AY$374,10,FALSE),"")</f>
        <v/>
      </c>
      <c r="H204" t="str">
        <f>IFERROR(VLOOKUP($A204,'Facebook Data'!$A$1:$AY$374,42,FALSE),"")</f>
        <v/>
      </c>
      <c r="I204" t="str">
        <f>IFERROR(VLOOKUP($A204,'Facebook Data'!$A$1:$AY$374,15,FALSE),"")</f>
        <v/>
      </c>
      <c r="J204" s="36" t="str">
        <f t="shared" si="3"/>
        <v/>
      </c>
      <c r="K204" s="36" t="str">
        <f t="shared" si="4"/>
        <v/>
      </c>
      <c r="L204" t="str">
        <f>VLOOKUP($A204,'Facebook Data'!$A$1:$AY$374,7,FALSE)</f>
        <v>#N/A</v>
      </c>
      <c r="M204" s="38" t="str">
        <f t="shared" si="5"/>
        <v>#N/A</v>
      </c>
      <c r="N204" t="str">
        <f t="shared" si="6"/>
        <v/>
      </c>
      <c r="O204" t="str">
        <f t="shared" si="7"/>
        <v>#N/A</v>
      </c>
      <c r="P204" t="str">
        <f t="shared" si="8"/>
        <v>#N/A</v>
      </c>
      <c r="Q204" t="str">
        <f t="shared" si="9"/>
        <v/>
      </c>
      <c r="R204" t="str">
        <f t="shared" si="10"/>
        <v/>
      </c>
    </row>
    <row r="205">
      <c r="A205" t="str">
        <f>IFERROR('Facebook Data'!A207,"")</f>
        <v/>
      </c>
      <c r="B205" t="str">
        <f>IFERROR(VLOOKUP($A205,'Facebook Data'!$A$1:$AY$374,2,FALSE),"")</f>
        <v/>
      </c>
      <c r="C205" t="str">
        <f>IFERROR(VLOOKUP($A205,'Facebook Data'!$A$1:$AY$374,3,FALSE),"")</f>
        <v/>
      </c>
      <c r="D205" s="34" t="str">
        <f t="shared" si="1"/>
        <v/>
      </c>
      <c r="E205" s="34" t="str">
        <f t="shared" si="2"/>
        <v/>
      </c>
      <c r="F205" t="str">
        <f>IFERROR(VLOOKUP($A205,'Facebook Data'!$A$1:$AY$374,4,FALSE),"")</f>
        <v/>
      </c>
      <c r="G205" t="str">
        <f>IFERROR(VLOOKUP($A205,'Facebook Data'!$A$1:$AY$374,10,FALSE),"")</f>
        <v/>
      </c>
      <c r="H205" t="str">
        <f>IFERROR(VLOOKUP($A205,'Facebook Data'!$A$1:$AY$374,42,FALSE),"")</f>
        <v/>
      </c>
      <c r="I205" t="str">
        <f>IFERROR(VLOOKUP($A205,'Facebook Data'!$A$1:$AY$374,15,FALSE),"")</f>
        <v/>
      </c>
      <c r="J205" s="36" t="str">
        <f t="shared" si="3"/>
        <v/>
      </c>
      <c r="K205" s="36" t="str">
        <f t="shared" si="4"/>
        <v/>
      </c>
      <c r="L205" t="str">
        <f>VLOOKUP($A205,'Facebook Data'!$A$1:$AY$374,7,FALSE)</f>
        <v>#N/A</v>
      </c>
      <c r="M205" s="38" t="str">
        <f t="shared" si="5"/>
        <v>#N/A</v>
      </c>
      <c r="N205" t="str">
        <f t="shared" si="6"/>
        <v/>
      </c>
      <c r="O205" t="str">
        <f t="shared" si="7"/>
        <v>#N/A</v>
      </c>
      <c r="P205" t="str">
        <f t="shared" si="8"/>
        <v>#N/A</v>
      </c>
      <c r="Q205" t="str">
        <f t="shared" si="9"/>
        <v/>
      </c>
      <c r="R205" t="str">
        <f t="shared" si="10"/>
        <v/>
      </c>
    </row>
    <row r="206">
      <c r="A206" t="str">
        <f>IFERROR('Facebook Data'!A208,"")</f>
        <v/>
      </c>
      <c r="B206" t="str">
        <f>IFERROR(VLOOKUP($A206,'Facebook Data'!$A$1:$AY$374,2,FALSE),"")</f>
        <v/>
      </c>
      <c r="C206" t="str">
        <f>IFERROR(VLOOKUP($A206,'Facebook Data'!$A$1:$AY$374,3,FALSE),"")</f>
        <v/>
      </c>
      <c r="D206" s="34" t="str">
        <f t="shared" si="1"/>
        <v/>
      </c>
      <c r="E206" s="34" t="str">
        <f t="shared" si="2"/>
        <v/>
      </c>
      <c r="F206" t="str">
        <f>IFERROR(VLOOKUP($A206,'Facebook Data'!$A$1:$AY$374,4,FALSE),"")</f>
        <v/>
      </c>
      <c r="G206" t="str">
        <f>IFERROR(VLOOKUP($A206,'Facebook Data'!$A$1:$AY$374,10,FALSE),"")</f>
        <v/>
      </c>
      <c r="H206" t="str">
        <f>IFERROR(VLOOKUP($A206,'Facebook Data'!$A$1:$AY$374,42,FALSE),"")</f>
        <v/>
      </c>
      <c r="I206" t="str">
        <f>IFERROR(VLOOKUP($A206,'Facebook Data'!$A$1:$AY$374,15,FALSE),"")</f>
        <v/>
      </c>
      <c r="J206" s="36" t="str">
        <f t="shared" si="3"/>
        <v/>
      </c>
      <c r="K206" s="36" t="str">
        <f t="shared" si="4"/>
        <v/>
      </c>
      <c r="L206" t="str">
        <f>VLOOKUP($A206,'Facebook Data'!$A$1:$AY$374,7,FALSE)</f>
        <v>#N/A</v>
      </c>
      <c r="M206" s="38" t="str">
        <f t="shared" si="5"/>
        <v>#N/A</v>
      </c>
      <c r="N206" t="str">
        <f t="shared" si="6"/>
        <v/>
      </c>
      <c r="O206" t="str">
        <f t="shared" si="7"/>
        <v>#N/A</v>
      </c>
      <c r="P206" t="str">
        <f t="shared" si="8"/>
        <v>#N/A</v>
      </c>
      <c r="Q206" t="str">
        <f t="shared" si="9"/>
        <v/>
      </c>
      <c r="R206" t="str">
        <f t="shared" si="10"/>
        <v/>
      </c>
    </row>
    <row r="207">
      <c r="A207" t="str">
        <f>IFERROR('Facebook Data'!A209,"")</f>
        <v/>
      </c>
      <c r="B207" t="str">
        <f>IFERROR(VLOOKUP($A207,'Facebook Data'!$A$1:$AY$374,2,FALSE),"")</f>
        <v/>
      </c>
      <c r="C207" t="str">
        <f>IFERROR(VLOOKUP($A207,'Facebook Data'!$A$1:$AY$374,3,FALSE),"")</f>
        <v/>
      </c>
      <c r="D207" s="34" t="str">
        <f t="shared" si="1"/>
        <v/>
      </c>
      <c r="E207" s="34" t="str">
        <f t="shared" si="2"/>
        <v/>
      </c>
      <c r="F207" t="str">
        <f>IFERROR(VLOOKUP($A207,'Facebook Data'!$A$1:$AY$374,4,FALSE),"")</f>
        <v/>
      </c>
      <c r="G207" t="str">
        <f>IFERROR(VLOOKUP($A207,'Facebook Data'!$A$1:$AY$374,10,FALSE),"")</f>
        <v/>
      </c>
      <c r="H207" t="str">
        <f>IFERROR(VLOOKUP($A207,'Facebook Data'!$A$1:$AY$374,42,FALSE),"")</f>
        <v/>
      </c>
      <c r="I207" t="str">
        <f>IFERROR(VLOOKUP($A207,'Facebook Data'!$A$1:$AY$374,15,FALSE),"")</f>
        <v/>
      </c>
      <c r="J207" s="36" t="str">
        <f t="shared" si="3"/>
        <v/>
      </c>
      <c r="K207" s="36" t="str">
        <f t="shared" si="4"/>
        <v/>
      </c>
      <c r="L207" t="str">
        <f>VLOOKUP($A207,'Facebook Data'!$A$1:$AY$374,7,FALSE)</f>
        <v>#N/A</v>
      </c>
      <c r="M207" s="38" t="str">
        <f t="shared" si="5"/>
        <v>#N/A</v>
      </c>
      <c r="N207" t="str">
        <f t="shared" si="6"/>
        <v/>
      </c>
      <c r="O207" t="str">
        <f t="shared" si="7"/>
        <v>#N/A</v>
      </c>
      <c r="P207" t="str">
        <f t="shared" si="8"/>
        <v>#N/A</v>
      </c>
      <c r="Q207" t="str">
        <f t="shared" si="9"/>
        <v/>
      </c>
      <c r="R207" t="str">
        <f t="shared" si="10"/>
        <v/>
      </c>
    </row>
    <row r="208">
      <c r="A208" t="str">
        <f>IFERROR('Facebook Data'!A210,"")</f>
        <v/>
      </c>
      <c r="B208" t="str">
        <f>IFERROR(VLOOKUP($A208,'Facebook Data'!$A$1:$AY$374,2,FALSE),"")</f>
        <v/>
      </c>
      <c r="C208" t="str">
        <f>IFERROR(VLOOKUP($A208,'Facebook Data'!$A$1:$AY$374,3,FALSE),"")</f>
        <v/>
      </c>
      <c r="D208" s="34" t="str">
        <f t="shared" si="1"/>
        <v/>
      </c>
      <c r="E208" s="34" t="str">
        <f t="shared" si="2"/>
        <v/>
      </c>
      <c r="F208" t="str">
        <f>IFERROR(VLOOKUP($A208,'Facebook Data'!$A$1:$AY$374,4,FALSE),"")</f>
        <v/>
      </c>
      <c r="G208" t="str">
        <f>IFERROR(VLOOKUP($A208,'Facebook Data'!$A$1:$AY$374,10,FALSE),"")</f>
        <v/>
      </c>
      <c r="H208" t="str">
        <f>IFERROR(VLOOKUP($A208,'Facebook Data'!$A$1:$AY$374,42,FALSE),"")</f>
        <v/>
      </c>
      <c r="I208" t="str">
        <f>IFERROR(VLOOKUP($A208,'Facebook Data'!$A$1:$AY$374,15,FALSE),"")</f>
        <v/>
      </c>
      <c r="J208" s="36" t="str">
        <f t="shared" si="3"/>
        <v/>
      </c>
      <c r="K208" s="36" t="str">
        <f t="shared" si="4"/>
        <v/>
      </c>
      <c r="L208" t="str">
        <f>VLOOKUP($A208,'Facebook Data'!$A$1:$AY$374,7,FALSE)</f>
        <v>#N/A</v>
      </c>
      <c r="M208" s="38" t="str">
        <f t="shared" si="5"/>
        <v>#N/A</v>
      </c>
      <c r="N208" t="str">
        <f t="shared" si="6"/>
        <v/>
      </c>
      <c r="O208" t="str">
        <f t="shared" si="7"/>
        <v>#N/A</v>
      </c>
      <c r="P208" t="str">
        <f t="shared" si="8"/>
        <v>#N/A</v>
      </c>
      <c r="Q208" t="str">
        <f t="shared" si="9"/>
        <v/>
      </c>
      <c r="R208" t="str">
        <f t="shared" si="10"/>
        <v/>
      </c>
    </row>
    <row r="209">
      <c r="A209" t="str">
        <f>IFERROR('Facebook Data'!A211,"")</f>
        <v/>
      </c>
      <c r="B209" t="str">
        <f>IFERROR(VLOOKUP($A209,'Facebook Data'!$A$1:$AY$374,2,FALSE),"")</f>
        <v/>
      </c>
      <c r="C209" t="str">
        <f>IFERROR(VLOOKUP($A209,'Facebook Data'!$A$1:$AY$374,3,FALSE),"")</f>
        <v/>
      </c>
      <c r="D209" s="34" t="str">
        <f t="shared" si="1"/>
        <v/>
      </c>
      <c r="E209" s="34" t="str">
        <f t="shared" si="2"/>
        <v/>
      </c>
      <c r="F209" t="str">
        <f>IFERROR(VLOOKUP($A209,'Facebook Data'!$A$1:$AY$374,4,FALSE),"")</f>
        <v/>
      </c>
      <c r="G209" t="str">
        <f>IFERROR(VLOOKUP($A209,'Facebook Data'!$A$1:$AY$374,10,FALSE),"")</f>
        <v/>
      </c>
      <c r="H209" t="str">
        <f>IFERROR(VLOOKUP($A209,'Facebook Data'!$A$1:$AY$374,42,FALSE),"")</f>
        <v/>
      </c>
      <c r="I209" t="str">
        <f>IFERROR(VLOOKUP($A209,'Facebook Data'!$A$1:$AY$374,15,FALSE),"")</f>
        <v/>
      </c>
      <c r="J209" s="36" t="str">
        <f t="shared" si="3"/>
        <v/>
      </c>
      <c r="K209" s="36" t="str">
        <f t="shared" si="4"/>
        <v/>
      </c>
      <c r="L209" t="str">
        <f>VLOOKUP($A209,'Facebook Data'!$A$1:$AY$374,7,FALSE)</f>
        <v>#N/A</v>
      </c>
      <c r="M209" s="38" t="str">
        <f t="shared" si="5"/>
        <v>#N/A</v>
      </c>
      <c r="N209" t="str">
        <f t="shared" si="6"/>
        <v/>
      </c>
      <c r="O209" t="str">
        <f t="shared" si="7"/>
        <v>#N/A</v>
      </c>
      <c r="P209" t="str">
        <f t="shared" si="8"/>
        <v>#N/A</v>
      </c>
      <c r="Q209" t="str">
        <f t="shared" si="9"/>
        <v/>
      </c>
      <c r="R209" t="str">
        <f t="shared" si="10"/>
        <v/>
      </c>
    </row>
    <row r="210">
      <c r="A210" t="str">
        <f>IFERROR('Facebook Data'!A212,"")</f>
        <v/>
      </c>
      <c r="B210" t="str">
        <f>IFERROR(VLOOKUP($A210,'Facebook Data'!$A$1:$AY$374,2,FALSE),"")</f>
        <v/>
      </c>
      <c r="C210" t="str">
        <f>IFERROR(VLOOKUP($A210,'Facebook Data'!$A$1:$AY$374,3,FALSE),"")</f>
        <v/>
      </c>
      <c r="D210" s="34" t="str">
        <f t="shared" si="1"/>
        <v/>
      </c>
      <c r="E210" s="34" t="str">
        <f t="shared" si="2"/>
        <v/>
      </c>
      <c r="F210" t="str">
        <f>IFERROR(VLOOKUP($A210,'Facebook Data'!$A$1:$AY$374,4,FALSE),"")</f>
        <v/>
      </c>
      <c r="G210" t="str">
        <f>IFERROR(VLOOKUP($A210,'Facebook Data'!$A$1:$AY$374,10,FALSE),"")</f>
        <v/>
      </c>
      <c r="H210" t="str">
        <f>IFERROR(VLOOKUP($A210,'Facebook Data'!$A$1:$AY$374,42,FALSE),"")</f>
        <v/>
      </c>
      <c r="I210" t="str">
        <f>IFERROR(VLOOKUP($A210,'Facebook Data'!$A$1:$AY$374,15,FALSE),"")</f>
        <v/>
      </c>
      <c r="J210" s="36" t="str">
        <f t="shared" si="3"/>
        <v/>
      </c>
      <c r="K210" s="36" t="str">
        <f t="shared" si="4"/>
        <v/>
      </c>
      <c r="L210" t="str">
        <f>VLOOKUP($A210,'Facebook Data'!$A$1:$AY$374,7,FALSE)</f>
        <v>#N/A</v>
      </c>
      <c r="M210" s="38" t="str">
        <f t="shared" si="5"/>
        <v>#N/A</v>
      </c>
      <c r="N210" t="str">
        <f t="shared" si="6"/>
        <v/>
      </c>
      <c r="O210" t="str">
        <f t="shared" si="7"/>
        <v>#N/A</v>
      </c>
      <c r="P210" t="str">
        <f t="shared" si="8"/>
        <v>#N/A</v>
      </c>
      <c r="Q210" t="str">
        <f t="shared" si="9"/>
        <v/>
      </c>
      <c r="R210" t="str">
        <f t="shared" si="10"/>
        <v/>
      </c>
    </row>
    <row r="211">
      <c r="A211" t="str">
        <f>IFERROR('Facebook Data'!A213,"")</f>
        <v/>
      </c>
      <c r="B211" t="str">
        <f>IFERROR(VLOOKUP($A211,'Facebook Data'!$A$1:$AY$374,2,FALSE),"")</f>
        <v/>
      </c>
      <c r="C211" t="str">
        <f>IFERROR(VLOOKUP($A211,'Facebook Data'!$A$1:$AY$374,3,FALSE),"")</f>
        <v/>
      </c>
      <c r="D211" s="34" t="str">
        <f t="shared" si="1"/>
        <v/>
      </c>
      <c r="E211" s="34" t="str">
        <f t="shared" si="2"/>
        <v/>
      </c>
      <c r="F211" t="str">
        <f>IFERROR(VLOOKUP($A211,'Facebook Data'!$A$1:$AY$374,4,FALSE),"")</f>
        <v/>
      </c>
      <c r="G211" t="str">
        <f>IFERROR(VLOOKUP($A211,'Facebook Data'!$A$1:$AY$374,10,FALSE),"")</f>
        <v/>
      </c>
      <c r="H211" t="str">
        <f>IFERROR(VLOOKUP($A211,'Facebook Data'!$A$1:$AY$374,42,FALSE),"")</f>
        <v/>
      </c>
      <c r="I211" t="str">
        <f>IFERROR(VLOOKUP($A211,'Facebook Data'!$A$1:$AY$374,15,FALSE),"")</f>
        <v/>
      </c>
      <c r="J211" s="36" t="str">
        <f t="shared" si="3"/>
        <v/>
      </c>
      <c r="K211" s="36" t="str">
        <f t="shared" si="4"/>
        <v/>
      </c>
      <c r="L211" t="str">
        <f>VLOOKUP($A211,'Facebook Data'!$A$1:$AY$374,7,FALSE)</f>
        <v>#N/A</v>
      </c>
      <c r="M211" s="38" t="str">
        <f t="shared" si="5"/>
        <v>#N/A</v>
      </c>
      <c r="N211" t="str">
        <f t="shared" si="6"/>
        <v/>
      </c>
      <c r="O211" t="str">
        <f t="shared" si="7"/>
        <v>#N/A</v>
      </c>
      <c r="P211" t="str">
        <f t="shared" si="8"/>
        <v>#N/A</v>
      </c>
      <c r="Q211" t="str">
        <f t="shared" si="9"/>
        <v/>
      </c>
      <c r="R211" t="str">
        <f t="shared" si="10"/>
        <v/>
      </c>
    </row>
    <row r="212">
      <c r="A212" t="str">
        <f>IFERROR('Facebook Data'!A214,"")</f>
        <v/>
      </c>
      <c r="B212" t="str">
        <f>IFERROR(VLOOKUP($A212,'Facebook Data'!$A$1:$AY$374,2,FALSE),"")</f>
        <v/>
      </c>
      <c r="C212" t="str">
        <f>IFERROR(VLOOKUP($A212,'Facebook Data'!$A$1:$AY$374,3,FALSE),"")</f>
        <v/>
      </c>
      <c r="D212" s="34" t="str">
        <f t="shared" si="1"/>
        <v/>
      </c>
      <c r="E212" s="34" t="str">
        <f t="shared" si="2"/>
        <v/>
      </c>
      <c r="F212" t="str">
        <f>IFERROR(VLOOKUP($A212,'Facebook Data'!$A$1:$AY$374,4,FALSE),"")</f>
        <v/>
      </c>
      <c r="G212" t="str">
        <f>IFERROR(VLOOKUP($A212,'Facebook Data'!$A$1:$AY$374,10,FALSE),"")</f>
        <v/>
      </c>
      <c r="H212" t="str">
        <f>IFERROR(VLOOKUP($A212,'Facebook Data'!$A$1:$AY$374,42,FALSE),"")</f>
        <v/>
      </c>
      <c r="I212" t="str">
        <f>IFERROR(VLOOKUP($A212,'Facebook Data'!$A$1:$AY$374,15,FALSE),"")</f>
        <v/>
      </c>
      <c r="J212" s="36" t="str">
        <f t="shared" si="3"/>
        <v/>
      </c>
      <c r="K212" s="36" t="str">
        <f t="shared" si="4"/>
        <v/>
      </c>
      <c r="L212" t="str">
        <f>VLOOKUP($A212,'Facebook Data'!$A$1:$AY$374,7,FALSE)</f>
        <v>#N/A</v>
      </c>
      <c r="M212" s="38" t="str">
        <f t="shared" si="5"/>
        <v>#N/A</v>
      </c>
      <c r="N212" t="str">
        <f t="shared" si="6"/>
        <v/>
      </c>
      <c r="O212" t="str">
        <f t="shared" si="7"/>
        <v>#N/A</v>
      </c>
      <c r="P212" t="str">
        <f t="shared" si="8"/>
        <v>#N/A</v>
      </c>
      <c r="Q212" t="str">
        <f t="shared" si="9"/>
        <v/>
      </c>
      <c r="R212" t="str">
        <f t="shared" si="10"/>
        <v/>
      </c>
    </row>
    <row r="213">
      <c r="A213" t="str">
        <f>IFERROR('Facebook Data'!A215,"")</f>
        <v/>
      </c>
      <c r="B213" t="str">
        <f>IFERROR(VLOOKUP($A213,'Facebook Data'!$A$1:$AY$374,2,FALSE),"")</f>
        <v/>
      </c>
      <c r="C213" t="str">
        <f>IFERROR(VLOOKUP($A213,'Facebook Data'!$A$1:$AY$374,3,FALSE),"")</f>
        <v/>
      </c>
      <c r="D213" s="34" t="str">
        <f t="shared" si="1"/>
        <v/>
      </c>
      <c r="E213" s="34" t="str">
        <f t="shared" si="2"/>
        <v/>
      </c>
      <c r="F213" t="str">
        <f>IFERROR(VLOOKUP($A213,'Facebook Data'!$A$1:$AY$374,4,FALSE),"")</f>
        <v/>
      </c>
      <c r="G213" t="str">
        <f>IFERROR(VLOOKUP($A213,'Facebook Data'!$A$1:$AY$374,10,FALSE),"")</f>
        <v/>
      </c>
      <c r="H213" t="str">
        <f>IFERROR(VLOOKUP($A213,'Facebook Data'!$A$1:$AY$374,42,FALSE),"")</f>
        <v/>
      </c>
      <c r="I213" t="str">
        <f>IFERROR(VLOOKUP($A213,'Facebook Data'!$A$1:$AY$374,15,FALSE),"")</f>
        <v/>
      </c>
      <c r="J213" s="36" t="str">
        <f t="shared" si="3"/>
        <v/>
      </c>
      <c r="K213" s="36" t="str">
        <f t="shared" si="4"/>
        <v/>
      </c>
      <c r="L213" t="str">
        <f>VLOOKUP($A213,'Facebook Data'!$A$1:$AY$374,7,FALSE)</f>
        <v>#N/A</v>
      </c>
      <c r="M213" s="38" t="str">
        <f t="shared" si="5"/>
        <v>#N/A</v>
      </c>
      <c r="N213" t="str">
        <f t="shared" si="6"/>
        <v/>
      </c>
      <c r="O213" t="str">
        <f t="shared" si="7"/>
        <v>#N/A</v>
      </c>
      <c r="P213" t="str">
        <f t="shared" si="8"/>
        <v>#N/A</v>
      </c>
      <c r="Q213" t="str">
        <f t="shared" si="9"/>
        <v/>
      </c>
      <c r="R213" t="str">
        <f t="shared" si="10"/>
        <v/>
      </c>
    </row>
    <row r="214">
      <c r="A214" t="str">
        <f>IFERROR('Facebook Data'!A216,"")</f>
        <v/>
      </c>
      <c r="B214" t="str">
        <f>IFERROR(VLOOKUP($A214,'Facebook Data'!$A$1:$AY$374,2,FALSE),"")</f>
        <v/>
      </c>
      <c r="C214" t="str">
        <f>IFERROR(VLOOKUP($A214,'Facebook Data'!$A$1:$AY$374,3,FALSE),"")</f>
        <v/>
      </c>
      <c r="D214" s="34" t="str">
        <f t="shared" si="1"/>
        <v/>
      </c>
      <c r="E214" s="34" t="str">
        <f t="shared" si="2"/>
        <v/>
      </c>
      <c r="F214" t="str">
        <f>IFERROR(VLOOKUP($A214,'Facebook Data'!$A$1:$AY$374,4,FALSE),"")</f>
        <v/>
      </c>
      <c r="G214" t="str">
        <f>IFERROR(VLOOKUP($A214,'Facebook Data'!$A$1:$AY$374,10,FALSE),"")</f>
        <v/>
      </c>
      <c r="H214" t="str">
        <f>IFERROR(VLOOKUP($A214,'Facebook Data'!$A$1:$AY$374,42,FALSE),"")</f>
        <v/>
      </c>
      <c r="I214" t="str">
        <f>IFERROR(VLOOKUP($A214,'Facebook Data'!$A$1:$AY$374,15,FALSE),"")</f>
        <v/>
      </c>
      <c r="J214" s="36" t="str">
        <f t="shared" si="3"/>
        <v/>
      </c>
      <c r="K214" s="36" t="str">
        <f t="shared" si="4"/>
        <v/>
      </c>
      <c r="L214" t="str">
        <f>VLOOKUP($A214,'Facebook Data'!$A$1:$AY$374,7,FALSE)</f>
        <v>#N/A</v>
      </c>
      <c r="M214" s="38" t="str">
        <f t="shared" si="5"/>
        <v>#N/A</v>
      </c>
      <c r="N214" t="str">
        <f t="shared" si="6"/>
        <v/>
      </c>
      <c r="O214" t="str">
        <f t="shared" si="7"/>
        <v>#N/A</v>
      </c>
      <c r="P214" t="str">
        <f t="shared" si="8"/>
        <v>#N/A</v>
      </c>
      <c r="Q214" t="str">
        <f t="shared" si="9"/>
        <v/>
      </c>
      <c r="R214" t="str">
        <f t="shared" si="10"/>
        <v/>
      </c>
    </row>
    <row r="215">
      <c r="A215" t="str">
        <f>IFERROR('Facebook Data'!A217,"")</f>
        <v/>
      </c>
      <c r="B215" t="str">
        <f>IFERROR(VLOOKUP($A215,'Facebook Data'!$A$1:$AY$374,2,FALSE),"")</f>
        <v/>
      </c>
      <c r="C215" t="str">
        <f>IFERROR(VLOOKUP($A215,'Facebook Data'!$A$1:$AY$374,3,FALSE),"")</f>
        <v/>
      </c>
      <c r="D215" s="34" t="str">
        <f t="shared" si="1"/>
        <v/>
      </c>
      <c r="E215" s="34" t="str">
        <f t="shared" si="2"/>
        <v/>
      </c>
      <c r="F215" t="str">
        <f>IFERROR(VLOOKUP($A215,'Facebook Data'!$A$1:$AY$374,4,FALSE),"")</f>
        <v/>
      </c>
      <c r="G215" t="str">
        <f>IFERROR(VLOOKUP($A215,'Facebook Data'!$A$1:$AY$374,10,FALSE),"")</f>
        <v/>
      </c>
      <c r="H215" t="str">
        <f>IFERROR(VLOOKUP($A215,'Facebook Data'!$A$1:$AY$374,42,FALSE),"")</f>
        <v/>
      </c>
      <c r="I215" t="str">
        <f>IFERROR(VLOOKUP($A215,'Facebook Data'!$A$1:$AY$374,15,FALSE),"")</f>
        <v/>
      </c>
      <c r="J215" s="36" t="str">
        <f t="shared" si="3"/>
        <v/>
      </c>
      <c r="K215" s="36" t="str">
        <f t="shared" si="4"/>
        <v/>
      </c>
      <c r="L215" t="str">
        <f>VLOOKUP($A215,'Facebook Data'!$A$1:$AY$374,7,FALSE)</f>
        <v>#N/A</v>
      </c>
      <c r="M215" s="38" t="str">
        <f t="shared" si="5"/>
        <v>#N/A</v>
      </c>
      <c r="N215" t="str">
        <f t="shared" si="6"/>
        <v/>
      </c>
      <c r="O215" t="str">
        <f t="shared" si="7"/>
        <v>#N/A</v>
      </c>
      <c r="P215" t="str">
        <f t="shared" si="8"/>
        <v>#N/A</v>
      </c>
      <c r="Q215" t="str">
        <f t="shared" si="9"/>
        <v/>
      </c>
      <c r="R215" t="str">
        <f t="shared" si="10"/>
        <v/>
      </c>
    </row>
    <row r="216">
      <c r="A216" t="str">
        <f>IFERROR('Facebook Data'!A218,"")</f>
        <v/>
      </c>
      <c r="B216" t="str">
        <f>IFERROR(VLOOKUP($A216,'Facebook Data'!$A$1:$AY$374,2,FALSE),"")</f>
        <v/>
      </c>
      <c r="C216" t="str">
        <f>IFERROR(VLOOKUP($A216,'Facebook Data'!$A$1:$AY$374,3,FALSE),"")</f>
        <v/>
      </c>
      <c r="D216" s="34" t="str">
        <f t="shared" si="1"/>
        <v/>
      </c>
      <c r="E216" s="34" t="str">
        <f t="shared" si="2"/>
        <v/>
      </c>
      <c r="F216" t="str">
        <f>IFERROR(VLOOKUP($A216,'Facebook Data'!$A$1:$AY$374,4,FALSE),"")</f>
        <v/>
      </c>
      <c r="G216" t="str">
        <f>IFERROR(VLOOKUP($A216,'Facebook Data'!$A$1:$AY$374,10,FALSE),"")</f>
        <v/>
      </c>
      <c r="H216" t="str">
        <f>IFERROR(VLOOKUP($A216,'Facebook Data'!$A$1:$AY$374,42,FALSE),"")</f>
        <v/>
      </c>
      <c r="I216" t="str">
        <f>IFERROR(VLOOKUP($A216,'Facebook Data'!$A$1:$AY$374,15,FALSE),"")</f>
        <v/>
      </c>
      <c r="J216" s="36" t="str">
        <f t="shared" si="3"/>
        <v/>
      </c>
      <c r="K216" s="36" t="str">
        <f t="shared" si="4"/>
        <v/>
      </c>
      <c r="L216" t="str">
        <f>VLOOKUP($A216,'Facebook Data'!$A$1:$AY$374,7,FALSE)</f>
        <v>#N/A</v>
      </c>
      <c r="M216" s="38" t="str">
        <f t="shared" si="5"/>
        <v>#N/A</v>
      </c>
      <c r="N216" t="str">
        <f t="shared" si="6"/>
        <v/>
      </c>
      <c r="O216" t="str">
        <f t="shared" si="7"/>
        <v>#N/A</v>
      </c>
      <c r="P216" t="str">
        <f t="shared" si="8"/>
        <v>#N/A</v>
      </c>
      <c r="Q216" t="str">
        <f t="shared" si="9"/>
        <v/>
      </c>
      <c r="R216" t="str">
        <f t="shared" si="10"/>
        <v/>
      </c>
    </row>
    <row r="217">
      <c r="A217" t="str">
        <f>IFERROR('Facebook Data'!A219,"")</f>
        <v/>
      </c>
      <c r="B217" t="str">
        <f>IFERROR(VLOOKUP($A217,'Facebook Data'!$A$1:$AY$374,2,FALSE),"")</f>
        <v/>
      </c>
      <c r="C217" t="str">
        <f>IFERROR(VLOOKUP($A217,'Facebook Data'!$A$1:$AY$374,3,FALSE),"")</f>
        <v/>
      </c>
      <c r="D217" s="34" t="str">
        <f t="shared" si="1"/>
        <v/>
      </c>
      <c r="E217" s="34" t="str">
        <f t="shared" si="2"/>
        <v/>
      </c>
      <c r="F217" t="str">
        <f>IFERROR(VLOOKUP($A217,'Facebook Data'!$A$1:$AY$374,4,FALSE),"")</f>
        <v/>
      </c>
      <c r="G217" t="str">
        <f>IFERROR(VLOOKUP($A217,'Facebook Data'!$A$1:$AY$374,10,FALSE),"")</f>
        <v/>
      </c>
      <c r="H217" t="str">
        <f>IFERROR(VLOOKUP($A217,'Facebook Data'!$A$1:$AY$374,42,FALSE),"")</f>
        <v/>
      </c>
      <c r="I217" t="str">
        <f>IFERROR(VLOOKUP($A217,'Facebook Data'!$A$1:$AY$374,15,FALSE),"")</f>
        <v/>
      </c>
      <c r="J217" s="36" t="str">
        <f t="shared" si="3"/>
        <v/>
      </c>
      <c r="K217" s="36" t="str">
        <f t="shared" si="4"/>
        <v/>
      </c>
      <c r="L217" t="str">
        <f>VLOOKUP($A217,'Facebook Data'!$A$1:$AY$374,7,FALSE)</f>
        <v>#N/A</v>
      </c>
      <c r="M217" s="38" t="str">
        <f t="shared" si="5"/>
        <v>#N/A</v>
      </c>
      <c r="N217" t="str">
        <f t="shared" si="6"/>
        <v/>
      </c>
      <c r="O217" t="str">
        <f t="shared" si="7"/>
        <v>#N/A</v>
      </c>
      <c r="P217" t="str">
        <f t="shared" si="8"/>
        <v>#N/A</v>
      </c>
      <c r="Q217" t="str">
        <f t="shared" si="9"/>
        <v/>
      </c>
      <c r="R217" t="str">
        <f t="shared" si="10"/>
        <v/>
      </c>
    </row>
    <row r="218">
      <c r="A218" t="str">
        <f>IFERROR('Facebook Data'!A220,"")</f>
        <v/>
      </c>
      <c r="B218" t="str">
        <f>IFERROR(VLOOKUP($A218,'Facebook Data'!$A$1:$AY$374,2,FALSE),"")</f>
        <v/>
      </c>
      <c r="C218" t="str">
        <f>IFERROR(VLOOKUP($A218,'Facebook Data'!$A$1:$AY$374,3,FALSE),"")</f>
        <v/>
      </c>
      <c r="D218" s="34" t="str">
        <f t="shared" si="1"/>
        <v/>
      </c>
      <c r="E218" s="34" t="str">
        <f t="shared" si="2"/>
        <v/>
      </c>
      <c r="F218" t="str">
        <f>IFERROR(VLOOKUP($A218,'Facebook Data'!$A$1:$AY$374,4,FALSE),"")</f>
        <v/>
      </c>
      <c r="G218" t="str">
        <f>IFERROR(VLOOKUP($A218,'Facebook Data'!$A$1:$AY$374,10,FALSE),"")</f>
        <v/>
      </c>
      <c r="H218" t="str">
        <f>IFERROR(VLOOKUP($A218,'Facebook Data'!$A$1:$AY$374,42,FALSE),"")</f>
        <v/>
      </c>
      <c r="I218" t="str">
        <f>IFERROR(VLOOKUP($A218,'Facebook Data'!$A$1:$AY$374,15,FALSE),"")</f>
        <v/>
      </c>
      <c r="J218" s="36" t="str">
        <f t="shared" si="3"/>
        <v/>
      </c>
      <c r="K218" s="36" t="str">
        <f t="shared" si="4"/>
        <v/>
      </c>
      <c r="L218" t="str">
        <f>VLOOKUP($A218,'Facebook Data'!$A$1:$AY$374,7,FALSE)</f>
        <v>#N/A</v>
      </c>
      <c r="M218" s="38" t="str">
        <f t="shared" si="5"/>
        <v>#N/A</v>
      </c>
      <c r="N218" t="str">
        <f t="shared" si="6"/>
        <v/>
      </c>
      <c r="O218" t="str">
        <f t="shared" si="7"/>
        <v>#N/A</v>
      </c>
      <c r="P218" t="str">
        <f t="shared" si="8"/>
        <v>#N/A</v>
      </c>
      <c r="Q218" t="str">
        <f t="shared" si="9"/>
        <v/>
      </c>
      <c r="R218" t="str">
        <f t="shared" si="10"/>
        <v/>
      </c>
    </row>
    <row r="219">
      <c r="A219" t="str">
        <f>IFERROR('Facebook Data'!A221,"")</f>
        <v/>
      </c>
      <c r="B219" t="str">
        <f>IFERROR(VLOOKUP($A219,'Facebook Data'!$A$1:$AY$374,2,FALSE),"")</f>
        <v/>
      </c>
      <c r="C219" t="str">
        <f>IFERROR(VLOOKUP($A219,'Facebook Data'!$A$1:$AY$374,3,FALSE),"")</f>
        <v/>
      </c>
      <c r="D219" s="34" t="str">
        <f t="shared" si="1"/>
        <v/>
      </c>
      <c r="E219" s="34" t="str">
        <f t="shared" si="2"/>
        <v/>
      </c>
      <c r="F219" t="str">
        <f>IFERROR(VLOOKUP($A219,'Facebook Data'!$A$1:$AY$374,4,FALSE),"")</f>
        <v/>
      </c>
      <c r="G219" t="str">
        <f>IFERROR(VLOOKUP($A219,'Facebook Data'!$A$1:$AY$374,10,FALSE),"")</f>
        <v/>
      </c>
      <c r="H219" t="str">
        <f>IFERROR(VLOOKUP($A219,'Facebook Data'!$A$1:$AY$374,42,FALSE),"")</f>
        <v/>
      </c>
      <c r="I219" t="str">
        <f>IFERROR(VLOOKUP($A219,'Facebook Data'!$A$1:$AY$374,15,FALSE),"")</f>
        <v/>
      </c>
      <c r="J219" s="36" t="str">
        <f t="shared" si="3"/>
        <v/>
      </c>
      <c r="K219" s="36" t="str">
        <f t="shared" si="4"/>
        <v/>
      </c>
      <c r="L219" t="str">
        <f>VLOOKUP($A219,'Facebook Data'!$A$1:$AY$374,7,FALSE)</f>
        <v>#N/A</v>
      </c>
      <c r="M219" s="38" t="str">
        <f t="shared" si="5"/>
        <v>#N/A</v>
      </c>
      <c r="N219" t="str">
        <f t="shared" si="6"/>
        <v/>
      </c>
      <c r="O219" t="str">
        <f t="shared" si="7"/>
        <v>#N/A</v>
      </c>
      <c r="P219" t="str">
        <f t="shared" si="8"/>
        <v>#N/A</v>
      </c>
      <c r="Q219" t="str">
        <f t="shared" si="9"/>
        <v/>
      </c>
      <c r="R219" t="str">
        <f t="shared" si="10"/>
        <v/>
      </c>
    </row>
    <row r="220">
      <c r="A220" t="str">
        <f>IFERROR('Facebook Data'!A222,"")</f>
        <v/>
      </c>
      <c r="B220" t="str">
        <f>IFERROR(VLOOKUP($A220,'Facebook Data'!$A$1:$AY$374,2,FALSE),"")</f>
        <v/>
      </c>
      <c r="C220" t="str">
        <f>IFERROR(VLOOKUP($A220,'Facebook Data'!$A$1:$AY$374,3,FALSE),"")</f>
        <v/>
      </c>
      <c r="D220" s="34" t="str">
        <f t="shared" si="1"/>
        <v/>
      </c>
      <c r="E220" s="34" t="str">
        <f t="shared" si="2"/>
        <v/>
      </c>
      <c r="F220" t="str">
        <f>IFERROR(VLOOKUP($A220,'Facebook Data'!$A$1:$AY$374,4,FALSE),"")</f>
        <v/>
      </c>
      <c r="G220" t="str">
        <f>IFERROR(VLOOKUP($A220,'Facebook Data'!$A$1:$AY$374,10,FALSE),"")</f>
        <v/>
      </c>
      <c r="H220" t="str">
        <f>IFERROR(VLOOKUP($A220,'Facebook Data'!$A$1:$AY$374,42,FALSE),"")</f>
        <v/>
      </c>
      <c r="I220" t="str">
        <f>IFERROR(VLOOKUP($A220,'Facebook Data'!$A$1:$AY$374,15,FALSE),"")</f>
        <v/>
      </c>
      <c r="J220" s="36" t="str">
        <f t="shared" si="3"/>
        <v/>
      </c>
      <c r="K220" s="36" t="str">
        <f t="shared" si="4"/>
        <v/>
      </c>
      <c r="L220" t="str">
        <f>VLOOKUP($A220,'Facebook Data'!$A$1:$AY$374,7,FALSE)</f>
        <v>#N/A</v>
      </c>
      <c r="M220" s="38" t="str">
        <f t="shared" si="5"/>
        <v>#N/A</v>
      </c>
      <c r="N220" t="str">
        <f t="shared" si="6"/>
        <v/>
      </c>
      <c r="O220" t="str">
        <f t="shared" si="7"/>
        <v>#N/A</v>
      </c>
      <c r="P220" t="str">
        <f t="shared" si="8"/>
        <v>#N/A</v>
      </c>
      <c r="Q220" t="str">
        <f t="shared" si="9"/>
        <v/>
      </c>
      <c r="R220" t="str">
        <f t="shared" si="10"/>
        <v/>
      </c>
    </row>
    <row r="221">
      <c r="A221" t="str">
        <f>IFERROR('Facebook Data'!A223,"")</f>
        <v/>
      </c>
      <c r="B221" t="str">
        <f>IFERROR(VLOOKUP($A221,'Facebook Data'!$A$1:$AY$374,2,FALSE),"")</f>
        <v/>
      </c>
      <c r="C221" t="str">
        <f>IFERROR(VLOOKUP($A221,'Facebook Data'!$A$1:$AY$374,3,FALSE),"")</f>
        <v/>
      </c>
      <c r="D221" s="34" t="str">
        <f t="shared" si="1"/>
        <v/>
      </c>
      <c r="E221" s="34" t="str">
        <f t="shared" si="2"/>
        <v/>
      </c>
      <c r="F221" t="str">
        <f>IFERROR(VLOOKUP($A221,'Facebook Data'!$A$1:$AY$374,4,FALSE),"")</f>
        <v/>
      </c>
      <c r="G221" t="str">
        <f>IFERROR(VLOOKUP($A221,'Facebook Data'!$A$1:$AY$374,10,FALSE),"")</f>
        <v/>
      </c>
      <c r="H221" t="str">
        <f>IFERROR(VLOOKUP($A221,'Facebook Data'!$A$1:$AY$374,42,FALSE),"")</f>
        <v/>
      </c>
      <c r="I221" t="str">
        <f>IFERROR(VLOOKUP($A221,'Facebook Data'!$A$1:$AY$374,15,FALSE),"")</f>
        <v/>
      </c>
      <c r="J221" s="36" t="str">
        <f t="shared" si="3"/>
        <v/>
      </c>
      <c r="K221" s="36" t="str">
        <f t="shared" si="4"/>
        <v/>
      </c>
      <c r="L221" t="str">
        <f>VLOOKUP($A221,'Facebook Data'!$A$1:$AY$374,7,FALSE)</f>
        <v>#N/A</v>
      </c>
      <c r="M221" s="38" t="str">
        <f t="shared" si="5"/>
        <v>#N/A</v>
      </c>
      <c r="N221" t="str">
        <f t="shared" si="6"/>
        <v/>
      </c>
      <c r="O221" t="str">
        <f t="shared" si="7"/>
        <v>#N/A</v>
      </c>
      <c r="P221" t="str">
        <f t="shared" si="8"/>
        <v>#N/A</v>
      </c>
      <c r="Q221" t="str">
        <f t="shared" si="9"/>
        <v/>
      </c>
      <c r="R221" t="str">
        <f t="shared" si="10"/>
        <v/>
      </c>
    </row>
    <row r="222">
      <c r="A222" t="str">
        <f>IFERROR('Facebook Data'!A224,"")</f>
        <v/>
      </c>
      <c r="B222" t="str">
        <f>IFERROR(VLOOKUP($A222,'Facebook Data'!$A$1:$AY$374,2,FALSE),"")</f>
        <v/>
      </c>
      <c r="C222" t="str">
        <f>IFERROR(VLOOKUP($A222,'Facebook Data'!$A$1:$AY$374,3,FALSE),"")</f>
        <v/>
      </c>
      <c r="D222" s="34" t="str">
        <f t="shared" si="1"/>
        <v/>
      </c>
      <c r="E222" s="34" t="str">
        <f t="shared" si="2"/>
        <v/>
      </c>
      <c r="F222" t="str">
        <f>IFERROR(VLOOKUP($A222,'Facebook Data'!$A$1:$AY$374,4,FALSE),"")</f>
        <v/>
      </c>
      <c r="G222" t="str">
        <f>IFERROR(VLOOKUP($A222,'Facebook Data'!$A$1:$AY$374,10,FALSE),"")</f>
        <v/>
      </c>
      <c r="H222" t="str">
        <f>IFERROR(VLOOKUP($A222,'Facebook Data'!$A$1:$AY$374,42,FALSE),"")</f>
        <v/>
      </c>
      <c r="I222" t="str">
        <f>IFERROR(VLOOKUP($A222,'Facebook Data'!$A$1:$AY$374,15,FALSE),"")</f>
        <v/>
      </c>
      <c r="J222" s="36" t="str">
        <f t="shared" si="3"/>
        <v/>
      </c>
      <c r="K222" s="36" t="str">
        <f t="shared" si="4"/>
        <v/>
      </c>
      <c r="L222" t="str">
        <f>VLOOKUP($A222,'Facebook Data'!$A$1:$AY$374,7,FALSE)</f>
        <v>#N/A</v>
      </c>
      <c r="M222" s="38" t="str">
        <f t="shared" si="5"/>
        <v>#N/A</v>
      </c>
      <c r="N222" t="str">
        <f t="shared" si="6"/>
        <v/>
      </c>
      <c r="O222" t="str">
        <f t="shared" si="7"/>
        <v>#N/A</v>
      </c>
      <c r="P222" t="str">
        <f t="shared" si="8"/>
        <v>#N/A</v>
      </c>
      <c r="Q222" t="str">
        <f t="shared" si="9"/>
        <v/>
      </c>
      <c r="R222" t="str">
        <f t="shared" si="10"/>
        <v/>
      </c>
    </row>
    <row r="223">
      <c r="A223" t="str">
        <f>IFERROR('Facebook Data'!A225,"")</f>
        <v/>
      </c>
      <c r="B223" t="str">
        <f>IFERROR(VLOOKUP($A223,'Facebook Data'!$A$1:$AY$374,2,FALSE),"")</f>
        <v/>
      </c>
      <c r="C223" t="str">
        <f>IFERROR(VLOOKUP($A223,'Facebook Data'!$A$1:$AY$374,3,FALSE),"")</f>
        <v/>
      </c>
      <c r="D223" s="34" t="str">
        <f t="shared" si="1"/>
        <v/>
      </c>
      <c r="E223" s="34" t="str">
        <f t="shared" si="2"/>
        <v/>
      </c>
      <c r="F223" t="str">
        <f>IFERROR(VLOOKUP($A223,'Facebook Data'!$A$1:$AY$374,4,FALSE),"")</f>
        <v/>
      </c>
      <c r="G223" t="str">
        <f>IFERROR(VLOOKUP($A223,'Facebook Data'!$A$1:$AY$374,10,FALSE),"")</f>
        <v/>
      </c>
      <c r="H223" t="str">
        <f>IFERROR(VLOOKUP($A223,'Facebook Data'!$A$1:$AY$374,42,FALSE),"")</f>
        <v/>
      </c>
      <c r="I223" t="str">
        <f>IFERROR(VLOOKUP($A223,'Facebook Data'!$A$1:$AY$374,15,FALSE),"")</f>
        <v/>
      </c>
      <c r="J223" s="36" t="str">
        <f t="shared" si="3"/>
        <v/>
      </c>
      <c r="K223" s="36" t="str">
        <f t="shared" si="4"/>
        <v/>
      </c>
      <c r="L223" t="str">
        <f>VLOOKUP($A223,'Facebook Data'!$A$1:$AY$374,7,FALSE)</f>
        <v>#N/A</v>
      </c>
      <c r="M223" s="38" t="str">
        <f t="shared" si="5"/>
        <v>#N/A</v>
      </c>
      <c r="N223" t="str">
        <f t="shared" si="6"/>
        <v/>
      </c>
      <c r="O223" t="str">
        <f t="shared" si="7"/>
        <v>#N/A</v>
      </c>
      <c r="P223" t="str">
        <f t="shared" si="8"/>
        <v>#N/A</v>
      </c>
      <c r="Q223" t="str">
        <f t="shared" si="9"/>
        <v/>
      </c>
      <c r="R223" t="str">
        <f t="shared" si="10"/>
        <v/>
      </c>
    </row>
    <row r="224">
      <c r="A224" t="str">
        <f>IFERROR('Facebook Data'!A226,"")</f>
        <v/>
      </c>
      <c r="B224" t="str">
        <f>IFERROR(VLOOKUP($A224,'Facebook Data'!$A$1:$AY$374,2,FALSE),"")</f>
        <v/>
      </c>
      <c r="C224" t="str">
        <f>IFERROR(VLOOKUP($A224,'Facebook Data'!$A$1:$AY$374,3,FALSE),"")</f>
        <v/>
      </c>
      <c r="D224" s="34" t="str">
        <f t="shared" si="1"/>
        <v/>
      </c>
      <c r="E224" s="34" t="str">
        <f t="shared" si="2"/>
        <v/>
      </c>
      <c r="F224" t="str">
        <f>IFERROR(VLOOKUP($A224,'Facebook Data'!$A$1:$AY$374,4,FALSE),"")</f>
        <v/>
      </c>
      <c r="G224" t="str">
        <f>IFERROR(VLOOKUP($A224,'Facebook Data'!$A$1:$AY$374,10,FALSE),"")</f>
        <v/>
      </c>
      <c r="H224" t="str">
        <f>IFERROR(VLOOKUP($A224,'Facebook Data'!$A$1:$AY$374,42,FALSE),"")</f>
        <v/>
      </c>
      <c r="I224" t="str">
        <f>IFERROR(VLOOKUP($A224,'Facebook Data'!$A$1:$AY$374,15,FALSE),"")</f>
        <v/>
      </c>
      <c r="J224" s="36" t="str">
        <f t="shared" si="3"/>
        <v/>
      </c>
      <c r="K224" s="36" t="str">
        <f t="shared" si="4"/>
        <v/>
      </c>
      <c r="L224" t="str">
        <f>VLOOKUP($A224,'Facebook Data'!$A$1:$AY$374,7,FALSE)</f>
        <v>#N/A</v>
      </c>
      <c r="M224" s="38" t="str">
        <f t="shared" si="5"/>
        <v>#N/A</v>
      </c>
      <c r="N224" t="str">
        <f t="shared" si="6"/>
        <v/>
      </c>
      <c r="O224" t="str">
        <f t="shared" si="7"/>
        <v>#N/A</v>
      </c>
      <c r="P224" t="str">
        <f t="shared" si="8"/>
        <v>#N/A</v>
      </c>
      <c r="Q224" t="str">
        <f t="shared" si="9"/>
        <v/>
      </c>
      <c r="R224" t="str">
        <f t="shared" si="10"/>
        <v/>
      </c>
    </row>
    <row r="225">
      <c r="A225" t="str">
        <f>IFERROR('Facebook Data'!A227,"")</f>
        <v/>
      </c>
      <c r="B225" t="str">
        <f>IFERROR(VLOOKUP($A225,'Facebook Data'!$A$1:$AY$374,2,FALSE),"")</f>
        <v/>
      </c>
      <c r="C225" t="str">
        <f>IFERROR(VLOOKUP($A225,'Facebook Data'!$A$1:$AY$374,3,FALSE),"")</f>
        <v/>
      </c>
      <c r="D225" s="34" t="str">
        <f t="shared" si="1"/>
        <v/>
      </c>
      <c r="E225" s="34" t="str">
        <f t="shared" si="2"/>
        <v/>
      </c>
      <c r="F225" t="str">
        <f>IFERROR(VLOOKUP($A225,'Facebook Data'!$A$1:$AY$374,4,FALSE),"")</f>
        <v/>
      </c>
      <c r="G225" t="str">
        <f>IFERROR(VLOOKUP($A225,'Facebook Data'!$A$1:$AY$374,10,FALSE),"")</f>
        <v/>
      </c>
      <c r="H225" t="str">
        <f>IFERROR(VLOOKUP($A225,'Facebook Data'!$A$1:$AY$374,42,FALSE),"")</f>
        <v/>
      </c>
      <c r="I225" t="str">
        <f>IFERROR(VLOOKUP($A225,'Facebook Data'!$A$1:$AY$374,15,FALSE),"")</f>
        <v/>
      </c>
      <c r="J225" s="36" t="str">
        <f t="shared" si="3"/>
        <v/>
      </c>
      <c r="K225" s="36" t="str">
        <f t="shared" si="4"/>
        <v/>
      </c>
      <c r="L225" t="str">
        <f>VLOOKUP($A225,'Facebook Data'!$A$1:$AY$374,7,FALSE)</f>
        <v>#N/A</v>
      </c>
      <c r="M225" s="38" t="str">
        <f t="shared" si="5"/>
        <v>#N/A</v>
      </c>
      <c r="N225" t="str">
        <f t="shared" si="6"/>
        <v/>
      </c>
      <c r="O225" t="str">
        <f t="shared" si="7"/>
        <v>#N/A</v>
      </c>
      <c r="P225" t="str">
        <f t="shared" si="8"/>
        <v>#N/A</v>
      </c>
      <c r="Q225" t="str">
        <f t="shared" si="9"/>
        <v/>
      </c>
      <c r="R225" t="str">
        <f t="shared" si="10"/>
        <v/>
      </c>
    </row>
    <row r="226">
      <c r="A226" t="str">
        <f>IFERROR('Facebook Data'!A228,"")</f>
        <v/>
      </c>
      <c r="B226" t="str">
        <f>IFERROR(VLOOKUP($A226,'Facebook Data'!$A$1:$AY$374,2,FALSE),"")</f>
        <v/>
      </c>
      <c r="C226" t="str">
        <f>IFERROR(VLOOKUP($A226,'Facebook Data'!$A$1:$AY$374,3,FALSE),"")</f>
        <v/>
      </c>
      <c r="D226" s="34" t="str">
        <f t="shared" si="1"/>
        <v/>
      </c>
      <c r="E226" s="34" t="str">
        <f t="shared" si="2"/>
        <v/>
      </c>
      <c r="F226" t="str">
        <f>IFERROR(VLOOKUP($A226,'Facebook Data'!$A$1:$AY$374,4,FALSE),"")</f>
        <v/>
      </c>
      <c r="G226" t="str">
        <f>IFERROR(VLOOKUP($A226,'Facebook Data'!$A$1:$AY$374,10,FALSE),"")</f>
        <v/>
      </c>
      <c r="H226" t="str">
        <f>IFERROR(VLOOKUP($A226,'Facebook Data'!$A$1:$AY$374,42,FALSE),"")</f>
        <v/>
      </c>
      <c r="I226" t="str">
        <f>IFERROR(VLOOKUP($A226,'Facebook Data'!$A$1:$AY$374,15,FALSE),"")</f>
        <v/>
      </c>
      <c r="J226" s="36" t="str">
        <f t="shared" si="3"/>
        <v/>
      </c>
      <c r="K226" s="36" t="str">
        <f t="shared" si="4"/>
        <v/>
      </c>
      <c r="L226" t="str">
        <f>VLOOKUP($A226,'Facebook Data'!$A$1:$AY$374,7,FALSE)</f>
        <v>#N/A</v>
      </c>
      <c r="M226" s="38" t="str">
        <f t="shared" si="5"/>
        <v>#N/A</v>
      </c>
      <c r="N226" t="str">
        <f t="shared" si="6"/>
        <v/>
      </c>
      <c r="O226" t="str">
        <f t="shared" si="7"/>
        <v>#N/A</v>
      </c>
      <c r="P226" t="str">
        <f t="shared" si="8"/>
        <v>#N/A</v>
      </c>
      <c r="Q226" t="str">
        <f t="shared" si="9"/>
        <v/>
      </c>
      <c r="R226" t="str">
        <f t="shared" si="10"/>
        <v/>
      </c>
    </row>
    <row r="227">
      <c r="A227" t="str">
        <f>IFERROR('Facebook Data'!A229,"")</f>
        <v/>
      </c>
      <c r="B227" t="str">
        <f>IFERROR(VLOOKUP($A227,'Facebook Data'!$A$1:$AY$374,2,FALSE),"")</f>
        <v/>
      </c>
      <c r="C227" t="str">
        <f>IFERROR(VLOOKUP($A227,'Facebook Data'!$A$1:$AY$374,3,FALSE),"")</f>
        <v/>
      </c>
      <c r="D227" s="34" t="str">
        <f t="shared" si="1"/>
        <v/>
      </c>
      <c r="E227" s="34" t="str">
        <f t="shared" si="2"/>
        <v/>
      </c>
      <c r="F227" t="str">
        <f>IFERROR(VLOOKUP($A227,'Facebook Data'!$A$1:$AY$374,4,FALSE),"")</f>
        <v/>
      </c>
      <c r="G227" t="str">
        <f>IFERROR(VLOOKUP($A227,'Facebook Data'!$A$1:$AY$374,10,FALSE),"")</f>
        <v/>
      </c>
      <c r="H227" t="str">
        <f>IFERROR(VLOOKUP($A227,'Facebook Data'!$A$1:$AY$374,42,FALSE),"")</f>
        <v/>
      </c>
      <c r="I227" t="str">
        <f>IFERROR(VLOOKUP($A227,'Facebook Data'!$A$1:$AY$374,15,FALSE),"")</f>
        <v/>
      </c>
      <c r="J227" s="36" t="str">
        <f t="shared" si="3"/>
        <v/>
      </c>
      <c r="K227" s="36" t="str">
        <f t="shared" si="4"/>
        <v/>
      </c>
      <c r="L227" t="str">
        <f>VLOOKUP($A227,'Facebook Data'!$A$1:$AY$374,7,FALSE)</f>
        <v>#N/A</v>
      </c>
      <c r="M227" s="38" t="str">
        <f t="shared" si="5"/>
        <v>#N/A</v>
      </c>
      <c r="N227" t="str">
        <f t="shared" si="6"/>
        <v/>
      </c>
      <c r="O227" t="str">
        <f t="shared" si="7"/>
        <v>#N/A</v>
      </c>
      <c r="P227" t="str">
        <f t="shared" si="8"/>
        <v>#N/A</v>
      </c>
      <c r="Q227" t="str">
        <f t="shared" si="9"/>
        <v/>
      </c>
      <c r="R227" t="str">
        <f t="shared" si="10"/>
        <v/>
      </c>
    </row>
    <row r="228">
      <c r="A228" t="str">
        <f>IFERROR('Facebook Data'!A230,"")</f>
        <v/>
      </c>
      <c r="B228" t="str">
        <f>IFERROR(VLOOKUP($A228,'Facebook Data'!$A$1:$AY$374,2,FALSE),"")</f>
        <v/>
      </c>
      <c r="C228" t="str">
        <f>IFERROR(VLOOKUP($A228,'Facebook Data'!$A$1:$AY$374,3,FALSE),"")</f>
        <v/>
      </c>
      <c r="D228" s="34" t="str">
        <f t="shared" si="1"/>
        <v/>
      </c>
      <c r="E228" s="34" t="str">
        <f t="shared" si="2"/>
        <v/>
      </c>
      <c r="F228" t="str">
        <f>IFERROR(VLOOKUP($A228,'Facebook Data'!$A$1:$AY$374,4,FALSE),"")</f>
        <v/>
      </c>
      <c r="G228" t="str">
        <f>IFERROR(VLOOKUP($A228,'Facebook Data'!$A$1:$AY$374,10,FALSE),"")</f>
        <v/>
      </c>
      <c r="H228" t="str">
        <f>IFERROR(VLOOKUP($A228,'Facebook Data'!$A$1:$AY$374,42,FALSE),"")</f>
        <v/>
      </c>
      <c r="I228" t="str">
        <f>IFERROR(VLOOKUP($A228,'Facebook Data'!$A$1:$AY$374,15,FALSE),"")</f>
        <v/>
      </c>
      <c r="J228" s="36" t="str">
        <f t="shared" si="3"/>
        <v/>
      </c>
      <c r="K228" s="36" t="str">
        <f t="shared" si="4"/>
        <v/>
      </c>
      <c r="L228" t="str">
        <f>VLOOKUP($A228,'Facebook Data'!$A$1:$AY$374,7,FALSE)</f>
        <v>#N/A</v>
      </c>
      <c r="M228" s="38" t="str">
        <f t="shared" si="5"/>
        <v>#N/A</v>
      </c>
      <c r="N228" t="str">
        <f t="shared" si="6"/>
        <v/>
      </c>
      <c r="O228" t="str">
        <f t="shared" si="7"/>
        <v>#N/A</v>
      </c>
      <c r="P228" t="str">
        <f t="shared" si="8"/>
        <v>#N/A</v>
      </c>
      <c r="Q228" t="str">
        <f t="shared" si="9"/>
        <v/>
      </c>
      <c r="R228" t="str">
        <f t="shared" si="10"/>
        <v/>
      </c>
    </row>
    <row r="229">
      <c r="A229" t="str">
        <f>IFERROR('Facebook Data'!A231,"")</f>
        <v/>
      </c>
      <c r="B229" t="str">
        <f>IFERROR(VLOOKUP($A229,'Facebook Data'!$A$1:$AY$374,2,FALSE),"")</f>
        <v/>
      </c>
      <c r="C229" t="str">
        <f>IFERROR(VLOOKUP($A229,'Facebook Data'!$A$1:$AY$374,3,FALSE),"")</f>
        <v/>
      </c>
      <c r="D229" s="34" t="str">
        <f t="shared" si="1"/>
        <v/>
      </c>
      <c r="E229" s="34" t="str">
        <f t="shared" si="2"/>
        <v/>
      </c>
      <c r="F229" t="str">
        <f>IFERROR(VLOOKUP($A229,'Facebook Data'!$A$1:$AY$374,4,FALSE),"")</f>
        <v/>
      </c>
      <c r="G229" t="str">
        <f>IFERROR(VLOOKUP($A229,'Facebook Data'!$A$1:$AY$374,10,FALSE),"")</f>
        <v/>
      </c>
      <c r="H229" t="str">
        <f>IFERROR(VLOOKUP($A229,'Facebook Data'!$A$1:$AY$374,42,FALSE),"")</f>
        <v/>
      </c>
      <c r="I229" t="str">
        <f>IFERROR(VLOOKUP($A229,'Facebook Data'!$A$1:$AY$374,15,FALSE),"")</f>
        <v/>
      </c>
      <c r="J229" s="36" t="str">
        <f t="shared" si="3"/>
        <v/>
      </c>
      <c r="K229" s="36" t="str">
        <f t="shared" si="4"/>
        <v/>
      </c>
      <c r="L229" t="str">
        <f>VLOOKUP($A229,'Facebook Data'!$A$1:$AY$374,7,FALSE)</f>
        <v>#N/A</v>
      </c>
      <c r="M229" s="38" t="str">
        <f t="shared" si="5"/>
        <v>#N/A</v>
      </c>
      <c r="N229" t="str">
        <f t="shared" si="6"/>
        <v/>
      </c>
      <c r="O229" t="str">
        <f t="shared" si="7"/>
        <v>#N/A</v>
      </c>
      <c r="P229" t="str">
        <f t="shared" si="8"/>
        <v>#N/A</v>
      </c>
      <c r="Q229" t="str">
        <f t="shared" si="9"/>
        <v/>
      </c>
      <c r="R229" t="str">
        <f t="shared" si="10"/>
        <v/>
      </c>
    </row>
    <row r="230">
      <c r="A230" t="str">
        <f>IFERROR('Facebook Data'!A232,"")</f>
        <v/>
      </c>
      <c r="B230" t="str">
        <f>IFERROR(VLOOKUP($A230,'Facebook Data'!$A$1:$AY$374,2,FALSE),"")</f>
        <v/>
      </c>
      <c r="C230" t="str">
        <f>IFERROR(VLOOKUP($A230,'Facebook Data'!$A$1:$AY$374,3,FALSE),"")</f>
        <v/>
      </c>
      <c r="D230" s="34" t="str">
        <f t="shared" si="1"/>
        <v/>
      </c>
      <c r="E230" s="34" t="str">
        <f t="shared" si="2"/>
        <v/>
      </c>
      <c r="F230" t="str">
        <f>IFERROR(VLOOKUP($A230,'Facebook Data'!$A$1:$AY$374,4,FALSE),"")</f>
        <v/>
      </c>
      <c r="G230" t="str">
        <f>IFERROR(VLOOKUP($A230,'Facebook Data'!$A$1:$AY$374,10,FALSE),"")</f>
        <v/>
      </c>
      <c r="H230" t="str">
        <f>IFERROR(VLOOKUP($A230,'Facebook Data'!$A$1:$AY$374,42,FALSE),"")</f>
        <v/>
      </c>
      <c r="I230" t="str">
        <f>IFERROR(VLOOKUP($A230,'Facebook Data'!$A$1:$AY$374,15,FALSE),"")</f>
        <v/>
      </c>
      <c r="J230" s="36" t="str">
        <f t="shared" si="3"/>
        <v/>
      </c>
      <c r="K230" s="36" t="str">
        <f t="shared" si="4"/>
        <v/>
      </c>
      <c r="L230" t="str">
        <f>VLOOKUP($A230,'Facebook Data'!$A$1:$AY$374,7,FALSE)</f>
        <v>#N/A</v>
      </c>
      <c r="M230" s="38" t="str">
        <f t="shared" si="5"/>
        <v>#N/A</v>
      </c>
      <c r="N230" t="str">
        <f t="shared" si="6"/>
        <v/>
      </c>
      <c r="O230" t="str">
        <f t="shared" si="7"/>
        <v>#N/A</v>
      </c>
      <c r="P230" t="str">
        <f t="shared" si="8"/>
        <v>#N/A</v>
      </c>
      <c r="Q230" t="str">
        <f t="shared" si="9"/>
        <v/>
      </c>
      <c r="R230" t="str">
        <f t="shared" si="10"/>
        <v/>
      </c>
    </row>
    <row r="231">
      <c r="A231" t="str">
        <f>IFERROR('Facebook Data'!A233,"")</f>
        <v/>
      </c>
      <c r="B231" t="str">
        <f>IFERROR(VLOOKUP($A231,'Facebook Data'!$A$1:$AY$374,2,FALSE),"")</f>
        <v/>
      </c>
      <c r="C231" t="str">
        <f>IFERROR(VLOOKUP($A231,'Facebook Data'!$A$1:$AY$374,3,FALSE),"")</f>
        <v/>
      </c>
      <c r="D231" s="34" t="str">
        <f t="shared" si="1"/>
        <v/>
      </c>
      <c r="E231" s="34" t="str">
        <f t="shared" si="2"/>
        <v/>
      </c>
      <c r="F231" t="str">
        <f>IFERROR(VLOOKUP($A231,'Facebook Data'!$A$1:$AY$374,4,FALSE),"")</f>
        <v/>
      </c>
      <c r="G231" t="str">
        <f>IFERROR(VLOOKUP($A231,'Facebook Data'!$A$1:$AY$374,10,FALSE),"")</f>
        <v/>
      </c>
      <c r="H231" t="str">
        <f>IFERROR(VLOOKUP($A231,'Facebook Data'!$A$1:$AY$374,42,FALSE),"")</f>
        <v/>
      </c>
      <c r="I231" t="str">
        <f>IFERROR(VLOOKUP($A231,'Facebook Data'!$A$1:$AY$374,15,FALSE),"")</f>
        <v/>
      </c>
      <c r="J231" s="36" t="str">
        <f t="shared" si="3"/>
        <v/>
      </c>
      <c r="K231" s="36" t="str">
        <f t="shared" si="4"/>
        <v/>
      </c>
      <c r="L231" t="str">
        <f>VLOOKUP($A231,'Facebook Data'!$A$1:$AY$374,7,FALSE)</f>
        <v>#N/A</v>
      </c>
      <c r="M231" s="38" t="str">
        <f t="shared" si="5"/>
        <v>#N/A</v>
      </c>
      <c r="N231" t="str">
        <f t="shared" si="6"/>
        <v/>
      </c>
      <c r="O231" t="str">
        <f t="shared" si="7"/>
        <v>#N/A</v>
      </c>
      <c r="P231" t="str">
        <f t="shared" si="8"/>
        <v>#N/A</v>
      </c>
      <c r="Q231" t="str">
        <f t="shared" si="9"/>
        <v/>
      </c>
      <c r="R231" t="str">
        <f t="shared" si="10"/>
        <v/>
      </c>
    </row>
    <row r="232">
      <c r="A232" t="str">
        <f>IFERROR('Facebook Data'!A234,"")</f>
        <v/>
      </c>
      <c r="B232" t="str">
        <f>IFERROR(VLOOKUP($A232,'Facebook Data'!$A$1:$AY$374,2,FALSE),"")</f>
        <v/>
      </c>
      <c r="C232" t="str">
        <f>IFERROR(VLOOKUP($A232,'Facebook Data'!$A$1:$AY$374,3,FALSE),"")</f>
        <v/>
      </c>
      <c r="D232" s="34" t="str">
        <f t="shared" si="1"/>
        <v/>
      </c>
      <c r="E232" s="34" t="str">
        <f t="shared" si="2"/>
        <v/>
      </c>
      <c r="F232" t="str">
        <f>IFERROR(VLOOKUP($A232,'Facebook Data'!$A$1:$AY$374,4,FALSE),"")</f>
        <v/>
      </c>
      <c r="G232" t="str">
        <f>IFERROR(VLOOKUP($A232,'Facebook Data'!$A$1:$AY$374,10,FALSE),"")</f>
        <v/>
      </c>
      <c r="H232" t="str">
        <f>IFERROR(VLOOKUP($A232,'Facebook Data'!$A$1:$AY$374,42,FALSE),"")</f>
        <v/>
      </c>
      <c r="I232" t="str">
        <f>IFERROR(VLOOKUP($A232,'Facebook Data'!$A$1:$AY$374,15,FALSE),"")</f>
        <v/>
      </c>
      <c r="J232" s="36" t="str">
        <f t="shared" si="3"/>
        <v/>
      </c>
      <c r="K232" s="36" t="str">
        <f t="shared" si="4"/>
        <v/>
      </c>
      <c r="L232" t="str">
        <f>VLOOKUP($A232,'Facebook Data'!$A$1:$AY$374,7,FALSE)</f>
        <v>#N/A</v>
      </c>
      <c r="M232" s="38" t="str">
        <f t="shared" si="5"/>
        <v>#N/A</v>
      </c>
      <c r="N232" t="str">
        <f t="shared" si="6"/>
        <v/>
      </c>
      <c r="O232" t="str">
        <f t="shared" si="7"/>
        <v>#N/A</v>
      </c>
      <c r="P232" t="str">
        <f t="shared" si="8"/>
        <v>#N/A</v>
      </c>
      <c r="Q232" t="str">
        <f t="shared" si="9"/>
        <v/>
      </c>
      <c r="R232" t="str">
        <f t="shared" si="10"/>
        <v/>
      </c>
    </row>
    <row r="233">
      <c r="A233" t="str">
        <f>IFERROR('Facebook Data'!A235,"")</f>
        <v/>
      </c>
      <c r="B233" t="str">
        <f>IFERROR(VLOOKUP($A233,'Facebook Data'!$A$1:$AY$374,2,FALSE),"")</f>
        <v/>
      </c>
      <c r="C233" t="str">
        <f>IFERROR(VLOOKUP($A233,'Facebook Data'!$A$1:$AY$374,3,FALSE),"")</f>
        <v/>
      </c>
      <c r="D233" s="34" t="str">
        <f t="shared" si="1"/>
        <v/>
      </c>
      <c r="E233" s="34" t="str">
        <f t="shared" si="2"/>
        <v/>
      </c>
      <c r="F233" t="str">
        <f>IFERROR(VLOOKUP($A233,'Facebook Data'!$A$1:$AY$374,4,FALSE),"")</f>
        <v/>
      </c>
      <c r="G233" t="str">
        <f>IFERROR(VLOOKUP($A233,'Facebook Data'!$A$1:$AY$374,10,FALSE),"")</f>
        <v/>
      </c>
      <c r="H233" t="str">
        <f>IFERROR(VLOOKUP($A233,'Facebook Data'!$A$1:$AY$374,42,FALSE),"")</f>
        <v/>
      </c>
      <c r="I233" t="str">
        <f>IFERROR(VLOOKUP($A233,'Facebook Data'!$A$1:$AY$374,15,FALSE),"")</f>
        <v/>
      </c>
      <c r="J233" s="36" t="str">
        <f t="shared" si="3"/>
        <v/>
      </c>
      <c r="K233" s="36" t="str">
        <f t="shared" si="4"/>
        <v/>
      </c>
      <c r="L233" t="str">
        <f>VLOOKUP($A233,'Facebook Data'!$A$1:$AY$374,7,FALSE)</f>
        <v>#N/A</v>
      </c>
      <c r="M233" s="38" t="str">
        <f t="shared" si="5"/>
        <v>#N/A</v>
      </c>
      <c r="N233" t="str">
        <f t="shared" si="6"/>
        <v/>
      </c>
      <c r="O233" t="str">
        <f t="shared" si="7"/>
        <v>#N/A</v>
      </c>
      <c r="P233" t="str">
        <f t="shared" si="8"/>
        <v>#N/A</v>
      </c>
      <c r="Q233" t="str">
        <f t="shared" si="9"/>
        <v/>
      </c>
      <c r="R233" t="str">
        <f t="shared" si="10"/>
        <v/>
      </c>
    </row>
    <row r="234">
      <c r="A234" t="str">
        <f>IFERROR('Facebook Data'!A236,"")</f>
        <v/>
      </c>
      <c r="B234" t="str">
        <f>IFERROR(VLOOKUP($A234,'Facebook Data'!$A$1:$AY$374,2,FALSE),"")</f>
        <v/>
      </c>
      <c r="C234" t="str">
        <f>IFERROR(VLOOKUP($A234,'Facebook Data'!$A$1:$AY$374,3,FALSE),"")</f>
        <v/>
      </c>
      <c r="D234" s="34" t="str">
        <f t="shared" si="1"/>
        <v/>
      </c>
      <c r="E234" s="34" t="str">
        <f t="shared" si="2"/>
        <v/>
      </c>
      <c r="F234" t="str">
        <f>IFERROR(VLOOKUP($A234,'Facebook Data'!$A$1:$AY$374,4,FALSE),"")</f>
        <v/>
      </c>
      <c r="G234" t="str">
        <f>IFERROR(VLOOKUP($A234,'Facebook Data'!$A$1:$AY$374,10,FALSE),"")</f>
        <v/>
      </c>
      <c r="H234" t="str">
        <f>IFERROR(VLOOKUP($A234,'Facebook Data'!$A$1:$AY$374,42,FALSE),"")</f>
        <v/>
      </c>
      <c r="I234" t="str">
        <f>IFERROR(VLOOKUP($A234,'Facebook Data'!$A$1:$AY$374,15,FALSE),"")</f>
        <v/>
      </c>
      <c r="J234" s="36" t="str">
        <f t="shared" si="3"/>
        <v/>
      </c>
      <c r="K234" s="36" t="str">
        <f t="shared" si="4"/>
        <v/>
      </c>
      <c r="L234" t="str">
        <f>VLOOKUP($A234,'Facebook Data'!$A$1:$AY$374,7,FALSE)</f>
        <v>#N/A</v>
      </c>
      <c r="M234" s="38" t="str">
        <f t="shared" si="5"/>
        <v>#N/A</v>
      </c>
      <c r="N234" t="str">
        <f t="shared" si="6"/>
        <v/>
      </c>
      <c r="O234" t="str">
        <f t="shared" si="7"/>
        <v>#N/A</v>
      </c>
      <c r="P234" t="str">
        <f t="shared" si="8"/>
        <v>#N/A</v>
      </c>
      <c r="Q234" t="str">
        <f t="shared" si="9"/>
        <v/>
      </c>
      <c r="R234" t="str">
        <f t="shared" si="10"/>
        <v/>
      </c>
    </row>
    <row r="235">
      <c r="A235" t="str">
        <f>IFERROR('Facebook Data'!A237,"")</f>
        <v/>
      </c>
      <c r="B235" t="str">
        <f>IFERROR(VLOOKUP($A235,'Facebook Data'!$A$1:$AY$374,2,FALSE),"")</f>
        <v/>
      </c>
      <c r="C235" t="str">
        <f>IFERROR(VLOOKUP($A235,'Facebook Data'!$A$1:$AY$374,3,FALSE),"")</f>
        <v/>
      </c>
      <c r="D235" s="34" t="str">
        <f t="shared" si="1"/>
        <v/>
      </c>
      <c r="E235" s="34" t="str">
        <f t="shared" si="2"/>
        <v/>
      </c>
      <c r="F235" t="str">
        <f>IFERROR(VLOOKUP($A235,'Facebook Data'!$A$1:$AY$374,4,FALSE),"")</f>
        <v/>
      </c>
      <c r="G235" t="str">
        <f>IFERROR(VLOOKUP($A235,'Facebook Data'!$A$1:$AY$374,10,FALSE),"")</f>
        <v/>
      </c>
      <c r="H235" t="str">
        <f>IFERROR(VLOOKUP($A235,'Facebook Data'!$A$1:$AY$374,42,FALSE),"")</f>
        <v/>
      </c>
      <c r="I235" t="str">
        <f>IFERROR(VLOOKUP($A235,'Facebook Data'!$A$1:$AY$374,15,FALSE),"")</f>
        <v/>
      </c>
      <c r="J235" s="36" t="str">
        <f t="shared" si="3"/>
        <v/>
      </c>
      <c r="K235" s="36" t="str">
        <f t="shared" si="4"/>
        <v/>
      </c>
      <c r="L235" t="str">
        <f>VLOOKUP($A235,'Facebook Data'!$A$1:$AY$374,7,FALSE)</f>
        <v>#N/A</v>
      </c>
      <c r="M235" s="38" t="str">
        <f t="shared" si="5"/>
        <v>#N/A</v>
      </c>
      <c r="N235" t="str">
        <f t="shared" si="6"/>
        <v/>
      </c>
      <c r="O235" t="str">
        <f t="shared" si="7"/>
        <v>#N/A</v>
      </c>
      <c r="P235" t="str">
        <f t="shared" si="8"/>
        <v>#N/A</v>
      </c>
      <c r="Q235" t="str">
        <f t="shared" si="9"/>
        <v/>
      </c>
      <c r="R235" t="str">
        <f t="shared" si="10"/>
        <v/>
      </c>
    </row>
    <row r="236">
      <c r="A236" t="str">
        <f>IFERROR('Facebook Data'!A238,"")</f>
        <v/>
      </c>
      <c r="B236" t="str">
        <f>IFERROR(VLOOKUP($A236,'Facebook Data'!$A$1:$AY$374,2,FALSE),"")</f>
        <v/>
      </c>
      <c r="C236" t="str">
        <f>IFERROR(VLOOKUP($A236,'Facebook Data'!$A$1:$AY$374,3,FALSE),"")</f>
        <v/>
      </c>
      <c r="D236" s="34" t="str">
        <f t="shared" si="1"/>
        <v/>
      </c>
      <c r="E236" s="34" t="str">
        <f t="shared" si="2"/>
        <v/>
      </c>
      <c r="F236" t="str">
        <f>IFERROR(VLOOKUP($A236,'Facebook Data'!$A$1:$AY$374,4,FALSE),"")</f>
        <v/>
      </c>
      <c r="G236" t="str">
        <f>IFERROR(VLOOKUP($A236,'Facebook Data'!$A$1:$AY$374,10,FALSE),"")</f>
        <v/>
      </c>
      <c r="H236" t="str">
        <f>IFERROR(VLOOKUP($A236,'Facebook Data'!$A$1:$AY$374,42,FALSE),"")</f>
        <v/>
      </c>
      <c r="I236" t="str">
        <f>IFERROR(VLOOKUP($A236,'Facebook Data'!$A$1:$AY$374,15,FALSE),"")</f>
        <v/>
      </c>
      <c r="J236" s="36" t="str">
        <f t="shared" si="3"/>
        <v/>
      </c>
      <c r="K236" s="36" t="str">
        <f t="shared" si="4"/>
        <v/>
      </c>
      <c r="L236" t="str">
        <f>VLOOKUP($A236,'Facebook Data'!$A$1:$AY$374,7,FALSE)</f>
        <v>#N/A</v>
      </c>
      <c r="M236" s="38" t="str">
        <f t="shared" si="5"/>
        <v>#N/A</v>
      </c>
      <c r="N236" t="str">
        <f t="shared" si="6"/>
        <v/>
      </c>
      <c r="O236" t="str">
        <f t="shared" si="7"/>
        <v>#N/A</v>
      </c>
      <c r="P236" t="str">
        <f t="shared" si="8"/>
        <v>#N/A</v>
      </c>
      <c r="Q236" t="str">
        <f t="shared" si="9"/>
        <v/>
      </c>
      <c r="R236" t="str">
        <f t="shared" si="10"/>
        <v/>
      </c>
    </row>
    <row r="237">
      <c r="A237" t="str">
        <f>IFERROR('Facebook Data'!A239,"")</f>
        <v/>
      </c>
      <c r="B237" t="str">
        <f>IFERROR(VLOOKUP($A237,'Facebook Data'!$A$1:$AY$374,2,FALSE),"")</f>
        <v/>
      </c>
      <c r="C237" t="str">
        <f>IFERROR(VLOOKUP($A237,'Facebook Data'!$A$1:$AY$374,3,FALSE),"")</f>
        <v/>
      </c>
      <c r="D237" s="34" t="str">
        <f t="shared" si="1"/>
        <v/>
      </c>
      <c r="E237" s="34" t="str">
        <f t="shared" si="2"/>
        <v/>
      </c>
      <c r="F237" t="str">
        <f>IFERROR(VLOOKUP($A237,'Facebook Data'!$A$1:$AY$374,4,FALSE),"")</f>
        <v/>
      </c>
      <c r="G237" t="str">
        <f>IFERROR(VLOOKUP($A237,'Facebook Data'!$A$1:$AY$374,10,FALSE),"")</f>
        <v/>
      </c>
      <c r="H237" t="str">
        <f>IFERROR(VLOOKUP($A237,'Facebook Data'!$A$1:$AY$374,42,FALSE),"")</f>
        <v/>
      </c>
      <c r="I237" t="str">
        <f>IFERROR(VLOOKUP($A237,'Facebook Data'!$A$1:$AY$374,15,FALSE),"")</f>
        <v/>
      </c>
      <c r="J237" s="36" t="str">
        <f t="shared" si="3"/>
        <v/>
      </c>
      <c r="K237" s="36" t="str">
        <f t="shared" si="4"/>
        <v/>
      </c>
      <c r="L237" t="str">
        <f>VLOOKUP($A237,'Facebook Data'!$A$1:$AY$374,7,FALSE)</f>
        <v>#N/A</v>
      </c>
      <c r="M237" s="38" t="str">
        <f t="shared" si="5"/>
        <v>#N/A</v>
      </c>
      <c r="N237" t="str">
        <f t="shared" si="6"/>
        <v/>
      </c>
      <c r="O237" t="str">
        <f t="shared" si="7"/>
        <v>#N/A</v>
      </c>
      <c r="P237" t="str">
        <f t="shared" si="8"/>
        <v>#N/A</v>
      </c>
      <c r="Q237" t="str">
        <f t="shared" si="9"/>
        <v/>
      </c>
      <c r="R237" t="str">
        <f t="shared" si="10"/>
        <v/>
      </c>
    </row>
    <row r="238">
      <c r="A238" t="str">
        <f>IFERROR('Facebook Data'!A240,"")</f>
        <v/>
      </c>
      <c r="B238" t="str">
        <f>IFERROR(VLOOKUP($A238,'Facebook Data'!$A$1:$AY$374,2,FALSE),"")</f>
        <v/>
      </c>
      <c r="C238" t="str">
        <f>IFERROR(VLOOKUP($A238,'Facebook Data'!$A$1:$AY$374,3,FALSE),"")</f>
        <v/>
      </c>
      <c r="D238" s="34" t="str">
        <f t="shared" si="1"/>
        <v/>
      </c>
      <c r="E238" s="34" t="str">
        <f t="shared" si="2"/>
        <v/>
      </c>
      <c r="F238" t="str">
        <f>IFERROR(VLOOKUP($A238,'Facebook Data'!$A$1:$AY$374,4,FALSE),"")</f>
        <v/>
      </c>
      <c r="G238" t="str">
        <f>IFERROR(VLOOKUP($A238,'Facebook Data'!$A$1:$AY$374,10,FALSE),"")</f>
        <v/>
      </c>
      <c r="H238" t="str">
        <f>IFERROR(VLOOKUP($A238,'Facebook Data'!$A$1:$AY$374,42,FALSE),"")</f>
        <v/>
      </c>
      <c r="I238" t="str">
        <f>IFERROR(VLOOKUP($A238,'Facebook Data'!$A$1:$AY$374,15,FALSE),"")</f>
        <v/>
      </c>
      <c r="J238" s="36" t="str">
        <f t="shared" si="3"/>
        <v/>
      </c>
      <c r="K238" s="36" t="str">
        <f t="shared" si="4"/>
        <v/>
      </c>
      <c r="L238" t="str">
        <f>VLOOKUP($A238,'Facebook Data'!$A$1:$AY$374,7,FALSE)</f>
        <v>#N/A</v>
      </c>
      <c r="M238" s="38" t="str">
        <f t="shared" si="5"/>
        <v>#N/A</v>
      </c>
      <c r="N238" t="str">
        <f t="shared" si="6"/>
        <v/>
      </c>
      <c r="O238" t="str">
        <f t="shared" si="7"/>
        <v>#N/A</v>
      </c>
      <c r="P238" t="str">
        <f t="shared" si="8"/>
        <v>#N/A</v>
      </c>
      <c r="Q238" t="str">
        <f t="shared" si="9"/>
        <v/>
      </c>
      <c r="R238" t="str">
        <f t="shared" si="10"/>
        <v/>
      </c>
    </row>
    <row r="239">
      <c r="A239" t="str">
        <f>IFERROR('Facebook Data'!A241,"")</f>
        <v/>
      </c>
      <c r="B239" t="str">
        <f>IFERROR(VLOOKUP($A239,'Facebook Data'!$A$1:$AY$374,2,FALSE),"")</f>
        <v/>
      </c>
      <c r="C239" t="str">
        <f>IFERROR(VLOOKUP($A239,'Facebook Data'!$A$1:$AY$374,3,FALSE),"")</f>
        <v/>
      </c>
      <c r="D239" s="34" t="str">
        <f t="shared" si="1"/>
        <v/>
      </c>
      <c r="E239" s="34" t="str">
        <f t="shared" si="2"/>
        <v/>
      </c>
      <c r="F239" t="str">
        <f>IFERROR(VLOOKUP($A239,'Facebook Data'!$A$1:$AY$374,4,FALSE),"")</f>
        <v/>
      </c>
      <c r="G239" t="str">
        <f>IFERROR(VLOOKUP($A239,'Facebook Data'!$A$1:$AY$374,10,FALSE),"")</f>
        <v/>
      </c>
      <c r="H239" t="str">
        <f>IFERROR(VLOOKUP($A239,'Facebook Data'!$A$1:$AY$374,42,FALSE),"")</f>
        <v/>
      </c>
      <c r="I239" t="str">
        <f>IFERROR(VLOOKUP($A239,'Facebook Data'!$A$1:$AY$374,15,FALSE),"")</f>
        <v/>
      </c>
      <c r="J239" s="36" t="str">
        <f t="shared" si="3"/>
        <v/>
      </c>
      <c r="K239" s="36" t="str">
        <f t="shared" si="4"/>
        <v/>
      </c>
      <c r="L239" t="str">
        <f>VLOOKUP($A239,'Facebook Data'!$A$1:$AY$374,7,FALSE)</f>
        <v>#N/A</v>
      </c>
      <c r="M239" s="38" t="str">
        <f t="shared" si="5"/>
        <v>#N/A</v>
      </c>
      <c r="N239" t="str">
        <f t="shared" si="6"/>
        <v/>
      </c>
      <c r="O239" t="str">
        <f t="shared" si="7"/>
        <v>#N/A</v>
      </c>
      <c r="P239" t="str">
        <f t="shared" si="8"/>
        <v>#N/A</v>
      </c>
      <c r="Q239" t="str">
        <f t="shared" si="9"/>
        <v/>
      </c>
      <c r="R239" t="str">
        <f t="shared" si="10"/>
        <v/>
      </c>
    </row>
    <row r="240">
      <c r="A240" t="str">
        <f>IFERROR('Facebook Data'!A242,"")</f>
        <v/>
      </c>
      <c r="B240" t="str">
        <f>IFERROR(VLOOKUP($A240,'Facebook Data'!$A$1:$AY$374,2,FALSE),"")</f>
        <v/>
      </c>
      <c r="C240" t="str">
        <f>IFERROR(VLOOKUP($A240,'Facebook Data'!$A$1:$AY$374,3,FALSE),"")</f>
        <v/>
      </c>
      <c r="D240" s="34" t="str">
        <f t="shared" si="1"/>
        <v/>
      </c>
      <c r="E240" s="34" t="str">
        <f t="shared" si="2"/>
        <v/>
      </c>
      <c r="F240" t="str">
        <f>IFERROR(VLOOKUP($A240,'Facebook Data'!$A$1:$AY$374,4,FALSE),"")</f>
        <v/>
      </c>
      <c r="G240" t="str">
        <f>IFERROR(VLOOKUP($A240,'Facebook Data'!$A$1:$AY$374,10,FALSE),"")</f>
        <v/>
      </c>
      <c r="H240" t="str">
        <f>IFERROR(VLOOKUP($A240,'Facebook Data'!$A$1:$AY$374,42,FALSE),"")</f>
        <v/>
      </c>
      <c r="I240" t="str">
        <f>IFERROR(VLOOKUP($A240,'Facebook Data'!$A$1:$AY$374,15,FALSE),"")</f>
        <v/>
      </c>
      <c r="J240" s="36" t="str">
        <f t="shared" si="3"/>
        <v/>
      </c>
      <c r="K240" s="36" t="str">
        <f t="shared" si="4"/>
        <v/>
      </c>
      <c r="L240" t="str">
        <f>VLOOKUP($A240,'Facebook Data'!$A$1:$AY$374,7,FALSE)</f>
        <v>#N/A</v>
      </c>
      <c r="M240" s="38" t="str">
        <f t="shared" si="5"/>
        <v>#N/A</v>
      </c>
      <c r="N240" t="str">
        <f t="shared" si="6"/>
        <v/>
      </c>
      <c r="O240" t="str">
        <f t="shared" si="7"/>
        <v>#N/A</v>
      </c>
      <c r="P240" t="str">
        <f t="shared" si="8"/>
        <v>#N/A</v>
      </c>
      <c r="Q240" t="str">
        <f t="shared" si="9"/>
        <v/>
      </c>
      <c r="R240" t="str">
        <f t="shared" si="10"/>
        <v/>
      </c>
    </row>
    <row r="241">
      <c r="A241" t="str">
        <f>IFERROR('Facebook Data'!A243,"")</f>
        <v/>
      </c>
      <c r="B241" t="str">
        <f>IFERROR(VLOOKUP($A241,'Facebook Data'!$A$1:$AY$374,2,FALSE),"")</f>
        <v/>
      </c>
      <c r="C241" t="str">
        <f>IFERROR(VLOOKUP($A241,'Facebook Data'!$A$1:$AY$374,3,FALSE),"")</f>
        <v/>
      </c>
      <c r="D241" s="34" t="str">
        <f t="shared" si="1"/>
        <v/>
      </c>
      <c r="E241" s="34" t="str">
        <f t="shared" si="2"/>
        <v/>
      </c>
      <c r="F241" t="str">
        <f>IFERROR(VLOOKUP($A241,'Facebook Data'!$A$1:$AY$374,4,FALSE),"")</f>
        <v/>
      </c>
      <c r="G241" t="str">
        <f>IFERROR(VLOOKUP($A241,'Facebook Data'!$A$1:$AY$374,10,FALSE),"")</f>
        <v/>
      </c>
      <c r="H241" t="str">
        <f>IFERROR(VLOOKUP($A241,'Facebook Data'!$A$1:$AY$374,42,FALSE),"")</f>
        <v/>
      </c>
      <c r="I241" t="str">
        <f>IFERROR(VLOOKUP($A241,'Facebook Data'!$A$1:$AY$374,15,FALSE),"")</f>
        <v/>
      </c>
      <c r="J241" s="36" t="str">
        <f t="shared" si="3"/>
        <v/>
      </c>
      <c r="K241" s="36" t="str">
        <f t="shared" si="4"/>
        <v/>
      </c>
      <c r="L241" t="str">
        <f>VLOOKUP($A241,'Facebook Data'!$A$1:$AY$374,7,FALSE)</f>
        <v>#N/A</v>
      </c>
      <c r="M241" s="38" t="str">
        <f t="shared" si="5"/>
        <v>#N/A</v>
      </c>
      <c r="N241" t="str">
        <f t="shared" si="6"/>
        <v/>
      </c>
      <c r="O241" t="str">
        <f t="shared" si="7"/>
        <v>#N/A</v>
      </c>
      <c r="P241" t="str">
        <f t="shared" si="8"/>
        <v>#N/A</v>
      </c>
      <c r="Q241" t="str">
        <f t="shared" si="9"/>
        <v/>
      </c>
      <c r="R241" t="str">
        <f t="shared" si="10"/>
        <v/>
      </c>
    </row>
    <row r="242">
      <c r="A242" t="str">
        <f>IFERROR('Facebook Data'!A244,"")</f>
        <v/>
      </c>
      <c r="B242" t="str">
        <f>IFERROR(VLOOKUP($A242,'Facebook Data'!$A$1:$AY$374,2,FALSE),"")</f>
        <v/>
      </c>
      <c r="C242" t="str">
        <f>IFERROR(VLOOKUP($A242,'Facebook Data'!$A$1:$AY$374,3,FALSE),"")</f>
        <v/>
      </c>
      <c r="D242" s="34" t="str">
        <f t="shared" si="1"/>
        <v/>
      </c>
      <c r="E242" s="34" t="str">
        <f t="shared" si="2"/>
        <v/>
      </c>
      <c r="F242" t="str">
        <f>IFERROR(VLOOKUP($A242,'Facebook Data'!$A$1:$AY$374,4,FALSE),"")</f>
        <v/>
      </c>
      <c r="G242" t="str">
        <f>IFERROR(VLOOKUP($A242,'Facebook Data'!$A$1:$AY$374,10,FALSE),"")</f>
        <v/>
      </c>
      <c r="H242" t="str">
        <f>IFERROR(VLOOKUP($A242,'Facebook Data'!$A$1:$AY$374,42,FALSE),"")</f>
        <v/>
      </c>
      <c r="I242" t="str">
        <f>IFERROR(VLOOKUP($A242,'Facebook Data'!$A$1:$AY$374,15,FALSE),"")</f>
        <v/>
      </c>
      <c r="J242" s="36" t="str">
        <f t="shared" si="3"/>
        <v/>
      </c>
      <c r="K242" s="36" t="str">
        <f t="shared" si="4"/>
        <v/>
      </c>
      <c r="L242" t="str">
        <f>VLOOKUP($A242,'Facebook Data'!$A$1:$AY$374,7,FALSE)</f>
        <v>#N/A</v>
      </c>
      <c r="M242" s="38" t="str">
        <f t="shared" si="5"/>
        <v>#N/A</v>
      </c>
      <c r="N242" t="str">
        <f t="shared" si="6"/>
        <v/>
      </c>
      <c r="O242" t="str">
        <f t="shared" si="7"/>
        <v>#N/A</v>
      </c>
      <c r="P242" t="str">
        <f t="shared" si="8"/>
        <v>#N/A</v>
      </c>
      <c r="Q242" t="str">
        <f t="shared" si="9"/>
        <v/>
      </c>
      <c r="R242" t="str">
        <f t="shared" si="10"/>
        <v/>
      </c>
    </row>
    <row r="243">
      <c r="A243" t="str">
        <f>IFERROR('Facebook Data'!A245,"")</f>
        <v/>
      </c>
      <c r="B243" t="str">
        <f>IFERROR(VLOOKUP($A243,'Facebook Data'!$A$1:$AY$374,2,FALSE),"")</f>
        <v/>
      </c>
      <c r="C243" t="str">
        <f>IFERROR(VLOOKUP($A243,'Facebook Data'!$A$1:$AY$374,3,FALSE),"")</f>
        <v/>
      </c>
      <c r="D243" s="34" t="str">
        <f t="shared" si="1"/>
        <v/>
      </c>
      <c r="E243" s="34" t="str">
        <f t="shared" si="2"/>
        <v/>
      </c>
      <c r="F243" t="str">
        <f>IFERROR(VLOOKUP($A243,'Facebook Data'!$A$1:$AY$374,4,FALSE),"")</f>
        <v/>
      </c>
      <c r="G243" t="str">
        <f>IFERROR(VLOOKUP($A243,'Facebook Data'!$A$1:$AY$374,10,FALSE),"")</f>
        <v/>
      </c>
      <c r="H243" t="str">
        <f>IFERROR(VLOOKUP($A243,'Facebook Data'!$A$1:$AY$374,42,FALSE),"")</f>
        <v/>
      </c>
      <c r="I243" t="str">
        <f>IFERROR(VLOOKUP($A243,'Facebook Data'!$A$1:$AY$374,15,FALSE),"")</f>
        <v/>
      </c>
      <c r="J243" s="36" t="str">
        <f t="shared" si="3"/>
        <v/>
      </c>
      <c r="K243" s="36" t="str">
        <f t="shared" si="4"/>
        <v/>
      </c>
      <c r="L243" t="str">
        <f>VLOOKUP($A243,'Facebook Data'!$A$1:$AY$374,7,FALSE)</f>
        <v>#N/A</v>
      </c>
      <c r="M243" s="38" t="str">
        <f t="shared" si="5"/>
        <v>#N/A</v>
      </c>
      <c r="N243" t="str">
        <f t="shared" si="6"/>
        <v/>
      </c>
      <c r="O243" t="str">
        <f t="shared" si="7"/>
        <v>#N/A</v>
      </c>
      <c r="P243" t="str">
        <f t="shared" si="8"/>
        <v>#N/A</v>
      </c>
      <c r="Q243" t="str">
        <f t="shared" si="9"/>
        <v/>
      </c>
      <c r="R243" t="str">
        <f t="shared" si="10"/>
        <v/>
      </c>
    </row>
    <row r="244">
      <c r="A244" t="str">
        <f>IFERROR('Facebook Data'!A246,"")</f>
        <v/>
      </c>
      <c r="B244" t="str">
        <f>IFERROR(VLOOKUP($A244,'Facebook Data'!$A$1:$AY$374,2,FALSE),"")</f>
        <v/>
      </c>
      <c r="C244" t="str">
        <f>IFERROR(VLOOKUP($A244,'Facebook Data'!$A$1:$AY$374,3,FALSE),"")</f>
        <v/>
      </c>
      <c r="D244" s="34" t="str">
        <f t="shared" si="1"/>
        <v/>
      </c>
      <c r="E244" s="34" t="str">
        <f t="shared" si="2"/>
        <v/>
      </c>
      <c r="F244" t="str">
        <f>IFERROR(VLOOKUP($A244,'Facebook Data'!$A$1:$AY$374,4,FALSE),"")</f>
        <v/>
      </c>
      <c r="G244" t="str">
        <f>IFERROR(VLOOKUP($A244,'Facebook Data'!$A$1:$AY$374,10,FALSE),"")</f>
        <v/>
      </c>
      <c r="H244" t="str">
        <f>IFERROR(VLOOKUP($A244,'Facebook Data'!$A$1:$AY$374,42,FALSE),"")</f>
        <v/>
      </c>
      <c r="I244" t="str">
        <f>IFERROR(VLOOKUP($A244,'Facebook Data'!$A$1:$AY$374,15,FALSE),"")</f>
        <v/>
      </c>
      <c r="J244" s="36" t="str">
        <f t="shared" si="3"/>
        <v/>
      </c>
      <c r="K244" s="36" t="str">
        <f t="shared" si="4"/>
        <v/>
      </c>
      <c r="L244" t="str">
        <f>VLOOKUP($A244,'Facebook Data'!$A$1:$AY$374,7,FALSE)</f>
        <v>#N/A</v>
      </c>
      <c r="M244" s="38" t="str">
        <f t="shared" si="5"/>
        <v>#N/A</v>
      </c>
      <c r="N244" t="str">
        <f t="shared" si="6"/>
        <v/>
      </c>
      <c r="O244" t="str">
        <f t="shared" si="7"/>
        <v>#N/A</v>
      </c>
      <c r="P244" t="str">
        <f t="shared" si="8"/>
        <v>#N/A</v>
      </c>
      <c r="Q244" t="str">
        <f t="shared" si="9"/>
        <v/>
      </c>
      <c r="R244" t="str">
        <f t="shared" si="10"/>
        <v/>
      </c>
    </row>
    <row r="245">
      <c r="A245" t="str">
        <f>IFERROR('Facebook Data'!A247,"")</f>
        <v/>
      </c>
      <c r="B245" t="str">
        <f>IFERROR(VLOOKUP($A245,'Facebook Data'!$A$1:$AY$374,2,FALSE),"")</f>
        <v/>
      </c>
      <c r="C245" t="str">
        <f>IFERROR(VLOOKUP($A245,'Facebook Data'!$A$1:$AY$374,3,FALSE),"")</f>
        <v/>
      </c>
      <c r="D245" s="34" t="str">
        <f t="shared" si="1"/>
        <v/>
      </c>
      <c r="E245" s="34" t="str">
        <f t="shared" si="2"/>
        <v/>
      </c>
      <c r="F245" t="str">
        <f>IFERROR(VLOOKUP($A245,'Facebook Data'!$A$1:$AY$374,4,FALSE),"")</f>
        <v/>
      </c>
      <c r="G245" t="str">
        <f>IFERROR(VLOOKUP($A245,'Facebook Data'!$A$1:$AY$374,10,FALSE),"")</f>
        <v/>
      </c>
      <c r="H245" t="str">
        <f>IFERROR(VLOOKUP($A245,'Facebook Data'!$A$1:$AY$374,42,FALSE),"")</f>
        <v/>
      </c>
      <c r="I245" t="str">
        <f>IFERROR(VLOOKUP($A245,'Facebook Data'!$A$1:$AY$374,15,FALSE),"")</f>
        <v/>
      </c>
      <c r="J245" s="36" t="str">
        <f t="shared" si="3"/>
        <v/>
      </c>
      <c r="K245" s="36" t="str">
        <f t="shared" si="4"/>
        <v/>
      </c>
      <c r="L245" t="str">
        <f>VLOOKUP($A245,'Facebook Data'!$A$1:$AY$374,7,FALSE)</f>
        <v>#N/A</v>
      </c>
      <c r="M245" s="38" t="str">
        <f t="shared" si="5"/>
        <v>#N/A</v>
      </c>
      <c r="N245" t="str">
        <f t="shared" si="6"/>
        <v/>
      </c>
      <c r="O245" t="str">
        <f t="shared" si="7"/>
        <v>#N/A</v>
      </c>
      <c r="P245" t="str">
        <f t="shared" si="8"/>
        <v>#N/A</v>
      </c>
      <c r="Q245" t="str">
        <f t="shared" si="9"/>
        <v/>
      </c>
      <c r="R245" t="str">
        <f t="shared" si="10"/>
        <v/>
      </c>
    </row>
    <row r="246">
      <c r="A246" t="str">
        <f>IFERROR('Facebook Data'!A248,"")</f>
        <v/>
      </c>
      <c r="B246" t="str">
        <f>IFERROR(VLOOKUP($A246,'Facebook Data'!$A$1:$AY$374,2,FALSE),"")</f>
        <v/>
      </c>
      <c r="C246" t="str">
        <f>IFERROR(VLOOKUP($A246,'Facebook Data'!$A$1:$AY$374,3,FALSE),"")</f>
        <v/>
      </c>
      <c r="D246" s="34" t="str">
        <f t="shared" si="1"/>
        <v/>
      </c>
      <c r="E246" s="34" t="str">
        <f t="shared" si="2"/>
        <v/>
      </c>
      <c r="F246" t="str">
        <f>IFERROR(VLOOKUP($A246,'Facebook Data'!$A$1:$AY$374,4,FALSE),"")</f>
        <v/>
      </c>
      <c r="G246" t="str">
        <f>IFERROR(VLOOKUP($A246,'Facebook Data'!$A$1:$AY$374,10,FALSE),"")</f>
        <v/>
      </c>
      <c r="H246" t="str">
        <f>IFERROR(VLOOKUP($A246,'Facebook Data'!$A$1:$AY$374,42,FALSE),"")</f>
        <v/>
      </c>
      <c r="I246" t="str">
        <f>IFERROR(VLOOKUP($A246,'Facebook Data'!$A$1:$AY$374,15,FALSE),"")</f>
        <v/>
      </c>
      <c r="J246" s="36" t="str">
        <f t="shared" si="3"/>
        <v/>
      </c>
      <c r="K246" s="36" t="str">
        <f t="shared" si="4"/>
        <v/>
      </c>
      <c r="L246" t="str">
        <f>VLOOKUP($A246,'Facebook Data'!$A$1:$AY$374,7,FALSE)</f>
        <v>#N/A</v>
      </c>
      <c r="M246" s="38" t="str">
        <f t="shared" si="5"/>
        <v>#N/A</v>
      </c>
      <c r="N246" t="str">
        <f t="shared" si="6"/>
        <v/>
      </c>
      <c r="O246" t="str">
        <f t="shared" si="7"/>
        <v>#N/A</v>
      </c>
      <c r="P246" t="str">
        <f t="shared" si="8"/>
        <v>#N/A</v>
      </c>
      <c r="Q246" t="str">
        <f t="shared" si="9"/>
        <v/>
      </c>
      <c r="R246" t="str">
        <f t="shared" si="10"/>
        <v/>
      </c>
    </row>
    <row r="247">
      <c r="A247" t="str">
        <f>IFERROR('Facebook Data'!A249,"")</f>
        <v/>
      </c>
      <c r="B247" t="str">
        <f>IFERROR(VLOOKUP($A247,'Facebook Data'!$A$1:$AY$374,2,FALSE),"")</f>
        <v/>
      </c>
      <c r="C247" t="str">
        <f>IFERROR(VLOOKUP($A247,'Facebook Data'!$A$1:$AY$374,3,FALSE),"")</f>
        <v/>
      </c>
      <c r="D247" s="34" t="str">
        <f t="shared" si="1"/>
        <v/>
      </c>
      <c r="E247" s="34" t="str">
        <f t="shared" si="2"/>
        <v/>
      </c>
      <c r="F247" t="str">
        <f>IFERROR(VLOOKUP($A247,'Facebook Data'!$A$1:$AY$374,4,FALSE),"")</f>
        <v/>
      </c>
      <c r="G247" t="str">
        <f>IFERROR(VLOOKUP($A247,'Facebook Data'!$A$1:$AY$374,10,FALSE),"")</f>
        <v/>
      </c>
      <c r="H247" t="str">
        <f>IFERROR(VLOOKUP($A247,'Facebook Data'!$A$1:$AY$374,42,FALSE),"")</f>
        <v/>
      </c>
      <c r="I247" t="str">
        <f>IFERROR(VLOOKUP($A247,'Facebook Data'!$A$1:$AY$374,15,FALSE),"")</f>
        <v/>
      </c>
      <c r="J247" s="36" t="str">
        <f t="shared" si="3"/>
        <v/>
      </c>
      <c r="K247" s="36" t="str">
        <f t="shared" si="4"/>
        <v/>
      </c>
      <c r="L247" t="str">
        <f>VLOOKUP($A247,'Facebook Data'!$A$1:$AY$374,7,FALSE)</f>
        <v>#N/A</v>
      </c>
      <c r="M247" s="38" t="str">
        <f t="shared" si="5"/>
        <v>#N/A</v>
      </c>
      <c r="N247" t="str">
        <f t="shared" si="6"/>
        <v/>
      </c>
      <c r="O247" t="str">
        <f t="shared" si="7"/>
        <v>#N/A</v>
      </c>
      <c r="P247" t="str">
        <f t="shared" si="8"/>
        <v>#N/A</v>
      </c>
      <c r="Q247" t="str">
        <f t="shared" si="9"/>
        <v/>
      </c>
      <c r="R247" t="str">
        <f t="shared" si="10"/>
        <v/>
      </c>
    </row>
    <row r="248">
      <c r="A248" t="str">
        <f>IFERROR('Facebook Data'!A250,"")</f>
        <v/>
      </c>
      <c r="B248" t="str">
        <f>IFERROR(VLOOKUP($A248,'Facebook Data'!$A$1:$AY$374,2,FALSE),"")</f>
        <v/>
      </c>
      <c r="C248" t="str">
        <f>IFERROR(VLOOKUP($A248,'Facebook Data'!$A$1:$AY$374,3,FALSE),"")</f>
        <v/>
      </c>
      <c r="D248" s="34" t="str">
        <f t="shared" si="1"/>
        <v/>
      </c>
      <c r="E248" s="34" t="str">
        <f t="shared" si="2"/>
        <v/>
      </c>
      <c r="F248" t="str">
        <f>IFERROR(VLOOKUP($A248,'Facebook Data'!$A$1:$AY$374,4,FALSE),"")</f>
        <v/>
      </c>
      <c r="G248" t="str">
        <f>IFERROR(VLOOKUP($A248,'Facebook Data'!$A$1:$AY$374,10,FALSE),"")</f>
        <v/>
      </c>
      <c r="H248" t="str">
        <f>IFERROR(VLOOKUP($A248,'Facebook Data'!$A$1:$AY$374,42,FALSE),"")</f>
        <v/>
      </c>
      <c r="I248" t="str">
        <f>IFERROR(VLOOKUP($A248,'Facebook Data'!$A$1:$AY$374,15,FALSE),"")</f>
        <v/>
      </c>
      <c r="J248" s="36" t="str">
        <f t="shared" si="3"/>
        <v/>
      </c>
      <c r="K248" s="36" t="str">
        <f t="shared" si="4"/>
        <v/>
      </c>
      <c r="L248" t="str">
        <f>VLOOKUP($A248,'Facebook Data'!$A$1:$AY$374,7,FALSE)</f>
        <v>#N/A</v>
      </c>
      <c r="M248" s="38" t="str">
        <f t="shared" si="5"/>
        <v>#N/A</v>
      </c>
      <c r="N248" t="str">
        <f t="shared" si="6"/>
        <v/>
      </c>
      <c r="O248" t="str">
        <f t="shared" si="7"/>
        <v>#N/A</v>
      </c>
      <c r="P248" t="str">
        <f t="shared" si="8"/>
        <v>#N/A</v>
      </c>
      <c r="Q248" t="str">
        <f t="shared" si="9"/>
        <v/>
      </c>
      <c r="R248" t="str">
        <f t="shared" si="10"/>
        <v/>
      </c>
    </row>
    <row r="249">
      <c r="A249" t="str">
        <f>IFERROR('Facebook Data'!A251,"")</f>
        <v/>
      </c>
      <c r="B249" t="str">
        <f>IFERROR(VLOOKUP($A249,'Facebook Data'!$A$1:$AY$374,2,FALSE),"")</f>
        <v/>
      </c>
      <c r="C249" t="str">
        <f>IFERROR(VLOOKUP($A249,'Facebook Data'!$A$1:$AY$374,3,FALSE),"")</f>
        <v/>
      </c>
      <c r="D249" s="34" t="str">
        <f t="shared" si="1"/>
        <v/>
      </c>
      <c r="E249" s="34" t="str">
        <f t="shared" si="2"/>
        <v/>
      </c>
      <c r="F249" t="str">
        <f>IFERROR(VLOOKUP($A249,'Facebook Data'!$A$1:$AY$374,4,FALSE),"")</f>
        <v/>
      </c>
      <c r="G249" t="str">
        <f>IFERROR(VLOOKUP($A249,'Facebook Data'!$A$1:$AY$374,10,FALSE),"")</f>
        <v/>
      </c>
      <c r="H249" t="str">
        <f>IFERROR(VLOOKUP($A249,'Facebook Data'!$A$1:$AY$374,42,FALSE),"")</f>
        <v/>
      </c>
      <c r="I249" t="str">
        <f>IFERROR(VLOOKUP($A249,'Facebook Data'!$A$1:$AY$374,15,FALSE),"")</f>
        <v/>
      </c>
      <c r="J249" s="36" t="str">
        <f t="shared" si="3"/>
        <v/>
      </c>
      <c r="K249" s="36" t="str">
        <f t="shared" si="4"/>
        <v/>
      </c>
      <c r="L249" t="str">
        <f>VLOOKUP($A249,'Facebook Data'!$A$1:$AY$374,7,FALSE)</f>
        <v>#N/A</v>
      </c>
      <c r="M249" s="38" t="str">
        <f t="shared" si="5"/>
        <v>#N/A</v>
      </c>
      <c r="N249" t="str">
        <f t="shared" si="6"/>
        <v/>
      </c>
      <c r="O249" t="str">
        <f t="shared" si="7"/>
        <v>#N/A</v>
      </c>
      <c r="P249" t="str">
        <f t="shared" si="8"/>
        <v>#N/A</v>
      </c>
      <c r="Q249" t="str">
        <f t="shared" si="9"/>
        <v/>
      </c>
      <c r="R249" t="str">
        <f t="shared" si="10"/>
        <v/>
      </c>
    </row>
    <row r="250">
      <c r="A250" t="str">
        <f>IFERROR('Facebook Data'!A252,"")</f>
        <v/>
      </c>
      <c r="B250" t="str">
        <f>IFERROR(VLOOKUP($A250,'Facebook Data'!$A$1:$AY$374,2,FALSE),"")</f>
        <v/>
      </c>
      <c r="C250" t="str">
        <f>IFERROR(VLOOKUP($A250,'Facebook Data'!$A$1:$AY$374,3,FALSE),"")</f>
        <v/>
      </c>
      <c r="D250" s="34" t="str">
        <f t="shared" si="1"/>
        <v/>
      </c>
      <c r="E250" s="34" t="str">
        <f t="shared" si="2"/>
        <v/>
      </c>
      <c r="F250" t="str">
        <f>IFERROR(VLOOKUP($A250,'Facebook Data'!$A$1:$AY$374,4,FALSE),"")</f>
        <v/>
      </c>
      <c r="G250" t="str">
        <f>IFERROR(VLOOKUP($A250,'Facebook Data'!$A$1:$AY$374,10,FALSE),"")</f>
        <v/>
      </c>
      <c r="H250" t="str">
        <f>IFERROR(VLOOKUP($A250,'Facebook Data'!$A$1:$AY$374,42,FALSE),"")</f>
        <v/>
      </c>
      <c r="I250" t="str">
        <f>IFERROR(VLOOKUP($A250,'Facebook Data'!$A$1:$AY$374,15,FALSE),"")</f>
        <v/>
      </c>
      <c r="J250" s="36" t="str">
        <f t="shared" si="3"/>
        <v/>
      </c>
      <c r="K250" s="36" t="str">
        <f t="shared" si="4"/>
        <v/>
      </c>
      <c r="L250" t="str">
        <f>VLOOKUP($A250,'Facebook Data'!$A$1:$AY$374,7,FALSE)</f>
        <v>#N/A</v>
      </c>
      <c r="M250" s="38" t="str">
        <f t="shared" si="5"/>
        <v>#N/A</v>
      </c>
      <c r="N250" t="str">
        <f t="shared" si="6"/>
        <v/>
      </c>
      <c r="O250" t="str">
        <f t="shared" si="7"/>
        <v>#N/A</v>
      </c>
      <c r="P250" t="str">
        <f t="shared" si="8"/>
        <v>#N/A</v>
      </c>
      <c r="Q250" t="str">
        <f t="shared" si="9"/>
        <v/>
      </c>
      <c r="R250" t="str">
        <f t="shared" si="10"/>
        <v/>
      </c>
    </row>
    <row r="251">
      <c r="A251" t="str">
        <f>IFERROR('Facebook Data'!A253,"")</f>
        <v/>
      </c>
      <c r="B251" t="str">
        <f>IFERROR(VLOOKUP($A251,'Facebook Data'!$A$1:$AY$374,2,FALSE),"")</f>
        <v/>
      </c>
      <c r="C251" t="str">
        <f>IFERROR(VLOOKUP($A251,'Facebook Data'!$A$1:$AY$374,3,FALSE),"")</f>
        <v/>
      </c>
      <c r="D251" s="34" t="str">
        <f t="shared" si="1"/>
        <v/>
      </c>
      <c r="E251" s="34" t="str">
        <f t="shared" si="2"/>
        <v/>
      </c>
      <c r="F251" t="str">
        <f>IFERROR(VLOOKUP($A251,'Facebook Data'!$A$1:$AY$374,4,FALSE),"")</f>
        <v/>
      </c>
      <c r="G251" t="str">
        <f>IFERROR(VLOOKUP($A251,'Facebook Data'!$A$1:$AY$374,10,FALSE),"")</f>
        <v/>
      </c>
      <c r="H251" t="str">
        <f>IFERROR(VLOOKUP($A251,'Facebook Data'!$A$1:$AY$374,42,FALSE),"")</f>
        <v/>
      </c>
      <c r="I251" t="str">
        <f>IFERROR(VLOOKUP($A251,'Facebook Data'!$A$1:$AY$374,15,FALSE),"")</f>
        <v/>
      </c>
      <c r="J251" s="36" t="str">
        <f t="shared" si="3"/>
        <v/>
      </c>
      <c r="K251" s="36" t="str">
        <f t="shared" si="4"/>
        <v/>
      </c>
      <c r="L251" t="str">
        <f>VLOOKUP($A251,'Facebook Data'!$A$1:$AY$374,7,FALSE)</f>
        <v>#N/A</v>
      </c>
      <c r="M251" s="38" t="str">
        <f t="shared" si="5"/>
        <v>#N/A</v>
      </c>
      <c r="N251" t="str">
        <f t="shared" si="6"/>
        <v/>
      </c>
      <c r="O251" t="str">
        <f t="shared" si="7"/>
        <v>#N/A</v>
      </c>
      <c r="P251" t="str">
        <f t="shared" si="8"/>
        <v>#N/A</v>
      </c>
      <c r="Q251" t="str">
        <f t="shared" si="9"/>
        <v/>
      </c>
      <c r="R251" t="str">
        <f t="shared" si="10"/>
        <v/>
      </c>
    </row>
    <row r="252">
      <c r="A252" t="str">
        <f>IFERROR('Facebook Data'!A254,"")</f>
        <v/>
      </c>
      <c r="B252" t="str">
        <f>IFERROR(VLOOKUP($A252,'Facebook Data'!$A$1:$AY$374,2,FALSE),"")</f>
        <v/>
      </c>
      <c r="C252" t="str">
        <f>IFERROR(VLOOKUP($A252,'Facebook Data'!$A$1:$AY$374,3,FALSE),"")</f>
        <v/>
      </c>
      <c r="D252" s="34" t="str">
        <f t="shared" si="1"/>
        <v/>
      </c>
      <c r="E252" s="34" t="str">
        <f t="shared" si="2"/>
        <v/>
      </c>
      <c r="F252" t="str">
        <f>IFERROR(VLOOKUP($A252,'Facebook Data'!$A$1:$AY$374,4,FALSE),"")</f>
        <v/>
      </c>
      <c r="G252" t="str">
        <f>IFERROR(VLOOKUP($A252,'Facebook Data'!$A$1:$AY$374,10,FALSE),"")</f>
        <v/>
      </c>
      <c r="H252" t="str">
        <f>IFERROR(VLOOKUP($A252,'Facebook Data'!$A$1:$AY$374,42,FALSE),"")</f>
        <v/>
      </c>
      <c r="I252" t="str">
        <f>IFERROR(VLOOKUP($A252,'Facebook Data'!$A$1:$AY$374,15,FALSE),"")</f>
        <v/>
      </c>
      <c r="J252" s="36" t="str">
        <f t="shared" si="3"/>
        <v/>
      </c>
      <c r="K252" s="36" t="str">
        <f t="shared" si="4"/>
        <v/>
      </c>
      <c r="L252" t="str">
        <f>VLOOKUP($A252,'Facebook Data'!$A$1:$AY$374,7,FALSE)</f>
        <v>#N/A</v>
      </c>
      <c r="M252" s="38" t="str">
        <f t="shared" si="5"/>
        <v>#N/A</v>
      </c>
      <c r="N252" t="str">
        <f t="shared" si="6"/>
        <v/>
      </c>
      <c r="O252" t="str">
        <f t="shared" si="7"/>
        <v>#N/A</v>
      </c>
      <c r="P252" t="str">
        <f t="shared" si="8"/>
        <v>#N/A</v>
      </c>
      <c r="Q252" t="str">
        <f t="shared" si="9"/>
        <v/>
      </c>
      <c r="R252" t="str">
        <f t="shared" si="10"/>
        <v/>
      </c>
    </row>
    <row r="253">
      <c r="A253" t="str">
        <f>IFERROR('Facebook Data'!A255,"")</f>
        <v/>
      </c>
      <c r="B253" t="str">
        <f>IFERROR(VLOOKUP($A253,'Facebook Data'!$A$1:$AY$374,2,FALSE),"")</f>
        <v/>
      </c>
      <c r="C253" t="str">
        <f>IFERROR(VLOOKUP($A253,'Facebook Data'!$A$1:$AY$374,3,FALSE),"")</f>
        <v/>
      </c>
      <c r="D253" s="34" t="str">
        <f t="shared" si="1"/>
        <v/>
      </c>
      <c r="E253" s="34" t="str">
        <f t="shared" si="2"/>
        <v/>
      </c>
      <c r="F253" t="str">
        <f>IFERROR(VLOOKUP($A253,'Facebook Data'!$A$1:$AY$374,4,FALSE),"")</f>
        <v/>
      </c>
      <c r="G253" t="str">
        <f>IFERROR(VLOOKUP($A253,'Facebook Data'!$A$1:$AY$374,10,FALSE),"")</f>
        <v/>
      </c>
      <c r="H253" t="str">
        <f>IFERROR(VLOOKUP($A253,'Facebook Data'!$A$1:$AY$374,42,FALSE),"")</f>
        <v/>
      </c>
      <c r="I253" t="str">
        <f>IFERROR(VLOOKUP($A253,'Facebook Data'!$A$1:$AY$374,15,FALSE),"")</f>
        <v/>
      </c>
      <c r="J253" s="36" t="str">
        <f t="shared" si="3"/>
        <v/>
      </c>
      <c r="K253" s="36" t="str">
        <f t="shared" si="4"/>
        <v/>
      </c>
      <c r="L253" t="str">
        <f>VLOOKUP($A253,'Facebook Data'!$A$1:$AY$374,7,FALSE)</f>
        <v>#N/A</v>
      </c>
      <c r="M253" s="38" t="str">
        <f t="shared" si="5"/>
        <v>#N/A</v>
      </c>
      <c r="N253" t="str">
        <f t="shared" si="6"/>
        <v/>
      </c>
      <c r="O253" t="str">
        <f t="shared" si="7"/>
        <v>#N/A</v>
      </c>
      <c r="P253" t="str">
        <f t="shared" si="8"/>
        <v>#N/A</v>
      </c>
      <c r="Q253" t="str">
        <f t="shared" si="9"/>
        <v/>
      </c>
      <c r="R253" t="str">
        <f t="shared" si="10"/>
        <v/>
      </c>
    </row>
    <row r="254">
      <c r="A254" t="str">
        <f>IFERROR('Facebook Data'!A256,"")</f>
        <v/>
      </c>
      <c r="B254" t="str">
        <f>IFERROR(VLOOKUP($A254,'Facebook Data'!$A$1:$AY$374,2,FALSE),"")</f>
        <v/>
      </c>
      <c r="C254" t="str">
        <f>IFERROR(VLOOKUP($A254,'Facebook Data'!$A$1:$AY$374,3,FALSE),"")</f>
        <v/>
      </c>
      <c r="D254" s="34" t="str">
        <f t="shared" si="1"/>
        <v/>
      </c>
      <c r="E254" s="34" t="str">
        <f t="shared" si="2"/>
        <v/>
      </c>
      <c r="F254" t="str">
        <f>IFERROR(VLOOKUP($A254,'Facebook Data'!$A$1:$AY$374,4,FALSE),"")</f>
        <v/>
      </c>
      <c r="G254" t="str">
        <f>IFERROR(VLOOKUP($A254,'Facebook Data'!$A$1:$AY$374,10,FALSE),"")</f>
        <v/>
      </c>
      <c r="H254" t="str">
        <f>IFERROR(VLOOKUP($A254,'Facebook Data'!$A$1:$AY$374,42,FALSE),"")</f>
        <v/>
      </c>
      <c r="I254" t="str">
        <f>IFERROR(VLOOKUP($A254,'Facebook Data'!$A$1:$AY$374,15,FALSE),"")</f>
        <v/>
      </c>
      <c r="J254" s="36" t="str">
        <f t="shared" si="3"/>
        <v/>
      </c>
      <c r="K254" s="36" t="str">
        <f t="shared" si="4"/>
        <v/>
      </c>
      <c r="L254" t="str">
        <f>VLOOKUP($A254,'Facebook Data'!$A$1:$AY$374,7,FALSE)</f>
        <v>#N/A</v>
      </c>
      <c r="M254" s="38" t="str">
        <f t="shared" si="5"/>
        <v>#N/A</v>
      </c>
      <c r="N254" t="str">
        <f t="shared" si="6"/>
        <v/>
      </c>
      <c r="O254" t="str">
        <f t="shared" si="7"/>
        <v>#N/A</v>
      </c>
      <c r="P254" t="str">
        <f t="shared" si="8"/>
        <v>#N/A</v>
      </c>
      <c r="Q254" t="str">
        <f t="shared" si="9"/>
        <v/>
      </c>
      <c r="R254" t="str">
        <f t="shared" si="10"/>
        <v/>
      </c>
    </row>
    <row r="255">
      <c r="A255" t="str">
        <f>IFERROR('Facebook Data'!A257,"")</f>
        <v/>
      </c>
      <c r="B255" t="str">
        <f>IFERROR(VLOOKUP($A255,'Facebook Data'!$A$1:$AY$374,2,FALSE),"")</f>
        <v/>
      </c>
      <c r="C255" t="str">
        <f>IFERROR(VLOOKUP($A255,'Facebook Data'!$A$1:$AY$374,3,FALSE),"")</f>
        <v/>
      </c>
      <c r="D255" s="34" t="str">
        <f t="shared" si="1"/>
        <v/>
      </c>
      <c r="E255" s="34" t="str">
        <f t="shared" si="2"/>
        <v/>
      </c>
      <c r="F255" t="str">
        <f>IFERROR(VLOOKUP($A255,'Facebook Data'!$A$1:$AY$374,4,FALSE),"")</f>
        <v/>
      </c>
      <c r="G255" t="str">
        <f>IFERROR(VLOOKUP($A255,'Facebook Data'!$A$1:$AY$374,10,FALSE),"")</f>
        <v/>
      </c>
      <c r="H255" t="str">
        <f>IFERROR(VLOOKUP($A255,'Facebook Data'!$A$1:$AY$374,42,FALSE),"")</f>
        <v/>
      </c>
      <c r="I255" t="str">
        <f>IFERROR(VLOOKUP($A255,'Facebook Data'!$A$1:$AY$374,15,FALSE),"")</f>
        <v/>
      </c>
      <c r="J255" s="36" t="str">
        <f t="shared" si="3"/>
        <v/>
      </c>
      <c r="K255" s="36" t="str">
        <f t="shared" si="4"/>
        <v/>
      </c>
      <c r="L255" t="str">
        <f>VLOOKUP($A255,'Facebook Data'!$A$1:$AY$374,7,FALSE)</f>
        <v>#N/A</v>
      </c>
      <c r="M255" s="38" t="str">
        <f t="shared" si="5"/>
        <v>#N/A</v>
      </c>
      <c r="N255" t="str">
        <f t="shared" si="6"/>
        <v/>
      </c>
      <c r="O255" t="str">
        <f t="shared" si="7"/>
        <v>#N/A</v>
      </c>
      <c r="P255" t="str">
        <f t="shared" si="8"/>
        <v>#N/A</v>
      </c>
      <c r="Q255" t="str">
        <f t="shared" si="9"/>
        <v/>
      </c>
      <c r="R255" t="str">
        <f t="shared" si="10"/>
        <v/>
      </c>
    </row>
    <row r="256">
      <c r="A256" t="str">
        <f>IFERROR('Facebook Data'!A258,"")</f>
        <v/>
      </c>
      <c r="B256" t="str">
        <f>IFERROR(VLOOKUP($A256,'Facebook Data'!$A$1:$AY$374,2,FALSE),"")</f>
        <v/>
      </c>
      <c r="C256" t="str">
        <f>IFERROR(VLOOKUP($A256,'Facebook Data'!$A$1:$AY$374,3,FALSE),"")</f>
        <v/>
      </c>
      <c r="D256" s="34" t="str">
        <f t="shared" si="1"/>
        <v/>
      </c>
      <c r="E256" s="34" t="str">
        <f t="shared" si="2"/>
        <v/>
      </c>
      <c r="F256" t="str">
        <f>IFERROR(VLOOKUP($A256,'Facebook Data'!$A$1:$AY$374,4,FALSE),"")</f>
        <v/>
      </c>
      <c r="G256" t="str">
        <f>IFERROR(VLOOKUP($A256,'Facebook Data'!$A$1:$AY$374,10,FALSE),"")</f>
        <v/>
      </c>
      <c r="H256" t="str">
        <f>IFERROR(VLOOKUP($A256,'Facebook Data'!$A$1:$AY$374,42,FALSE),"")</f>
        <v/>
      </c>
      <c r="I256" t="str">
        <f>IFERROR(VLOOKUP($A256,'Facebook Data'!$A$1:$AY$374,15,FALSE),"")</f>
        <v/>
      </c>
      <c r="J256" s="36" t="str">
        <f t="shared" si="3"/>
        <v/>
      </c>
      <c r="K256" s="36" t="str">
        <f t="shared" si="4"/>
        <v/>
      </c>
      <c r="L256" t="str">
        <f>VLOOKUP($A256,'Facebook Data'!$A$1:$AY$374,7,FALSE)</f>
        <v>#N/A</v>
      </c>
      <c r="M256" s="38" t="str">
        <f t="shared" si="5"/>
        <v>#N/A</v>
      </c>
      <c r="N256" t="str">
        <f t="shared" si="6"/>
        <v/>
      </c>
      <c r="O256" t="str">
        <f t="shared" si="7"/>
        <v>#N/A</v>
      </c>
      <c r="P256" t="str">
        <f t="shared" si="8"/>
        <v>#N/A</v>
      </c>
      <c r="Q256" t="str">
        <f t="shared" si="9"/>
        <v/>
      </c>
      <c r="R256" t="str">
        <f t="shared" si="10"/>
        <v/>
      </c>
    </row>
    <row r="257">
      <c r="A257" t="str">
        <f>IFERROR('Facebook Data'!A259,"")</f>
        <v/>
      </c>
      <c r="B257" t="str">
        <f>IFERROR(VLOOKUP($A257,'Facebook Data'!$A$1:$AY$374,2,FALSE),"")</f>
        <v/>
      </c>
      <c r="C257" t="str">
        <f>IFERROR(VLOOKUP($A257,'Facebook Data'!$A$1:$AY$374,3,FALSE),"")</f>
        <v/>
      </c>
      <c r="D257" s="34" t="str">
        <f t="shared" si="1"/>
        <v/>
      </c>
      <c r="E257" s="34" t="str">
        <f t="shared" si="2"/>
        <v/>
      </c>
      <c r="F257" t="str">
        <f>IFERROR(VLOOKUP($A257,'Facebook Data'!$A$1:$AY$374,4,FALSE),"")</f>
        <v/>
      </c>
      <c r="G257" t="str">
        <f>IFERROR(VLOOKUP($A257,'Facebook Data'!$A$1:$AY$374,10,FALSE),"")</f>
        <v/>
      </c>
      <c r="H257" t="str">
        <f>IFERROR(VLOOKUP($A257,'Facebook Data'!$A$1:$AY$374,42,FALSE),"")</f>
        <v/>
      </c>
      <c r="I257" t="str">
        <f>IFERROR(VLOOKUP($A257,'Facebook Data'!$A$1:$AY$374,15,FALSE),"")</f>
        <v/>
      </c>
      <c r="J257" s="36" t="str">
        <f t="shared" si="3"/>
        <v/>
      </c>
      <c r="K257" s="36" t="str">
        <f t="shared" si="4"/>
        <v/>
      </c>
      <c r="L257" t="str">
        <f>VLOOKUP($A257,'Facebook Data'!$A$1:$AY$374,7,FALSE)</f>
        <v>#N/A</v>
      </c>
      <c r="M257" s="38" t="str">
        <f t="shared" si="5"/>
        <v>#N/A</v>
      </c>
      <c r="N257" t="str">
        <f t="shared" si="6"/>
        <v/>
      </c>
      <c r="O257" t="str">
        <f t="shared" si="7"/>
        <v>#N/A</v>
      </c>
      <c r="P257" t="str">
        <f t="shared" si="8"/>
        <v>#N/A</v>
      </c>
      <c r="Q257" t="str">
        <f t="shared" si="9"/>
        <v/>
      </c>
      <c r="R257" t="str">
        <f t="shared" si="10"/>
        <v/>
      </c>
    </row>
    <row r="258">
      <c r="A258" t="str">
        <f>IFERROR('Facebook Data'!A260,"")</f>
        <v/>
      </c>
      <c r="B258" t="str">
        <f>IFERROR(VLOOKUP($A258,'Facebook Data'!$A$1:$AY$374,2,FALSE),"")</f>
        <v/>
      </c>
      <c r="C258" t="str">
        <f>IFERROR(VLOOKUP($A258,'Facebook Data'!$A$1:$AY$374,3,FALSE),"")</f>
        <v/>
      </c>
      <c r="D258" s="34" t="str">
        <f t="shared" si="1"/>
        <v/>
      </c>
      <c r="E258" s="34" t="str">
        <f t="shared" si="2"/>
        <v/>
      </c>
      <c r="F258" t="str">
        <f>IFERROR(VLOOKUP($A258,'Facebook Data'!$A$1:$AY$374,4,FALSE),"")</f>
        <v/>
      </c>
      <c r="G258" t="str">
        <f>IFERROR(VLOOKUP($A258,'Facebook Data'!$A$1:$AY$374,10,FALSE),"")</f>
        <v/>
      </c>
      <c r="H258" t="str">
        <f>IFERROR(VLOOKUP($A258,'Facebook Data'!$A$1:$AY$374,42,FALSE),"")</f>
        <v/>
      </c>
      <c r="I258" t="str">
        <f>IFERROR(VLOOKUP($A258,'Facebook Data'!$A$1:$AY$374,15,FALSE),"")</f>
        <v/>
      </c>
      <c r="J258" s="36" t="str">
        <f t="shared" si="3"/>
        <v/>
      </c>
      <c r="K258" s="36" t="str">
        <f t="shared" si="4"/>
        <v/>
      </c>
      <c r="L258" t="str">
        <f>VLOOKUP($A258,'Facebook Data'!$A$1:$AY$374,7,FALSE)</f>
        <v>#N/A</v>
      </c>
      <c r="M258" s="38" t="str">
        <f t="shared" si="5"/>
        <v>#N/A</v>
      </c>
      <c r="N258" t="str">
        <f t="shared" si="6"/>
        <v/>
      </c>
      <c r="O258" t="str">
        <f t="shared" si="7"/>
        <v>#N/A</v>
      </c>
      <c r="P258" t="str">
        <f t="shared" si="8"/>
        <v>#N/A</v>
      </c>
      <c r="Q258" t="str">
        <f t="shared" si="9"/>
        <v/>
      </c>
      <c r="R258" t="str">
        <f t="shared" si="10"/>
        <v/>
      </c>
    </row>
    <row r="259">
      <c r="A259" t="str">
        <f>IFERROR('Facebook Data'!A261,"")</f>
        <v/>
      </c>
      <c r="B259" t="str">
        <f>IFERROR(VLOOKUP($A259,'Facebook Data'!$A$1:$AY$374,2,FALSE),"")</f>
        <v/>
      </c>
      <c r="C259" t="str">
        <f>IFERROR(VLOOKUP($A259,'Facebook Data'!$A$1:$AY$374,3,FALSE),"")</f>
        <v/>
      </c>
      <c r="D259" s="34" t="str">
        <f t="shared" si="1"/>
        <v/>
      </c>
      <c r="E259" s="34" t="str">
        <f t="shared" si="2"/>
        <v/>
      </c>
      <c r="F259" t="str">
        <f>IFERROR(VLOOKUP($A259,'Facebook Data'!$A$1:$AY$374,4,FALSE),"")</f>
        <v/>
      </c>
      <c r="G259" t="str">
        <f>IFERROR(VLOOKUP($A259,'Facebook Data'!$A$1:$AY$374,10,FALSE),"")</f>
        <v/>
      </c>
      <c r="H259" t="str">
        <f>IFERROR(VLOOKUP($A259,'Facebook Data'!$A$1:$AY$374,42,FALSE),"")</f>
        <v/>
      </c>
      <c r="I259" t="str">
        <f>IFERROR(VLOOKUP($A259,'Facebook Data'!$A$1:$AY$374,15,FALSE),"")</f>
        <v/>
      </c>
      <c r="J259" s="36" t="str">
        <f t="shared" si="3"/>
        <v/>
      </c>
      <c r="K259" s="36" t="str">
        <f t="shared" si="4"/>
        <v/>
      </c>
      <c r="L259" t="str">
        <f>VLOOKUP($A259,'Facebook Data'!$A$1:$AY$374,7,FALSE)</f>
        <v>#N/A</v>
      </c>
      <c r="M259" s="38" t="str">
        <f t="shared" si="5"/>
        <v>#N/A</v>
      </c>
      <c r="N259" t="str">
        <f t="shared" si="6"/>
        <v/>
      </c>
      <c r="O259" t="str">
        <f t="shared" si="7"/>
        <v>#N/A</v>
      </c>
      <c r="P259" t="str">
        <f t="shared" si="8"/>
        <v>#N/A</v>
      </c>
      <c r="Q259" t="str">
        <f t="shared" si="9"/>
        <v/>
      </c>
      <c r="R259" t="str">
        <f t="shared" si="10"/>
        <v/>
      </c>
    </row>
    <row r="260">
      <c r="A260" t="str">
        <f>IFERROR('Facebook Data'!A262,"")</f>
        <v/>
      </c>
      <c r="B260" t="str">
        <f>IFERROR(VLOOKUP($A260,'Facebook Data'!$A$1:$AY$374,2,FALSE),"")</f>
        <v/>
      </c>
      <c r="C260" t="str">
        <f>IFERROR(VLOOKUP($A260,'Facebook Data'!$A$1:$AY$374,3,FALSE),"")</f>
        <v/>
      </c>
      <c r="D260" s="34" t="str">
        <f t="shared" si="1"/>
        <v/>
      </c>
      <c r="E260" s="34" t="str">
        <f t="shared" si="2"/>
        <v/>
      </c>
      <c r="F260" t="str">
        <f>IFERROR(VLOOKUP($A260,'Facebook Data'!$A$1:$AY$374,4,FALSE),"")</f>
        <v/>
      </c>
      <c r="G260" t="str">
        <f>IFERROR(VLOOKUP($A260,'Facebook Data'!$A$1:$AY$374,10,FALSE),"")</f>
        <v/>
      </c>
      <c r="H260" t="str">
        <f>IFERROR(VLOOKUP($A260,'Facebook Data'!$A$1:$AY$374,42,FALSE),"")</f>
        <v/>
      </c>
      <c r="I260" t="str">
        <f>IFERROR(VLOOKUP($A260,'Facebook Data'!$A$1:$AY$374,15,FALSE),"")</f>
        <v/>
      </c>
      <c r="J260" s="36" t="str">
        <f t="shared" si="3"/>
        <v/>
      </c>
      <c r="K260" s="36" t="str">
        <f t="shared" si="4"/>
        <v/>
      </c>
      <c r="L260" t="str">
        <f>VLOOKUP($A260,'Facebook Data'!$A$1:$AY$374,7,FALSE)</f>
        <v>#N/A</v>
      </c>
      <c r="M260" s="38" t="str">
        <f t="shared" si="5"/>
        <v>#N/A</v>
      </c>
      <c r="N260" t="str">
        <f t="shared" si="6"/>
        <v/>
      </c>
      <c r="O260" t="str">
        <f t="shared" si="7"/>
        <v>#N/A</v>
      </c>
      <c r="P260" t="str">
        <f t="shared" si="8"/>
        <v>#N/A</v>
      </c>
      <c r="Q260" t="str">
        <f t="shared" si="9"/>
        <v/>
      </c>
      <c r="R260" t="str">
        <f t="shared" si="10"/>
        <v/>
      </c>
    </row>
    <row r="261">
      <c r="A261" t="str">
        <f>IFERROR('Facebook Data'!A263,"")</f>
        <v/>
      </c>
      <c r="B261" t="str">
        <f>IFERROR(VLOOKUP($A261,'Facebook Data'!$A$1:$AY$374,2,FALSE),"")</f>
        <v/>
      </c>
      <c r="C261" t="str">
        <f>IFERROR(VLOOKUP($A261,'Facebook Data'!$A$1:$AY$374,3,FALSE),"")</f>
        <v/>
      </c>
      <c r="D261" s="34" t="str">
        <f t="shared" si="1"/>
        <v/>
      </c>
      <c r="E261" s="34" t="str">
        <f t="shared" si="2"/>
        <v/>
      </c>
      <c r="F261" t="str">
        <f>IFERROR(VLOOKUP($A261,'Facebook Data'!$A$1:$AY$374,4,FALSE),"")</f>
        <v/>
      </c>
      <c r="G261" t="str">
        <f>IFERROR(VLOOKUP($A261,'Facebook Data'!$A$1:$AY$374,10,FALSE),"")</f>
        <v/>
      </c>
      <c r="H261" t="str">
        <f>IFERROR(VLOOKUP($A261,'Facebook Data'!$A$1:$AY$374,42,FALSE),"")</f>
        <v/>
      </c>
      <c r="I261" t="str">
        <f>IFERROR(VLOOKUP($A261,'Facebook Data'!$A$1:$AY$374,15,FALSE),"")</f>
        <v/>
      </c>
      <c r="J261" s="36" t="str">
        <f t="shared" si="3"/>
        <v/>
      </c>
      <c r="K261" s="36" t="str">
        <f t="shared" si="4"/>
        <v/>
      </c>
      <c r="L261" t="str">
        <f>VLOOKUP($A261,'Facebook Data'!$A$1:$AY$374,7,FALSE)</f>
        <v>#N/A</v>
      </c>
      <c r="M261" s="38" t="str">
        <f t="shared" si="5"/>
        <v>#N/A</v>
      </c>
      <c r="N261" t="str">
        <f t="shared" si="6"/>
        <v/>
      </c>
      <c r="O261" t="str">
        <f t="shared" si="7"/>
        <v>#N/A</v>
      </c>
      <c r="P261" t="str">
        <f t="shared" si="8"/>
        <v>#N/A</v>
      </c>
      <c r="Q261" t="str">
        <f t="shared" si="9"/>
        <v/>
      </c>
      <c r="R261" t="str">
        <f t="shared" si="10"/>
        <v/>
      </c>
    </row>
    <row r="262">
      <c r="A262" t="str">
        <f>IFERROR('Facebook Data'!A264,"")</f>
        <v/>
      </c>
      <c r="B262" t="str">
        <f>IFERROR(VLOOKUP($A262,'Facebook Data'!$A$1:$AY$374,2,FALSE),"")</f>
        <v/>
      </c>
      <c r="C262" t="str">
        <f>IFERROR(VLOOKUP($A262,'Facebook Data'!$A$1:$AY$374,3,FALSE),"")</f>
        <v/>
      </c>
      <c r="D262" s="34" t="str">
        <f t="shared" si="1"/>
        <v/>
      </c>
      <c r="E262" s="34" t="str">
        <f t="shared" si="2"/>
        <v/>
      </c>
      <c r="F262" t="str">
        <f>IFERROR(VLOOKUP($A262,'Facebook Data'!$A$1:$AY$374,4,FALSE),"")</f>
        <v/>
      </c>
      <c r="G262" t="str">
        <f>IFERROR(VLOOKUP($A262,'Facebook Data'!$A$1:$AY$374,10,FALSE),"")</f>
        <v/>
      </c>
      <c r="H262" t="str">
        <f>IFERROR(VLOOKUP($A262,'Facebook Data'!$A$1:$AY$374,42,FALSE),"")</f>
        <v/>
      </c>
      <c r="I262" t="str">
        <f>IFERROR(VLOOKUP($A262,'Facebook Data'!$A$1:$AY$374,15,FALSE),"")</f>
        <v/>
      </c>
      <c r="J262" s="36" t="str">
        <f t="shared" si="3"/>
        <v/>
      </c>
      <c r="K262" s="36" t="str">
        <f t="shared" si="4"/>
        <v/>
      </c>
      <c r="L262" t="str">
        <f>VLOOKUP($A262,'Facebook Data'!$A$1:$AY$374,7,FALSE)</f>
        <v>#N/A</v>
      </c>
      <c r="M262" s="38" t="str">
        <f t="shared" si="5"/>
        <v>#N/A</v>
      </c>
      <c r="N262" t="str">
        <f t="shared" si="6"/>
        <v/>
      </c>
      <c r="O262" t="str">
        <f t="shared" si="7"/>
        <v>#N/A</v>
      </c>
      <c r="P262" t="str">
        <f t="shared" si="8"/>
        <v>#N/A</v>
      </c>
      <c r="Q262" t="str">
        <f t="shared" si="9"/>
        <v/>
      </c>
      <c r="R262" t="str">
        <f t="shared" si="10"/>
        <v/>
      </c>
    </row>
    <row r="263">
      <c r="A263" t="str">
        <f>IFERROR('Facebook Data'!A265,"")</f>
        <v/>
      </c>
      <c r="B263" t="str">
        <f>IFERROR(VLOOKUP($A263,'Facebook Data'!$A$1:$AY$374,2,FALSE),"")</f>
        <v/>
      </c>
      <c r="C263" t="str">
        <f>IFERROR(VLOOKUP($A263,'Facebook Data'!$A$1:$AY$374,3,FALSE),"")</f>
        <v/>
      </c>
      <c r="D263" s="34" t="str">
        <f t="shared" si="1"/>
        <v/>
      </c>
      <c r="E263" s="34" t="str">
        <f t="shared" si="2"/>
        <v/>
      </c>
      <c r="F263" t="str">
        <f>IFERROR(VLOOKUP($A263,'Facebook Data'!$A$1:$AY$374,4,FALSE),"")</f>
        <v/>
      </c>
      <c r="G263" t="str">
        <f>IFERROR(VLOOKUP($A263,'Facebook Data'!$A$1:$AY$374,10,FALSE),"")</f>
        <v/>
      </c>
      <c r="H263" t="str">
        <f>IFERROR(VLOOKUP($A263,'Facebook Data'!$A$1:$AY$374,42,FALSE),"")</f>
        <v/>
      </c>
      <c r="I263" t="str">
        <f>IFERROR(VLOOKUP($A263,'Facebook Data'!$A$1:$AY$374,15,FALSE),"")</f>
        <v/>
      </c>
      <c r="J263" s="36" t="str">
        <f t="shared" si="3"/>
        <v/>
      </c>
      <c r="K263" s="36" t="str">
        <f t="shared" si="4"/>
        <v/>
      </c>
      <c r="L263" t="str">
        <f>VLOOKUP($A263,'Facebook Data'!$A$1:$AY$374,7,FALSE)</f>
        <v>#N/A</v>
      </c>
      <c r="M263" s="38" t="str">
        <f t="shared" si="5"/>
        <v>#N/A</v>
      </c>
      <c r="N263" t="str">
        <f t="shared" si="6"/>
        <v/>
      </c>
      <c r="O263" t="str">
        <f t="shared" si="7"/>
        <v>#N/A</v>
      </c>
      <c r="P263" t="str">
        <f t="shared" si="8"/>
        <v>#N/A</v>
      </c>
      <c r="Q263" t="str">
        <f t="shared" si="9"/>
        <v/>
      </c>
      <c r="R263" t="str">
        <f t="shared" si="10"/>
        <v/>
      </c>
    </row>
    <row r="264">
      <c r="A264" t="str">
        <f>IFERROR('Facebook Data'!A266,"")</f>
        <v/>
      </c>
      <c r="B264" t="str">
        <f>IFERROR(VLOOKUP($A264,'Facebook Data'!$A$1:$AY$374,2,FALSE),"")</f>
        <v/>
      </c>
      <c r="C264" t="str">
        <f>IFERROR(VLOOKUP($A264,'Facebook Data'!$A$1:$AY$374,3,FALSE),"")</f>
        <v/>
      </c>
      <c r="D264" s="34" t="str">
        <f t="shared" si="1"/>
        <v/>
      </c>
      <c r="E264" s="34" t="str">
        <f t="shared" si="2"/>
        <v/>
      </c>
      <c r="F264" t="str">
        <f>IFERROR(VLOOKUP($A264,'Facebook Data'!$A$1:$AY$374,4,FALSE),"")</f>
        <v/>
      </c>
      <c r="G264" t="str">
        <f>IFERROR(VLOOKUP($A264,'Facebook Data'!$A$1:$AY$374,10,FALSE),"")</f>
        <v/>
      </c>
      <c r="H264" t="str">
        <f>IFERROR(VLOOKUP($A264,'Facebook Data'!$A$1:$AY$374,42,FALSE),"")</f>
        <v/>
      </c>
      <c r="I264" t="str">
        <f>IFERROR(VLOOKUP($A264,'Facebook Data'!$A$1:$AY$374,15,FALSE),"")</f>
        <v/>
      </c>
      <c r="J264" s="36" t="str">
        <f t="shared" si="3"/>
        <v/>
      </c>
      <c r="K264" s="36" t="str">
        <f t="shared" si="4"/>
        <v/>
      </c>
      <c r="L264" t="str">
        <f>VLOOKUP($A264,'Facebook Data'!$A$1:$AY$374,7,FALSE)</f>
        <v>#N/A</v>
      </c>
      <c r="M264" s="38" t="str">
        <f t="shared" si="5"/>
        <v>#N/A</v>
      </c>
      <c r="N264" t="str">
        <f t="shared" si="6"/>
        <v/>
      </c>
      <c r="O264" t="str">
        <f t="shared" si="7"/>
        <v>#N/A</v>
      </c>
      <c r="P264" t="str">
        <f t="shared" si="8"/>
        <v>#N/A</v>
      </c>
      <c r="Q264" t="str">
        <f t="shared" si="9"/>
        <v/>
      </c>
      <c r="R264" t="str">
        <f t="shared" si="10"/>
        <v/>
      </c>
    </row>
    <row r="265">
      <c r="A265" t="str">
        <f>IFERROR('Facebook Data'!A267,"")</f>
        <v/>
      </c>
      <c r="B265" t="str">
        <f>IFERROR(VLOOKUP($A265,'Facebook Data'!$A$1:$AY$374,2,FALSE),"")</f>
        <v/>
      </c>
      <c r="C265" t="str">
        <f>IFERROR(VLOOKUP($A265,'Facebook Data'!$A$1:$AY$374,3,FALSE),"")</f>
        <v/>
      </c>
      <c r="D265" s="34" t="str">
        <f t="shared" si="1"/>
        <v/>
      </c>
      <c r="E265" s="34" t="str">
        <f t="shared" si="2"/>
        <v/>
      </c>
      <c r="F265" t="str">
        <f>IFERROR(VLOOKUP($A265,'Facebook Data'!$A$1:$AY$374,4,FALSE),"")</f>
        <v/>
      </c>
      <c r="G265" t="str">
        <f>IFERROR(VLOOKUP($A265,'Facebook Data'!$A$1:$AY$374,10,FALSE),"")</f>
        <v/>
      </c>
      <c r="H265" t="str">
        <f>IFERROR(VLOOKUP($A265,'Facebook Data'!$A$1:$AY$374,42,FALSE),"")</f>
        <v/>
      </c>
      <c r="I265" t="str">
        <f>IFERROR(VLOOKUP($A265,'Facebook Data'!$A$1:$AY$374,15,FALSE),"")</f>
        <v/>
      </c>
      <c r="J265" s="36" t="str">
        <f t="shared" si="3"/>
        <v/>
      </c>
      <c r="K265" s="36" t="str">
        <f t="shared" si="4"/>
        <v/>
      </c>
      <c r="L265" t="str">
        <f>VLOOKUP($A265,'Facebook Data'!$A$1:$AY$374,7,FALSE)</f>
        <v>#N/A</v>
      </c>
      <c r="M265" s="38" t="str">
        <f t="shared" si="5"/>
        <v>#N/A</v>
      </c>
      <c r="N265" t="str">
        <f t="shared" si="6"/>
        <v/>
      </c>
      <c r="O265" t="str">
        <f t="shared" si="7"/>
        <v>#N/A</v>
      </c>
      <c r="P265" t="str">
        <f t="shared" si="8"/>
        <v>#N/A</v>
      </c>
      <c r="Q265" t="str">
        <f t="shared" si="9"/>
        <v/>
      </c>
      <c r="R265" t="str">
        <f t="shared" si="10"/>
        <v/>
      </c>
    </row>
    <row r="266">
      <c r="A266" t="str">
        <f>IFERROR('Facebook Data'!A268,"")</f>
        <v/>
      </c>
      <c r="B266" t="str">
        <f>IFERROR(VLOOKUP($A266,'Facebook Data'!$A$1:$AY$374,2,FALSE),"")</f>
        <v/>
      </c>
      <c r="C266" t="str">
        <f>IFERROR(VLOOKUP($A266,'Facebook Data'!$A$1:$AY$374,3,FALSE),"")</f>
        <v/>
      </c>
      <c r="D266" s="34" t="str">
        <f t="shared" si="1"/>
        <v/>
      </c>
      <c r="E266" s="34" t="str">
        <f t="shared" si="2"/>
        <v/>
      </c>
      <c r="F266" t="str">
        <f>IFERROR(VLOOKUP($A266,'Facebook Data'!$A$1:$AY$374,4,FALSE),"")</f>
        <v/>
      </c>
      <c r="G266" t="str">
        <f>IFERROR(VLOOKUP($A266,'Facebook Data'!$A$1:$AY$374,10,FALSE),"")</f>
        <v/>
      </c>
      <c r="H266" t="str">
        <f>IFERROR(VLOOKUP($A266,'Facebook Data'!$A$1:$AY$374,42,FALSE),"")</f>
        <v/>
      </c>
      <c r="I266" t="str">
        <f>IFERROR(VLOOKUP($A266,'Facebook Data'!$A$1:$AY$374,15,FALSE),"")</f>
        <v/>
      </c>
      <c r="J266" s="36" t="str">
        <f t="shared" si="3"/>
        <v/>
      </c>
      <c r="K266" s="36" t="str">
        <f t="shared" si="4"/>
        <v/>
      </c>
      <c r="L266" t="str">
        <f>VLOOKUP($A266,'Facebook Data'!$A$1:$AY$374,7,FALSE)</f>
        <v>#N/A</v>
      </c>
      <c r="M266" s="38" t="str">
        <f t="shared" si="5"/>
        <v>#N/A</v>
      </c>
      <c r="N266" t="str">
        <f t="shared" si="6"/>
        <v/>
      </c>
      <c r="O266" t="str">
        <f t="shared" si="7"/>
        <v>#N/A</v>
      </c>
      <c r="P266" t="str">
        <f t="shared" si="8"/>
        <v>#N/A</v>
      </c>
      <c r="Q266" t="str">
        <f t="shared" si="9"/>
        <v/>
      </c>
      <c r="R266" t="str">
        <f t="shared" si="10"/>
        <v/>
      </c>
    </row>
    <row r="267">
      <c r="A267" t="str">
        <f>IFERROR('Facebook Data'!A269,"")</f>
        <v/>
      </c>
      <c r="B267" t="str">
        <f>IFERROR(VLOOKUP($A267,'Facebook Data'!$A$1:$AY$374,2,FALSE),"")</f>
        <v/>
      </c>
      <c r="C267" t="str">
        <f>IFERROR(VLOOKUP($A267,'Facebook Data'!$A$1:$AY$374,3,FALSE),"")</f>
        <v/>
      </c>
      <c r="D267" s="34" t="str">
        <f t="shared" si="1"/>
        <v/>
      </c>
      <c r="E267" s="34" t="str">
        <f t="shared" si="2"/>
        <v/>
      </c>
      <c r="F267" t="str">
        <f>IFERROR(VLOOKUP($A267,'Facebook Data'!$A$1:$AY$374,4,FALSE),"")</f>
        <v/>
      </c>
      <c r="G267" t="str">
        <f>IFERROR(VLOOKUP($A267,'Facebook Data'!$A$1:$AY$374,10,FALSE),"")</f>
        <v/>
      </c>
      <c r="H267" t="str">
        <f>IFERROR(VLOOKUP($A267,'Facebook Data'!$A$1:$AY$374,42,FALSE),"")</f>
        <v/>
      </c>
      <c r="I267" t="str">
        <f>IFERROR(VLOOKUP($A267,'Facebook Data'!$A$1:$AY$374,15,FALSE),"")</f>
        <v/>
      </c>
      <c r="J267" s="36" t="str">
        <f t="shared" si="3"/>
        <v/>
      </c>
      <c r="K267" s="36" t="str">
        <f t="shared" si="4"/>
        <v/>
      </c>
      <c r="L267" t="str">
        <f>VLOOKUP($A267,'Facebook Data'!$A$1:$AY$374,7,FALSE)</f>
        <v>#N/A</v>
      </c>
      <c r="M267" s="38" t="str">
        <f t="shared" si="5"/>
        <v>#N/A</v>
      </c>
      <c r="N267" t="str">
        <f t="shared" si="6"/>
        <v/>
      </c>
      <c r="O267" t="str">
        <f t="shared" si="7"/>
        <v>#N/A</v>
      </c>
      <c r="P267" t="str">
        <f t="shared" si="8"/>
        <v>#N/A</v>
      </c>
      <c r="Q267" t="str">
        <f t="shared" si="9"/>
        <v/>
      </c>
      <c r="R267" t="str">
        <f t="shared" si="10"/>
        <v/>
      </c>
    </row>
    <row r="268">
      <c r="A268" t="str">
        <f>IFERROR('Facebook Data'!A270,"")</f>
        <v/>
      </c>
      <c r="B268" t="str">
        <f>IFERROR(VLOOKUP($A268,'Facebook Data'!$A$1:$AY$374,2,FALSE),"")</f>
        <v/>
      </c>
      <c r="C268" t="str">
        <f>IFERROR(VLOOKUP($A268,'Facebook Data'!$A$1:$AY$374,3,FALSE),"")</f>
        <v/>
      </c>
      <c r="D268" s="34" t="str">
        <f t="shared" si="1"/>
        <v/>
      </c>
      <c r="E268" s="34" t="str">
        <f t="shared" si="2"/>
        <v/>
      </c>
      <c r="F268" t="str">
        <f>IFERROR(VLOOKUP($A268,'Facebook Data'!$A$1:$AY$374,4,FALSE),"")</f>
        <v/>
      </c>
      <c r="G268" t="str">
        <f>IFERROR(VLOOKUP($A268,'Facebook Data'!$A$1:$AY$374,10,FALSE),"")</f>
        <v/>
      </c>
      <c r="H268" t="str">
        <f>IFERROR(VLOOKUP($A268,'Facebook Data'!$A$1:$AY$374,42,FALSE),"")</f>
        <v/>
      </c>
      <c r="I268" t="str">
        <f>IFERROR(VLOOKUP($A268,'Facebook Data'!$A$1:$AY$374,15,FALSE),"")</f>
        <v/>
      </c>
      <c r="J268" s="36" t="str">
        <f t="shared" si="3"/>
        <v/>
      </c>
      <c r="K268" s="36" t="str">
        <f t="shared" si="4"/>
        <v/>
      </c>
      <c r="L268" t="str">
        <f>VLOOKUP($A268,'Facebook Data'!$A$1:$AY$374,7,FALSE)</f>
        <v>#N/A</v>
      </c>
      <c r="M268" s="38" t="str">
        <f t="shared" si="5"/>
        <v>#N/A</v>
      </c>
      <c r="N268" t="str">
        <f t="shared" si="6"/>
        <v/>
      </c>
      <c r="O268" t="str">
        <f t="shared" si="7"/>
        <v>#N/A</v>
      </c>
      <c r="P268" t="str">
        <f t="shared" si="8"/>
        <v>#N/A</v>
      </c>
      <c r="Q268" t="str">
        <f t="shared" si="9"/>
        <v/>
      </c>
      <c r="R268" t="str">
        <f t="shared" si="10"/>
        <v/>
      </c>
    </row>
    <row r="269">
      <c r="A269" t="str">
        <f>IFERROR('Facebook Data'!A271,"")</f>
        <v/>
      </c>
      <c r="B269" t="str">
        <f>IFERROR(VLOOKUP($A269,'Facebook Data'!$A$1:$AY$374,2,FALSE),"")</f>
        <v/>
      </c>
      <c r="C269" t="str">
        <f>IFERROR(VLOOKUP($A269,'Facebook Data'!$A$1:$AY$374,3,FALSE),"")</f>
        <v/>
      </c>
      <c r="D269" s="34" t="str">
        <f t="shared" si="1"/>
        <v/>
      </c>
      <c r="E269" s="34" t="str">
        <f t="shared" si="2"/>
        <v/>
      </c>
      <c r="F269" t="str">
        <f>IFERROR(VLOOKUP($A269,'Facebook Data'!$A$1:$AY$374,4,FALSE),"")</f>
        <v/>
      </c>
      <c r="G269" t="str">
        <f>IFERROR(VLOOKUP($A269,'Facebook Data'!$A$1:$AY$374,10,FALSE),"")</f>
        <v/>
      </c>
      <c r="H269" t="str">
        <f>IFERROR(VLOOKUP($A269,'Facebook Data'!$A$1:$AY$374,42,FALSE),"")</f>
        <v/>
      </c>
      <c r="I269" t="str">
        <f>IFERROR(VLOOKUP($A269,'Facebook Data'!$A$1:$AY$374,15,FALSE),"")</f>
        <v/>
      </c>
      <c r="J269" s="36" t="str">
        <f t="shared" si="3"/>
        <v/>
      </c>
      <c r="K269" s="36" t="str">
        <f t="shared" si="4"/>
        <v/>
      </c>
      <c r="L269" t="str">
        <f>VLOOKUP($A269,'Facebook Data'!$A$1:$AY$374,7,FALSE)</f>
        <v>#N/A</v>
      </c>
      <c r="M269" s="38" t="str">
        <f t="shared" si="5"/>
        <v>#N/A</v>
      </c>
      <c r="N269" t="str">
        <f t="shared" si="6"/>
        <v/>
      </c>
      <c r="O269" t="str">
        <f t="shared" si="7"/>
        <v>#N/A</v>
      </c>
      <c r="P269" t="str">
        <f t="shared" si="8"/>
        <v>#N/A</v>
      </c>
      <c r="Q269" t="str">
        <f t="shared" si="9"/>
        <v/>
      </c>
      <c r="R269" t="str">
        <f t="shared" si="10"/>
        <v/>
      </c>
    </row>
    <row r="270">
      <c r="A270" t="str">
        <f>IFERROR('Facebook Data'!A272,"")</f>
        <v/>
      </c>
      <c r="B270" t="str">
        <f>IFERROR(VLOOKUP($A270,'Facebook Data'!$A$1:$AY$374,2,FALSE),"")</f>
        <v/>
      </c>
      <c r="C270" t="str">
        <f>IFERROR(VLOOKUP($A270,'Facebook Data'!$A$1:$AY$374,3,FALSE),"")</f>
        <v/>
      </c>
      <c r="D270" s="34" t="str">
        <f t="shared" si="1"/>
        <v/>
      </c>
      <c r="E270" s="34" t="str">
        <f t="shared" si="2"/>
        <v/>
      </c>
      <c r="F270" t="str">
        <f>IFERROR(VLOOKUP($A270,'Facebook Data'!$A$1:$AY$374,4,FALSE),"")</f>
        <v/>
      </c>
      <c r="G270" t="str">
        <f>IFERROR(VLOOKUP($A270,'Facebook Data'!$A$1:$AY$374,10,FALSE),"")</f>
        <v/>
      </c>
      <c r="H270" t="str">
        <f>IFERROR(VLOOKUP($A270,'Facebook Data'!$A$1:$AY$374,42,FALSE),"")</f>
        <v/>
      </c>
      <c r="I270" t="str">
        <f>IFERROR(VLOOKUP($A270,'Facebook Data'!$A$1:$AY$374,15,FALSE),"")</f>
        <v/>
      </c>
      <c r="J270" s="36" t="str">
        <f t="shared" si="3"/>
        <v/>
      </c>
      <c r="K270" s="36" t="str">
        <f t="shared" si="4"/>
        <v/>
      </c>
      <c r="L270" t="str">
        <f>VLOOKUP($A270,'Facebook Data'!$A$1:$AY$374,7,FALSE)</f>
        <v>#N/A</v>
      </c>
      <c r="M270" s="38" t="str">
        <f t="shared" si="5"/>
        <v>#N/A</v>
      </c>
      <c r="N270" t="str">
        <f t="shared" si="6"/>
        <v/>
      </c>
      <c r="O270" t="str">
        <f t="shared" si="7"/>
        <v>#N/A</v>
      </c>
      <c r="P270" t="str">
        <f t="shared" si="8"/>
        <v>#N/A</v>
      </c>
      <c r="Q270" t="str">
        <f t="shared" si="9"/>
        <v/>
      </c>
      <c r="R270" t="str">
        <f t="shared" si="10"/>
        <v/>
      </c>
    </row>
    <row r="271">
      <c r="A271" t="str">
        <f>IFERROR('Facebook Data'!A273,"")</f>
        <v/>
      </c>
      <c r="B271" t="str">
        <f>IFERROR(VLOOKUP($A271,'Facebook Data'!$A$1:$AY$374,2,FALSE),"")</f>
        <v/>
      </c>
      <c r="C271" t="str">
        <f>IFERROR(VLOOKUP($A271,'Facebook Data'!$A$1:$AY$374,3,FALSE),"")</f>
        <v/>
      </c>
      <c r="D271" s="34" t="str">
        <f t="shared" si="1"/>
        <v/>
      </c>
      <c r="E271" s="34" t="str">
        <f t="shared" si="2"/>
        <v/>
      </c>
      <c r="F271" t="str">
        <f>IFERROR(VLOOKUP($A271,'Facebook Data'!$A$1:$AY$374,4,FALSE),"")</f>
        <v/>
      </c>
      <c r="G271" t="str">
        <f>IFERROR(VLOOKUP($A271,'Facebook Data'!$A$1:$AY$374,10,FALSE),"")</f>
        <v/>
      </c>
      <c r="H271" t="str">
        <f>IFERROR(VLOOKUP($A271,'Facebook Data'!$A$1:$AY$374,42,FALSE),"")</f>
        <v/>
      </c>
      <c r="I271" t="str">
        <f>IFERROR(VLOOKUP($A271,'Facebook Data'!$A$1:$AY$374,15,FALSE),"")</f>
        <v/>
      </c>
      <c r="J271" s="36" t="str">
        <f t="shared" si="3"/>
        <v/>
      </c>
      <c r="K271" s="36" t="str">
        <f t="shared" si="4"/>
        <v/>
      </c>
      <c r="L271" t="str">
        <f>VLOOKUP($A271,'Facebook Data'!$A$1:$AY$374,7,FALSE)</f>
        <v>#N/A</v>
      </c>
      <c r="M271" s="38" t="str">
        <f t="shared" si="5"/>
        <v>#N/A</v>
      </c>
      <c r="N271" t="str">
        <f t="shared" si="6"/>
        <v/>
      </c>
      <c r="O271" t="str">
        <f t="shared" si="7"/>
        <v>#N/A</v>
      </c>
      <c r="P271" t="str">
        <f t="shared" si="8"/>
        <v>#N/A</v>
      </c>
      <c r="Q271" t="str">
        <f t="shared" si="9"/>
        <v/>
      </c>
      <c r="R271" t="str">
        <f t="shared" si="10"/>
        <v/>
      </c>
    </row>
    <row r="272">
      <c r="A272" t="str">
        <f>IFERROR('Facebook Data'!A274,"")</f>
        <v/>
      </c>
      <c r="B272" t="str">
        <f>IFERROR(VLOOKUP($A272,'Facebook Data'!$A$1:$AY$374,2,FALSE),"")</f>
        <v/>
      </c>
      <c r="C272" t="str">
        <f>IFERROR(VLOOKUP($A272,'Facebook Data'!$A$1:$AY$374,3,FALSE),"")</f>
        <v/>
      </c>
      <c r="D272" s="34" t="str">
        <f t="shared" si="1"/>
        <v/>
      </c>
      <c r="E272" s="34" t="str">
        <f t="shared" si="2"/>
        <v/>
      </c>
      <c r="F272" t="str">
        <f>IFERROR(VLOOKUP($A272,'Facebook Data'!$A$1:$AY$374,4,FALSE),"")</f>
        <v/>
      </c>
      <c r="G272" t="str">
        <f>IFERROR(VLOOKUP($A272,'Facebook Data'!$A$1:$AY$374,10,FALSE),"")</f>
        <v/>
      </c>
      <c r="H272" t="str">
        <f>IFERROR(VLOOKUP($A272,'Facebook Data'!$A$1:$AY$374,42,FALSE),"")</f>
        <v/>
      </c>
      <c r="I272" t="str">
        <f>IFERROR(VLOOKUP($A272,'Facebook Data'!$A$1:$AY$374,15,FALSE),"")</f>
        <v/>
      </c>
      <c r="J272" s="36" t="str">
        <f t="shared" si="3"/>
        <v/>
      </c>
      <c r="K272" s="36" t="str">
        <f t="shared" si="4"/>
        <v/>
      </c>
      <c r="L272" t="str">
        <f>VLOOKUP($A272,'Facebook Data'!$A$1:$AY$374,7,FALSE)</f>
        <v>#N/A</v>
      </c>
      <c r="M272" s="38" t="str">
        <f t="shared" si="5"/>
        <v>#N/A</v>
      </c>
      <c r="N272" t="str">
        <f t="shared" si="6"/>
        <v/>
      </c>
      <c r="O272" t="str">
        <f t="shared" si="7"/>
        <v>#N/A</v>
      </c>
      <c r="P272" t="str">
        <f t="shared" si="8"/>
        <v>#N/A</v>
      </c>
      <c r="Q272" t="str">
        <f t="shared" si="9"/>
        <v/>
      </c>
      <c r="R272" t="str">
        <f t="shared" si="10"/>
        <v/>
      </c>
    </row>
    <row r="273">
      <c r="A273" t="str">
        <f>IFERROR('Facebook Data'!A275,"")</f>
        <v/>
      </c>
      <c r="B273" t="str">
        <f>IFERROR(VLOOKUP($A273,'Facebook Data'!$A$1:$AY$374,2,FALSE),"")</f>
        <v/>
      </c>
      <c r="C273" t="str">
        <f>IFERROR(VLOOKUP($A273,'Facebook Data'!$A$1:$AY$374,3,FALSE),"")</f>
        <v/>
      </c>
      <c r="D273" s="34" t="str">
        <f t="shared" si="1"/>
        <v/>
      </c>
      <c r="E273" s="34" t="str">
        <f t="shared" si="2"/>
        <v/>
      </c>
      <c r="F273" t="str">
        <f>IFERROR(VLOOKUP($A273,'Facebook Data'!$A$1:$AY$374,4,FALSE),"")</f>
        <v/>
      </c>
      <c r="G273" t="str">
        <f>IFERROR(VLOOKUP($A273,'Facebook Data'!$A$1:$AY$374,10,FALSE),"")</f>
        <v/>
      </c>
      <c r="H273" t="str">
        <f>IFERROR(VLOOKUP($A273,'Facebook Data'!$A$1:$AY$374,42,FALSE),"")</f>
        <v/>
      </c>
      <c r="I273" t="str">
        <f>IFERROR(VLOOKUP($A273,'Facebook Data'!$A$1:$AY$374,15,FALSE),"")</f>
        <v/>
      </c>
      <c r="J273" s="36" t="str">
        <f t="shared" si="3"/>
        <v/>
      </c>
      <c r="K273" s="36" t="str">
        <f t="shared" si="4"/>
        <v/>
      </c>
      <c r="L273" t="str">
        <f>VLOOKUP($A273,'Facebook Data'!$A$1:$AY$374,7,FALSE)</f>
        <v>#N/A</v>
      </c>
      <c r="M273" s="38" t="str">
        <f t="shared" si="5"/>
        <v>#N/A</v>
      </c>
      <c r="N273" t="str">
        <f t="shared" si="6"/>
        <v/>
      </c>
      <c r="O273" t="str">
        <f t="shared" si="7"/>
        <v>#N/A</v>
      </c>
      <c r="P273" t="str">
        <f t="shared" si="8"/>
        <v>#N/A</v>
      </c>
      <c r="Q273" t="str">
        <f t="shared" si="9"/>
        <v/>
      </c>
      <c r="R273" t="str">
        <f t="shared" si="10"/>
        <v/>
      </c>
    </row>
    <row r="274">
      <c r="A274" t="str">
        <f>IFERROR('Facebook Data'!A276,"")</f>
        <v/>
      </c>
      <c r="B274" t="str">
        <f>IFERROR(VLOOKUP($A274,'Facebook Data'!$A$1:$AY$374,2,FALSE),"")</f>
        <v/>
      </c>
      <c r="C274" t="str">
        <f>IFERROR(VLOOKUP($A274,'Facebook Data'!$A$1:$AY$374,3,FALSE),"")</f>
        <v/>
      </c>
      <c r="D274" s="34" t="str">
        <f t="shared" si="1"/>
        <v/>
      </c>
      <c r="E274" s="34" t="str">
        <f t="shared" si="2"/>
        <v/>
      </c>
      <c r="F274" t="str">
        <f>IFERROR(VLOOKUP($A274,'Facebook Data'!$A$1:$AY$374,4,FALSE),"")</f>
        <v/>
      </c>
      <c r="G274" t="str">
        <f>IFERROR(VLOOKUP($A274,'Facebook Data'!$A$1:$AY$374,10,FALSE),"")</f>
        <v/>
      </c>
      <c r="H274" t="str">
        <f>IFERROR(VLOOKUP($A274,'Facebook Data'!$A$1:$AY$374,42,FALSE),"")</f>
        <v/>
      </c>
      <c r="I274" t="str">
        <f>IFERROR(VLOOKUP($A274,'Facebook Data'!$A$1:$AY$374,15,FALSE),"")</f>
        <v/>
      </c>
      <c r="J274" s="36" t="str">
        <f t="shared" si="3"/>
        <v/>
      </c>
      <c r="K274" s="36" t="str">
        <f t="shared" si="4"/>
        <v/>
      </c>
      <c r="L274" t="str">
        <f>VLOOKUP($A274,'Facebook Data'!$A$1:$AY$374,7,FALSE)</f>
        <v>#N/A</v>
      </c>
      <c r="M274" s="38" t="str">
        <f t="shared" si="5"/>
        <v>#N/A</v>
      </c>
      <c r="N274" t="str">
        <f t="shared" si="6"/>
        <v/>
      </c>
      <c r="O274" t="str">
        <f t="shared" si="7"/>
        <v>#N/A</v>
      </c>
      <c r="P274" t="str">
        <f t="shared" si="8"/>
        <v>#N/A</v>
      </c>
      <c r="Q274" t="str">
        <f t="shared" si="9"/>
        <v/>
      </c>
      <c r="R274" t="str">
        <f t="shared" si="10"/>
        <v/>
      </c>
    </row>
    <row r="275">
      <c r="A275" t="str">
        <f>IFERROR('Facebook Data'!A277,"")</f>
        <v/>
      </c>
      <c r="B275" t="str">
        <f>IFERROR(VLOOKUP($A275,'Facebook Data'!$A$1:$AY$374,2,FALSE),"")</f>
        <v/>
      </c>
      <c r="C275" t="str">
        <f>IFERROR(VLOOKUP($A275,'Facebook Data'!$A$1:$AY$374,3,FALSE),"")</f>
        <v/>
      </c>
      <c r="D275" s="34" t="str">
        <f t="shared" si="1"/>
        <v/>
      </c>
      <c r="E275" s="34" t="str">
        <f t="shared" si="2"/>
        <v/>
      </c>
      <c r="F275" t="str">
        <f>IFERROR(VLOOKUP($A275,'Facebook Data'!$A$1:$AY$374,4,FALSE),"")</f>
        <v/>
      </c>
      <c r="G275" t="str">
        <f>IFERROR(VLOOKUP($A275,'Facebook Data'!$A$1:$AY$374,10,FALSE),"")</f>
        <v/>
      </c>
      <c r="H275" t="str">
        <f>IFERROR(VLOOKUP($A275,'Facebook Data'!$A$1:$AY$374,42,FALSE),"")</f>
        <v/>
      </c>
      <c r="I275" t="str">
        <f>IFERROR(VLOOKUP($A275,'Facebook Data'!$A$1:$AY$374,15,FALSE),"")</f>
        <v/>
      </c>
      <c r="J275" s="36" t="str">
        <f t="shared" si="3"/>
        <v/>
      </c>
      <c r="K275" s="36" t="str">
        <f t="shared" si="4"/>
        <v/>
      </c>
      <c r="L275" t="str">
        <f>VLOOKUP($A275,'Facebook Data'!$A$1:$AY$374,7,FALSE)</f>
        <v>#N/A</v>
      </c>
      <c r="M275" s="38" t="str">
        <f t="shared" si="5"/>
        <v>#N/A</v>
      </c>
      <c r="N275" t="str">
        <f t="shared" si="6"/>
        <v/>
      </c>
      <c r="O275" t="str">
        <f t="shared" si="7"/>
        <v>#N/A</v>
      </c>
      <c r="P275" t="str">
        <f t="shared" si="8"/>
        <v>#N/A</v>
      </c>
      <c r="Q275" t="str">
        <f t="shared" si="9"/>
        <v/>
      </c>
      <c r="R275" t="str">
        <f t="shared" si="10"/>
        <v/>
      </c>
    </row>
    <row r="276">
      <c r="A276" t="str">
        <f>IFERROR('Facebook Data'!A278,"")</f>
        <v/>
      </c>
      <c r="B276" t="str">
        <f>IFERROR(VLOOKUP($A276,'Facebook Data'!$A$1:$AY$374,2,FALSE),"")</f>
        <v/>
      </c>
      <c r="C276" t="str">
        <f>IFERROR(VLOOKUP($A276,'Facebook Data'!$A$1:$AY$374,3,FALSE),"")</f>
        <v/>
      </c>
      <c r="D276" s="34" t="str">
        <f t="shared" si="1"/>
        <v/>
      </c>
      <c r="E276" s="34" t="str">
        <f t="shared" si="2"/>
        <v/>
      </c>
      <c r="F276" t="str">
        <f>IFERROR(VLOOKUP($A276,'Facebook Data'!$A$1:$AY$374,4,FALSE),"")</f>
        <v/>
      </c>
      <c r="G276" t="str">
        <f>IFERROR(VLOOKUP($A276,'Facebook Data'!$A$1:$AY$374,10,FALSE),"")</f>
        <v/>
      </c>
      <c r="H276" t="str">
        <f>IFERROR(VLOOKUP($A276,'Facebook Data'!$A$1:$AY$374,42,FALSE),"")</f>
        <v/>
      </c>
      <c r="I276" t="str">
        <f>IFERROR(VLOOKUP($A276,'Facebook Data'!$A$1:$AY$374,15,FALSE),"")</f>
        <v/>
      </c>
      <c r="J276" s="36" t="str">
        <f t="shared" si="3"/>
        <v/>
      </c>
      <c r="K276" s="36" t="str">
        <f t="shared" si="4"/>
        <v/>
      </c>
      <c r="L276" t="str">
        <f>VLOOKUP($A276,'Facebook Data'!$A$1:$AY$374,7,FALSE)</f>
        <v>#N/A</v>
      </c>
      <c r="M276" s="38" t="str">
        <f t="shared" si="5"/>
        <v>#N/A</v>
      </c>
      <c r="N276" t="str">
        <f t="shared" si="6"/>
        <v/>
      </c>
      <c r="O276" t="str">
        <f t="shared" si="7"/>
        <v>#N/A</v>
      </c>
      <c r="P276" t="str">
        <f t="shared" si="8"/>
        <v>#N/A</v>
      </c>
      <c r="Q276" t="str">
        <f t="shared" si="9"/>
        <v/>
      </c>
      <c r="R276" t="str">
        <f t="shared" si="10"/>
        <v/>
      </c>
    </row>
    <row r="277">
      <c r="A277" t="str">
        <f>IFERROR('Facebook Data'!A279,"")</f>
        <v/>
      </c>
      <c r="B277" t="str">
        <f>IFERROR(VLOOKUP($A277,'Facebook Data'!$A$1:$AY$374,2,FALSE),"")</f>
        <v/>
      </c>
      <c r="C277" t="str">
        <f>IFERROR(VLOOKUP($A277,'Facebook Data'!$A$1:$AY$374,3,FALSE),"")</f>
        <v/>
      </c>
      <c r="D277" s="34" t="str">
        <f t="shared" si="1"/>
        <v/>
      </c>
      <c r="E277" s="34" t="str">
        <f t="shared" si="2"/>
        <v/>
      </c>
      <c r="F277" t="str">
        <f>IFERROR(VLOOKUP($A277,'Facebook Data'!$A$1:$AY$374,4,FALSE),"")</f>
        <v/>
      </c>
      <c r="G277" t="str">
        <f>IFERROR(VLOOKUP($A277,'Facebook Data'!$A$1:$AY$374,10,FALSE),"")</f>
        <v/>
      </c>
      <c r="H277" t="str">
        <f>IFERROR(VLOOKUP($A277,'Facebook Data'!$A$1:$AY$374,42,FALSE),"")</f>
        <v/>
      </c>
      <c r="I277" t="str">
        <f>IFERROR(VLOOKUP($A277,'Facebook Data'!$A$1:$AY$374,15,FALSE),"")</f>
        <v/>
      </c>
      <c r="J277" s="36" t="str">
        <f t="shared" si="3"/>
        <v/>
      </c>
      <c r="K277" s="36" t="str">
        <f t="shared" si="4"/>
        <v/>
      </c>
      <c r="L277" t="str">
        <f>VLOOKUP($A277,'Facebook Data'!$A$1:$AY$374,7,FALSE)</f>
        <v>#N/A</v>
      </c>
      <c r="M277" s="38" t="str">
        <f t="shared" si="5"/>
        <v>#N/A</v>
      </c>
      <c r="N277" t="str">
        <f t="shared" si="6"/>
        <v/>
      </c>
      <c r="O277" t="str">
        <f t="shared" si="7"/>
        <v>#N/A</v>
      </c>
      <c r="P277" t="str">
        <f t="shared" si="8"/>
        <v>#N/A</v>
      </c>
      <c r="Q277" t="str">
        <f t="shared" si="9"/>
        <v/>
      </c>
      <c r="R277" t="str">
        <f t="shared" si="10"/>
        <v/>
      </c>
    </row>
    <row r="278">
      <c r="A278" t="str">
        <f>IFERROR('Facebook Data'!A280,"")</f>
        <v/>
      </c>
      <c r="B278" t="str">
        <f>IFERROR(VLOOKUP($A278,'Facebook Data'!$A$1:$AY$374,2,FALSE),"")</f>
        <v/>
      </c>
      <c r="C278" t="str">
        <f>IFERROR(VLOOKUP($A278,'Facebook Data'!$A$1:$AY$374,3,FALSE),"")</f>
        <v/>
      </c>
      <c r="D278" s="34" t="str">
        <f t="shared" si="1"/>
        <v/>
      </c>
      <c r="E278" s="34" t="str">
        <f t="shared" si="2"/>
        <v/>
      </c>
      <c r="F278" t="str">
        <f>IFERROR(VLOOKUP($A278,'Facebook Data'!$A$1:$AY$374,4,FALSE),"")</f>
        <v/>
      </c>
      <c r="G278" t="str">
        <f>IFERROR(VLOOKUP($A278,'Facebook Data'!$A$1:$AY$374,10,FALSE),"")</f>
        <v/>
      </c>
      <c r="H278" t="str">
        <f>IFERROR(VLOOKUP($A278,'Facebook Data'!$A$1:$AY$374,42,FALSE),"")</f>
        <v/>
      </c>
      <c r="I278" t="str">
        <f>IFERROR(VLOOKUP($A278,'Facebook Data'!$A$1:$AY$374,15,FALSE),"")</f>
        <v/>
      </c>
      <c r="J278" s="36" t="str">
        <f t="shared" si="3"/>
        <v/>
      </c>
      <c r="K278" s="36" t="str">
        <f t="shared" si="4"/>
        <v/>
      </c>
      <c r="L278" t="str">
        <f>VLOOKUP($A278,'Facebook Data'!$A$1:$AY$374,7,FALSE)</f>
        <v>#N/A</v>
      </c>
      <c r="M278" s="38" t="str">
        <f t="shared" si="5"/>
        <v>#N/A</v>
      </c>
      <c r="N278" t="str">
        <f t="shared" si="6"/>
        <v/>
      </c>
      <c r="O278" t="str">
        <f t="shared" si="7"/>
        <v>#N/A</v>
      </c>
      <c r="P278" t="str">
        <f t="shared" si="8"/>
        <v>#N/A</v>
      </c>
      <c r="Q278" t="str">
        <f t="shared" si="9"/>
        <v/>
      </c>
      <c r="R278" t="str">
        <f t="shared" si="10"/>
        <v/>
      </c>
    </row>
    <row r="279">
      <c r="A279" t="str">
        <f>IFERROR('Facebook Data'!A281,"")</f>
        <v/>
      </c>
      <c r="B279" t="str">
        <f>IFERROR(VLOOKUP($A279,'Facebook Data'!$A$1:$AY$374,2,FALSE),"")</f>
        <v/>
      </c>
      <c r="C279" t="str">
        <f>IFERROR(VLOOKUP($A279,'Facebook Data'!$A$1:$AY$374,3,FALSE),"")</f>
        <v/>
      </c>
      <c r="D279" s="34" t="str">
        <f t="shared" si="1"/>
        <v/>
      </c>
      <c r="E279" s="34" t="str">
        <f t="shared" si="2"/>
        <v/>
      </c>
      <c r="F279" t="str">
        <f>IFERROR(VLOOKUP($A279,'Facebook Data'!$A$1:$AY$374,4,FALSE),"")</f>
        <v/>
      </c>
      <c r="G279" t="str">
        <f>IFERROR(VLOOKUP($A279,'Facebook Data'!$A$1:$AY$374,10,FALSE),"")</f>
        <v/>
      </c>
      <c r="H279" t="str">
        <f>IFERROR(VLOOKUP($A279,'Facebook Data'!$A$1:$AY$374,42,FALSE),"")</f>
        <v/>
      </c>
      <c r="I279" t="str">
        <f>IFERROR(VLOOKUP($A279,'Facebook Data'!$A$1:$AY$374,15,FALSE),"")</f>
        <v/>
      </c>
      <c r="J279" s="36" t="str">
        <f t="shared" si="3"/>
        <v/>
      </c>
      <c r="K279" s="36" t="str">
        <f t="shared" si="4"/>
        <v/>
      </c>
      <c r="L279" t="str">
        <f>VLOOKUP($A279,'Facebook Data'!$A$1:$AY$374,7,FALSE)</f>
        <v>#N/A</v>
      </c>
      <c r="M279" s="38" t="str">
        <f t="shared" si="5"/>
        <v>#N/A</v>
      </c>
      <c r="N279" t="str">
        <f t="shared" si="6"/>
        <v/>
      </c>
      <c r="O279" t="str">
        <f t="shared" si="7"/>
        <v>#N/A</v>
      </c>
      <c r="P279" t="str">
        <f t="shared" si="8"/>
        <v>#N/A</v>
      </c>
      <c r="Q279" t="str">
        <f t="shared" si="9"/>
        <v/>
      </c>
      <c r="R279" t="str">
        <f t="shared" si="10"/>
        <v/>
      </c>
    </row>
    <row r="280">
      <c r="A280" t="str">
        <f>IFERROR('Facebook Data'!A282,"")</f>
        <v/>
      </c>
      <c r="B280" t="str">
        <f>IFERROR(VLOOKUP($A280,'Facebook Data'!$A$1:$AY$374,2,FALSE),"")</f>
        <v/>
      </c>
      <c r="C280" t="str">
        <f>IFERROR(VLOOKUP($A280,'Facebook Data'!$A$1:$AY$374,3,FALSE),"")</f>
        <v/>
      </c>
      <c r="D280" s="34" t="str">
        <f t="shared" si="1"/>
        <v/>
      </c>
      <c r="E280" s="34" t="str">
        <f t="shared" si="2"/>
        <v/>
      </c>
      <c r="F280" t="str">
        <f>IFERROR(VLOOKUP($A280,'Facebook Data'!$A$1:$AY$374,4,FALSE),"")</f>
        <v/>
      </c>
      <c r="G280" t="str">
        <f>IFERROR(VLOOKUP($A280,'Facebook Data'!$A$1:$AY$374,10,FALSE),"")</f>
        <v/>
      </c>
      <c r="H280" t="str">
        <f>IFERROR(VLOOKUP($A280,'Facebook Data'!$A$1:$AY$374,42,FALSE),"")</f>
        <v/>
      </c>
      <c r="I280" t="str">
        <f>IFERROR(VLOOKUP($A280,'Facebook Data'!$A$1:$AY$374,15,FALSE),"")</f>
        <v/>
      </c>
      <c r="J280" s="36" t="str">
        <f t="shared" si="3"/>
        <v/>
      </c>
      <c r="K280" s="36" t="str">
        <f t="shared" si="4"/>
        <v/>
      </c>
      <c r="L280" t="str">
        <f>VLOOKUP($A280,'Facebook Data'!$A$1:$AY$374,7,FALSE)</f>
        <v>#N/A</v>
      </c>
      <c r="M280" s="38" t="str">
        <f t="shared" si="5"/>
        <v>#N/A</v>
      </c>
      <c r="N280" t="str">
        <f t="shared" si="6"/>
        <v/>
      </c>
      <c r="O280" t="str">
        <f t="shared" si="7"/>
        <v>#N/A</v>
      </c>
      <c r="P280" t="str">
        <f t="shared" si="8"/>
        <v>#N/A</v>
      </c>
      <c r="Q280" t="str">
        <f t="shared" si="9"/>
        <v/>
      </c>
      <c r="R280" t="str">
        <f t="shared" si="10"/>
        <v/>
      </c>
    </row>
    <row r="281">
      <c r="A281" t="str">
        <f>IFERROR('Facebook Data'!A283,"")</f>
        <v/>
      </c>
      <c r="B281" t="str">
        <f>IFERROR(VLOOKUP($A281,'Facebook Data'!$A$1:$AY$374,2,FALSE),"")</f>
        <v/>
      </c>
      <c r="C281" t="str">
        <f>IFERROR(VLOOKUP($A281,'Facebook Data'!$A$1:$AY$374,3,FALSE),"")</f>
        <v/>
      </c>
      <c r="D281" s="34" t="str">
        <f t="shared" si="1"/>
        <v/>
      </c>
      <c r="E281" s="34" t="str">
        <f t="shared" si="2"/>
        <v/>
      </c>
      <c r="F281" t="str">
        <f>IFERROR(VLOOKUP($A281,'Facebook Data'!$A$1:$AY$374,4,FALSE),"")</f>
        <v/>
      </c>
      <c r="G281" t="str">
        <f>IFERROR(VLOOKUP($A281,'Facebook Data'!$A$1:$AY$374,10,FALSE),"")</f>
        <v/>
      </c>
      <c r="H281" t="str">
        <f>IFERROR(VLOOKUP($A281,'Facebook Data'!$A$1:$AY$374,42,FALSE),"")</f>
        <v/>
      </c>
      <c r="I281" t="str">
        <f>IFERROR(VLOOKUP($A281,'Facebook Data'!$A$1:$AY$374,15,FALSE),"")</f>
        <v/>
      </c>
      <c r="J281" s="36" t="str">
        <f t="shared" si="3"/>
        <v/>
      </c>
      <c r="K281" s="36" t="str">
        <f t="shared" si="4"/>
        <v/>
      </c>
      <c r="L281" t="str">
        <f>VLOOKUP($A281,'Facebook Data'!$A$1:$AY$374,7,FALSE)</f>
        <v>#N/A</v>
      </c>
      <c r="M281" s="38" t="str">
        <f t="shared" si="5"/>
        <v>#N/A</v>
      </c>
      <c r="N281" t="str">
        <f t="shared" si="6"/>
        <v/>
      </c>
      <c r="O281" t="str">
        <f t="shared" si="7"/>
        <v>#N/A</v>
      </c>
      <c r="P281" t="str">
        <f t="shared" si="8"/>
        <v>#N/A</v>
      </c>
      <c r="Q281" t="str">
        <f t="shared" si="9"/>
        <v/>
      </c>
      <c r="R281" t="str">
        <f t="shared" si="10"/>
        <v/>
      </c>
    </row>
    <row r="282">
      <c r="A282" t="str">
        <f>IFERROR('Facebook Data'!A284,"")</f>
        <v/>
      </c>
      <c r="B282" t="str">
        <f>IFERROR(VLOOKUP($A282,'Facebook Data'!$A$1:$AY$374,2,FALSE),"")</f>
        <v/>
      </c>
      <c r="C282" t="str">
        <f>IFERROR(VLOOKUP($A282,'Facebook Data'!$A$1:$AY$374,3,FALSE),"")</f>
        <v/>
      </c>
      <c r="D282" s="34" t="str">
        <f t="shared" si="1"/>
        <v/>
      </c>
      <c r="E282" s="34" t="str">
        <f t="shared" si="2"/>
        <v/>
      </c>
      <c r="F282" t="str">
        <f>IFERROR(VLOOKUP($A282,'Facebook Data'!$A$1:$AY$374,4,FALSE),"")</f>
        <v/>
      </c>
      <c r="G282" t="str">
        <f>IFERROR(VLOOKUP($A282,'Facebook Data'!$A$1:$AY$374,10,FALSE),"")</f>
        <v/>
      </c>
      <c r="H282" t="str">
        <f>IFERROR(VLOOKUP($A282,'Facebook Data'!$A$1:$AY$374,42,FALSE),"")</f>
        <v/>
      </c>
      <c r="I282" t="str">
        <f>IFERROR(VLOOKUP($A282,'Facebook Data'!$A$1:$AY$374,15,FALSE),"")</f>
        <v/>
      </c>
      <c r="J282" s="36" t="str">
        <f t="shared" si="3"/>
        <v/>
      </c>
      <c r="K282" s="36" t="str">
        <f t="shared" si="4"/>
        <v/>
      </c>
      <c r="L282" t="str">
        <f>VLOOKUP($A282,'Facebook Data'!$A$1:$AY$374,7,FALSE)</f>
        <v>#N/A</v>
      </c>
      <c r="M282" s="38" t="str">
        <f t="shared" si="5"/>
        <v>#N/A</v>
      </c>
      <c r="N282" t="str">
        <f t="shared" si="6"/>
        <v/>
      </c>
      <c r="O282" t="str">
        <f t="shared" si="7"/>
        <v>#N/A</v>
      </c>
      <c r="P282" t="str">
        <f t="shared" si="8"/>
        <v>#N/A</v>
      </c>
      <c r="Q282" t="str">
        <f t="shared" si="9"/>
        <v/>
      </c>
      <c r="R282" t="str">
        <f t="shared" si="10"/>
        <v/>
      </c>
    </row>
    <row r="283">
      <c r="A283" t="str">
        <f>IFERROR('Facebook Data'!A285,"")</f>
        <v/>
      </c>
      <c r="B283" t="str">
        <f>IFERROR(VLOOKUP($A283,'Facebook Data'!$A$1:$AY$374,2,FALSE),"")</f>
        <v/>
      </c>
      <c r="C283" t="str">
        <f>IFERROR(VLOOKUP($A283,'Facebook Data'!$A$1:$AY$374,3,FALSE),"")</f>
        <v/>
      </c>
      <c r="D283" s="34" t="str">
        <f t="shared" si="1"/>
        <v/>
      </c>
      <c r="E283" s="34" t="str">
        <f t="shared" si="2"/>
        <v/>
      </c>
      <c r="F283" t="str">
        <f>IFERROR(VLOOKUP($A283,'Facebook Data'!$A$1:$AY$374,4,FALSE),"")</f>
        <v/>
      </c>
      <c r="G283" t="str">
        <f>IFERROR(VLOOKUP($A283,'Facebook Data'!$A$1:$AY$374,10,FALSE),"")</f>
        <v/>
      </c>
      <c r="H283" t="str">
        <f>IFERROR(VLOOKUP($A283,'Facebook Data'!$A$1:$AY$374,42,FALSE),"")</f>
        <v/>
      </c>
      <c r="I283" t="str">
        <f>IFERROR(VLOOKUP($A283,'Facebook Data'!$A$1:$AY$374,15,FALSE),"")</f>
        <v/>
      </c>
      <c r="J283" s="36" t="str">
        <f t="shared" si="3"/>
        <v/>
      </c>
      <c r="K283" s="36" t="str">
        <f t="shared" si="4"/>
        <v/>
      </c>
      <c r="L283" t="str">
        <f>VLOOKUP($A283,'Facebook Data'!$A$1:$AY$374,7,FALSE)</f>
        <v>#N/A</v>
      </c>
      <c r="M283" s="38" t="str">
        <f t="shared" si="5"/>
        <v>#N/A</v>
      </c>
      <c r="N283" t="str">
        <f t="shared" si="6"/>
        <v/>
      </c>
      <c r="O283" t="str">
        <f t="shared" si="7"/>
        <v>#N/A</v>
      </c>
      <c r="P283" t="str">
        <f t="shared" si="8"/>
        <v>#N/A</v>
      </c>
      <c r="Q283" t="str">
        <f t="shared" si="9"/>
        <v/>
      </c>
      <c r="R283" t="str">
        <f t="shared" si="10"/>
        <v/>
      </c>
    </row>
    <row r="284">
      <c r="A284" t="str">
        <f>IFERROR('Facebook Data'!A286,"")</f>
        <v/>
      </c>
      <c r="B284" t="str">
        <f>IFERROR(VLOOKUP($A284,'Facebook Data'!$A$1:$AY$374,2,FALSE),"")</f>
        <v/>
      </c>
      <c r="C284" t="str">
        <f>IFERROR(VLOOKUP($A284,'Facebook Data'!$A$1:$AY$374,3,FALSE),"")</f>
        <v/>
      </c>
      <c r="D284" s="34" t="str">
        <f t="shared" si="1"/>
        <v/>
      </c>
      <c r="E284" s="34" t="str">
        <f t="shared" si="2"/>
        <v/>
      </c>
      <c r="F284" t="str">
        <f>IFERROR(VLOOKUP($A284,'Facebook Data'!$A$1:$AY$374,4,FALSE),"")</f>
        <v/>
      </c>
      <c r="G284" t="str">
        <f>IFERROR(VLOOKUP($A284,'Facebook Data'!$A$1:$AY$374,10,FALSE),"")</f>
        <v/>
      </c>
      <c r="H284" t="str">
        <f>IFERROR(VLOOKUP($A284,'Facebook Data'!$A$1:$AY$374,42,FALSE),"")</f>
        <v/>
      </c>
      <c r="I284" t="str">
        <f>IFERROR(VLOOKUP($A284,'Facebook Data'!$A$1:$AY$374,15,FALSE),"")</f>
        <v/>
      </c>
      <c r="J284" s="36" t="str">
        <f t="shared" si="3"/>
        <v/>
      </c>
      <c r="K284" s="36" t="str">
        <f t="shared" si="4"/>
        <v/>
      </c>
      <c r="L284" t="str">
        <f>VLOOKUP($A284,'Facebook Data'!$A$1:$AY$374,7,FALSE)</f>
        <v>#N/A</v>
      </c>
      <c r="M284" s="38" t="str">
        <f t="shared" si="5"/>
        <v>#N/A</v>
      </c>
      <c r="N284" t="str">
        <f t="shared" si="6"/>
        <v/>
      </c>
      <c r="O284" t="str">
        <f t="shared" si="7"/>
        <v>#N/A</v>
      </c>
      <c r="P284" t="str">
        <f t="shared" si="8"/>
        <v>#N/A</v>
      </c>
      <c r="Q284" t="str">
        <f t="shared" si="9"/>
        <v/>
      </c>
      <c r="R284" t="str">
        <f t="shared" si="10"/>
        <v/>
      </c>
    </row>
    <row r="285">
      <c r="A285" t="str">
        <f>IFERROR('Facebook Data'!A287,"")</f>
        <v/>
      </c>
      <c r="B285" t="str">
        <f>IFERROR(VLOOKUP($A285,'Facebook Data'!$A$1:$AY$374,2,FALSE),"")</f>
        <v/>
      </c>
      <c r="C285" t="str">
        <f>IFERROR(VLOOKUP($A285,'Facebook Data'!$A$1:$AY$374,3,FALSE),"")</f>
        <v/>
      </c>
      <c r="D285" s="34" t="str">
        <f t="shared" si="1"/>
        <v/>
      </c>
      <c r="E285" s="34" t="str">
        <f t="shared" si="2"/>
        <v/>
      </c>
      <c r="F285" t="str">
        <f>IFERROR(VLOOKUP($A285,'Facebook Data'!$A$1:$AY$374,4,FALSE),"")</f>
        <v/>
      </c>
      <c r="G285" t="str">
        <f>IFERROR(VLOOKUP($A285,'Facebook Data'!$A$1:$AY$374,10,FALSE),"")</f>
        <v/>
      </c>
      <c r="H285" t="str">
        <f>IFERROR(VLOOKUP($A285,'Facebook Data'!$A$1:$AY$374,42,FALSE),"")</f>
        <v/>
      </c>
      <c r="I285" t="str">
        <f>IFERROR(VLOOKUP($A285,'Facebook Data'!$A$1:$AY$374,15,FALSE),"")</f>
        <v/>
      </c>
      <c r="J285" s="36" t="str">
        <f t="shared" si="3"/>
        <v/>
      </c>
      <c r="K285" s="36" t="str">
        <f t="shared" si="4"/>
        <v/>
      </c>
      <c r="L285" t="str">
        <f>VLOOKUP($A285,'Facebook Data'!$A$1:$AY$374,7,FALSE)</f>
        <v>#N/A</v>
      </c>
      <c r="M285" s="38" t="str">
        <f t="shared" si="5"/>
        <v>#N/A</v>
      </c>
      <c r="N285" t="str">
        <f t="shared" si="6"/>
        <v/>
      </c>
      <c r="O285" t="str">
        <f t="shared" si="7"/>
        <v>#N/A</v>
      </c>
      <c r="P285" t="str">
        <f t="shared" si="8"/>
        <v>#N/A</v>
      </c>
      <c r="Q285" t="str">
        <f t="shared" si="9"/>
        <v/>
      </c>
      <c r="R285" t="str">
        <f t="shared" si="10"/>
        <v/>
      </c>
    </row>
    <row r="286">
      <c r="A286" t="str">
        <f>IFERROR('Facebook Data'!A288,"")</f>
        <v/>
      </c>
      <c r="B286" t="str">
        <f>IFERROR(VLOOKUP($A286,'Facebook Data'!$A$1:$AY$374,2,FALSE),"")</f>
        <v/>
      </c>
      <c r="C286" t="str">
        <f>IFERROR(VLOOKUP($A286,'Facebook Data'!$A$1:$AY$374,3,FALSE),"")</f>
        <v/>
      </c>
      <c r="D286" s="34" t="str">
        <f t="shared" si="1"/>
        <v/>
      </c>
      <c r="E286" s="34" t="str">
        <f t="shared" si="2"/>
        <v/>
      </c>
      <c r="F286" t="str">
        <f>IFERROR(VLOOKUP($A286,'Facebook Data'!$A$1:$AY$374,4,FALSE),"")</f>
        <v/>
      </c>
      <c r="G286" t="str">
        <f>IFERROR(VLOOKUP($A286,'Facebook Data'!$A$1:$AY$374,10,FALSE),"")</f>
        <v/>
      </c>
      <c r="H286" t="str">
        <f>IFERROR(VLOOKUP($A286,'Facebook Data'!$A$1:$AY$374,42,FALSE),"")</f>
        <v/>
      </c>
      <c r="I286" t="str">
        <f>IFERROR(VLOOKUP($A286,'Facebook Data'!$A$1:$AY$374,15,FALSE),"")</f>
        <v/>
      </c>
      <c r="J286" s="36" t="str">
        <f t="shared" si="3"/>
        <v/>
      </c>
      <c r="K286" s="36" t="str">
        <f t="shared" si="4"/>
        <v/>
      </c>
      <c r="L286" t="str">
        <f>VLOOKUP($A286,'Facebook Data'!$A$1:$AY$374,7,FALSE)</f>
        <v>#N/A</v>
      </c>
      <c r="M286" s="38" t="str">
        <f t="shared" si="5"/>
        <v>#N/A</v>
      </c>
      <c r="N286" t="str">
        <f t="shared" si="6"/>
        <v/>
      </c>
      <c r="O286" t="str">
        <f t="shared" si="7"/>
        <v>#N/A</v>
      </c>
      <c r="P286" t="str">
        <f t="shared" si="8"/>
        <v>#N/A</v>
      </c>
      <c r="Q286" t="str">
        <f t="shared" si="9"/>
        <v/>
      </c>
      <c r="R286" t="str">
        <f t="shared" si="10"/>
        <v/>
      </c>
    </row>
    <row r="287">
      <c r="A287" t="str">
        <f>IFERROR('Facebook Data'!A289,"")</f>
        <v/>
      </c>
      <c r="B287" t="str">
        <f>IFERROR(VLOOKUP($A287,'Facebook Data'!$A$1:$AY$374,2,FALSE),"")</f>
        <v/>
      </c>
      <c r="C287" t="str">
        <f>IFERROR(VLOOKUP($A287,'Facebook Data'!$A$1:$AY$374,3,FALSE),"")</f>
        <v/>
      </c>
      <c r="D287" s="34" t="str">
        <f t="shared" si="1"/>
        <v/>
      </c>
      <c r="E287" s="34" t="str">
        <f t="shared" si="2"/>
        <v/>
      </c>
      <c r="F287" t="str">
        <f>IFERROR(VLOOKUP($A287,'Facebook Data'!$A$1:$AY$374,4,FALSE),"")</f>
        <v/>
      </c>
      <c r="G287" t="str">
        <f>IFERROR(VLOOKUP($A287,'Facebook Data'!$A$1:$AY$374,10,FALSE),"")</f>
        <v/>
      </c>
      <c r="H287" t="str">
        <f>IFERROR(VLOOKUP($A287,'Facebook Data'!$A$1:$AY$374,42,FALSE),"")</f>
        <v/>
      </c>
      <c r="I287" t="str">
        <f>IFERROR(VLOOKUP($A287,'Facebook Data'!$A$1:$AY$374,15,FALSE),"")</f>
        <v/>
      </c>
      <c r="J287" s="36" t="str">
        <f t="shared" si="3"/>
        <v/>
      </c>
      <c r="K287" s="36" t="str">
        <f t="shared" si="4"/>
        <v/>
      </c>
      <c r="L287" t="str">
        <f>VLOOKUP($A287,'Facebook Data'!$A$1:$AY$374,7,FALSE)</f>
        <v>#N/A</v>
      </c>
      <c r="M287" s="38" t="str">
        <f t="shared" si="5"/>
        <v>#N/A</v>
      </c>
      <c r="N287" t="str">
        <f t="shared" si="6"/>
        <v/>
      </c>
      <c r="O287" t="str">
        <f t="shared" si="7"/>
        <v>#N/A</v>
      </c>
      <c r="P287" t="str">
        <f t="shared" si="8"/>
        <v>#N/A</v>
      </c>
      <c r="Q287" t="str">
        <f t="shared" si="9"/>
        <v/>
      </c>
      <c r="R287" t="str">
        <f t="shared" si="10"/>
        <v/>
      </c>
    </row>
    <row r="288">
      <c r="A288" t="str">
        <f>IFERROR('Facebook Data'!A290,"")</f>
        <v/>
      </c>
      <c r="B288" t="str">
        <f>IFERROR(VLOOKUP($A288,'Facebook Data'!$A$1:$AY$374,2,FALSE),"")</f>
        <v/>
      </c>
      <c r="C288" t="str">
        <f>IFERROR(VLOOKUP($A288,'Facebook Data'!$A$1:$AY$374,3,FALSE),"")</f>
        <v/>
      </c>
      <c r="D288" s="34" t="str">
        <f t="shared" si="1"/>
        <v/>
      </c>
      <c r="E288" s="34" t="str">
        <f t="shared" si="2"/>
        <v/>
      </c>
      <c r="F288" t="str">
        <f>IFERROR(VLOOKUP($A288,'Facebook Data'!$A$1:$AY$374,4,FALSE),"")</f>
        <v/>
      </c>
      <c r="G288" t="str">
        <f>IFERROR(VLOOKUP($A288,'Facebook Data'!$A$1:$AY$374,10,FALSE),"")</f>
        <v/>
      </c>
      <c r="H288" t="str">
        <f>IFERROR(VLOOKUP($A288,'Facebook Data'!$A$1:$AY$374,42,FALSE),"")</f>
        <v/>
      </c>
      <c r="I288" t="str">
        <f>IFERROR(VLOOKUP($A288,'Facebook Data'!$A$1:$AY$374,15,FALSE),"")</f>
        <v/>
      </c>
      <c r="J288" s="36" t="str">
        <f t="shared" si="3"/>
        <v/>
      </c>
      <c r="K288" s="36" t="str">
        <f t="shared" si="4"/>
        <v/>
      </c>
      <c r="L288" t="str">
        <f>VLOOKUP($A288,'Facebook Data'!$A$1:$AY$374,7,FALSE)</f>
        <v>#N/A</v>
      </c>
      <c r="M288" s="38" t="str">
        <f t="shared" si="5"/>
        <v>#N/A</v>
      </c>
      <c r="N288" t="str">
        <f t="shared" si="6"/>
        <v/>
      </c>
      <c r="O288" t="str">
        <f t="shared" si="7"/>
        <v>#N/A</v>
      </c>
      <c r="P288" t="str">
        <f t="shared" si="8"/>
        <v>#N/A</v>
      </c>
      <c r="Q288" t="str">
        <f t="shared" si="9"/>
        <v/>
      </c>
      <c r="R288" t="str">
        <f t="shared" si="10"/>
        <v/>
      </c>
    </row>
    <row r="289">
      <c r="A289" t="str">
        <f>IFERROR('Facebook Data'!A291,"")</f>
        <v/>
      </c>
      <c r="B289" t="str">
        <f>IFERROR(VLOOKUP($A289,'Facebook Data'!$A$1:$AY$374,2,FALSE),"")</f>
        <v/>
      </c>
      <c r="C289" t="str">
        <f>IFERROR(VLOOKUP($A289,'Facebook Data'!$A$1:$AY$374,3,FALSE),"")</f>
        <v/>
      </c>
      <c r="D289" s="34" t="str">
        <f t="shared" si="1"/>
        <v/>
      </c>
      <c r="E289" s="34" t="str">
        <f t="shared" si="2"/>
        <v/>
      </c>
      <c r="F289" t="str">
        <f>IFERROR(VLOOKUP($A289,'Facebook Data'!$A$1:$AY$374,4,FALSE),"")</f>
        <v/>
      </c>
      <c r="G289" t="str">
        <f>IFERROR(VLOOKUP($A289,'Facebook Data'!$A$1:$AY$374,10,FALSE),"")</f>
        <v/>
      </c>
      <c r="H289" t="str">
        <f>IFERROR(VLOOKUP($A289,'Facebook Data'!$A$1:$AY$374,42,FALSE),"")</f>
        <v/>
      </c>
      <c r="I289" t="str">
        <f>IFERROR(VLOOKUP($A289,'Facebook Data'!$A$1:$AY$374,15,FALSE),"")</f>
        <v/>
      </c>
      <c r="J289" s="36" t="str">
        <f t="shared" si="3"/>
        <v/>
      </c>
      <c r="K289" s="36" t="str">
        <f t="shared" si="4"/>
        <v/>
      </c>
      <c r="L289" t="str">
        <f>VLOOKUP($A289,'Facebook Data'!$A$1:$AY$374,7,FALSE)</f>
        <v>#N/A</v>
      </c>
      <c r="M289" s="38" t="str">
        <f t="shared" si="5"/>
        <v>#N/A</v>
      </c>
      <c r="N289" t="str">
        <f t="shared" si="6"/>
        <v/>
      </c>
      <c r="O289" t="str">
        <f t="shared" si="7"/>
        <v>#N/A</v>
      </c>
      <c r="P289" t="str">
        <f t="shared" si="8"/>
        <v>#N/A</v>
      </c>
      <c r="Q289" t="str">
        <f t="shared" si="9"/>
        <v/>
      </c>
      <c r="R289" t="str">
        <f t="shared" si="10"/>
        <v/>
      </c>
    </row>
    <row r="290">
      <c r="A290" t="str">
        <f>IFERROR('Facebook Data'!A292,"")</f>
        <v/>
      </c>
      <c r="B290" t="str">
        <f>IFERROR(VLOOKUP($A290,'Facebook Data'!$A$1:$AY$374,2,FALSE),"")</f>
        <v/>
      </c>
      <c r="C290" t="str">
        <f>IFERROR(VLOOKUP($A290,'Facebook Data'!$A$1:$AY$374,3,FALSE),"")</f>
        <v/>
      </c>
      <c r="D290" s="34" t="str">
        <f t="shared" si="1"/>
        <v/>
      </c>
      <c r="E290" s="34" t="str">
        <f t="shared" si="2"/>
        <v/>
      </c>
      <c r="F290" t="str">
        <f>IFERROR(VLOOKUP($A290,'Facebook Data'!$A$1:$AY$374,4,FALSE),"")</f>
        <v/>
      </c>
      <c r="G290" t="str">
        <f>IFERROR(VLOOKUP($A290,'Facebook Data'!$A$1:$AY$374,10,FALSE),"")</f>
        <v/>
      </c>
      <c r="H290" t="str">
        <f>IFERROR(VLOOKUP($A290,'Facebook Data'!$A$1:$AY$374,42,FALSE),"")</f>
        <v/>
      </c>
      <c r="I290" t="str">
        <f>IFERROR(VLOOKUP($A290,'Facebook Data'!$A$1:$AY$374,15,FALSE),"")</f>
        <v/>
      </c>
      <c r="J290" s="36" t="str">
        <f t="shared" si="3"/>
        <v/>
      </c>
      <c r="K290" s="36" t="str">
        <f t="shared" si="4"/>
        <v/>
      </c>
      <c r="L290" t="str">
        <f>VLOOKUP($A290,'Facebook Data'!$A$1:$AY$374,7,FALSE)</f>
        <v>#N/A</v>
      </c>
      <c r="M290" s="38" t="str">
        <f t="shared" si="5"/>
        <v>#N/A</v>
      </c>
      <c r="N290" t="str">
        <f t="shared" si="6"/>
        <v/>
      </c>
      <c r="O290" t="str">
        <f t="shared" si="7"/>
        <v>#N/A</v>
      </c>
      <c r="P290" t="str">
        <f t="shared" si="8"/>
        <v>#N/A</v>
      </c>
      <c r="Q290" t="str">
        <f t="shared" si="9"/>
        <v/>
      </c>
      <c r="R290" t="str">
        <f t="shared" si="10"/>
        <v/>
      </c>
    </row>
    <row r="291">
      <c r="A291" t="str">
        <f>IFERROR('Facebook Data'!A293,"")</f>
        <v/>
      </c>
      <c r="B291" t="str">
        <f>IFERROR(VLOOKUP($A291,'Facebook Data'!$A$1:$AY$374,2,FALSE),"")</f>
        <v/>
      </c>
      <c r="C291" t="str">
        <f>IFERROR(VLOOKUP($A291,'Facebook Data'!$A$1:$AY$374,3,FALSE),"")</f>
        <v/>
      </c>
      <c r="D291" s="34" t="str">
        <f t="shared" si="1"/>
        <v/>
      </c>
      <c r="E291" s="34" t="str">
        <f t="shared" si="2"/>
        <v/>
      </c>
      <c r="F291" t="str">
        <f>IFERROR(VLOOKUP($A291,'Facebook Data'!$A$1:$AY$374,4,FALSE),"")</f>
        <v/>
      </c>
      <c r="G291" t="str">
        <f>IFERROR(VLOOKUP($A291,'Facebook Data'!$A$1:$AY$374,10,FALSE),"")</f>
        <v/>
      </c>
      <c r="H291" t="str">
        <f>IFERROR(VLOOKUP($A291,'Facebook Data'!$A$1:$AY$374,42,FALSE),"")</f>
        <v/>
      </c>
      <c r="I291" t="str">
        <f>IFERROR(VLOOKUP($A291,'Facebook Data'!$A$1:$AY$374,15,FALSE),"")</f>
        <v/>
      </c>
      <c r="J291" s="36" t="str">
        <f t="shared" si="3"/>
        <v/>
      </c>
      <c r="K291" s="36" t="str">
        <f t="shared" si="4"/>
        <v/>
      </c>
      <c r="L291" t="str">
        <f>VLOOKUP($A291,'Facebook Data'!$A$1:$AY$374,7,FALSE)</f>
        <v>#N/A</v>
      </c>
      <c r="M291" s="38" t="str">
        <f t="shared" si="5"/>
        <v>#N/A</v>
      </c>
      <c r="N291" t="str">
        <f t="shared" si="6"/>
        <v/>
      </c>
      <c r="O291" t="str">
        <f t="shared" si="7"/>
        <v>#N/A</v>
      </c>
      <c r="P291" t="str">
        <f t="shared" si="8"/>
        <v>#N/A</v>
      </c>
      <c r="Q291" t="str">
        <f t="shared" si="9"/>
        <v/>
      </c>
      <c r="R291" t="str">
        <f t="shared" si="10"/>
        <v/>
      </c>
    </row>
    <row r="292">
      <c r="A292" t="str">
        <f>IFERROR('Facebook Data'!A294,"")</f>
        <v/>
      </c>
      <c r="B292" t="str">
        <f>IFERROR(VLOOKUP($A292,'Facebook Data'!$A$1:$AY$374,2,FALSE),"")</f>
        <v/>
      </c>
      <c r="C292" t="str">
        <f>IFERROR(VLOOKUP($A292,'Facebook Data'!$A$1:$AY$374,3,FALSE),"")</f>
        <v/>
      </c>
      <c r="D292" s="34" t="str">
        <f t="shared" si="1"/>
        <v/>
      </c>
      <c r="E292" s="34" t="str">
        <f t="shared" si="2"/>
        <v/>
      </c>
      <c r="F292" t="str">
        <f>IFERROR(VLOOKUP($A292,'Facebook Data'!$A$1:$AY$374,4,FALSE),"")</f>
        <v/>
      </c>
      <c r="G292" t="str">
        <f>IFERROR(VLOOKUP($A292,'Facebook Data'!$A$1:$AY$374,10,FALSE),"")</f>
        <v/>
      </c>
      <c r="H292" t="str">
        <f>IFERROR(VLOOKUP($A292,'Facebook Data'!$A$1:$AY$374,42,FALSE),"")</f>
        <v/>
      </c>
      <c r="I292" t="str">
        <f>IFERROR(VLOOKUP($A292,'Facebook Data'!$A$1:$AY$374,15,FALSE),"")</f>
        <v/>
      </c>
      <c r="J292" s="36" t="str">
        <f t="shared" si="3"/>
        <v/>
      </c>
      <c r="K292" s="36" t="str">
        <f t="shared" si="4"/>
        <v/>
      </c>
      <c r="L292" t="str">
        <f>VLOOKUP($A292,'Facebook Data'!$A$1:$AY$374,7,FALSE)</f>
        <v>#N/A</v>
      </c>
      <c r="M292" s="38" t="str">
        <f t="shared" si="5"/>
        <v>#N/A</v>
      </c>
      <c r="N292" t="str">
        <f t="shared" si="6"/>
        <v/>
      </c>
      <c r="O292" t="str">
        <f t="shared" si="7"/>
        <v>#N/A</v>
      </c>
      <c r="P292" t="str">
        <f t="shared" si="8"/>
        <v>#N/A</v>
      </c>
      <c r="Q292" t="str">
        <f t="shared" si="9"/>
        <v/>
      </c>
      <c r="R292" t="str">
        <f t="shared" si="10"/>
        <v/>
      </c>
    </row>
    <row r="293">
      <c r="A293" t="str">
        <f>IFERROR('Facebook Data'!A295,"")</f>
        <v/>
      </c>
      <c r="B293" t="str">
        <f>IFERROR(VLOOKUP($A293,'Facebook Data'!$A$1:$AY$374,2,FALSE),"")</f>
        <v/>
      </c>
      <c r="C293" t="str">
        <f>IFERROR(VLOOKUP($A293,'Facebook Data'!$A$1:$AY$374,3,FALSE),"")</f>
        <v/>
      </c>
      <c r="D293" s="34" t="str">
        <f t="shared" si="1"/>
        <v/>
      </c>
      <c r="E293" s="34" t="str">
        <f t="shared" si="2"/>
        <v/>
      </c>
      <c r="F293" t="str">
        <f>IFERROR(VLOOKUP($A293,'Facebook Data'!$A$1:$AY$374,4,FALSE),"")</f>
        <v/>
      </c>
      <c r="G293" t="str">
        <f>IFERROR(VLOOKUP($A293,'Facebook Data'!$A$1:$AY$374,10,FALSE),"")</f>
        <v/>
      </c>
      <c r="H293" t="str">
        <f>IFERROR(VLOOKUP($A293,'Facebook Data'!$A$1:$AY$374,42,FALSE),"")</f>
        <v/>
      </c>
      <c r="I293" t="str">
        <f>IFERROR(VLOOKUP($A293,'Facebook Data'!$A$1:$AY$374,15,FALSE),"")</f>
        <v/>
      </c>
      <c r="J293" s="36" t="str">
        <f t="shared" si="3"/>
        <v/>
      </c>
      <c r="K293" s="36" t="str">
        <f t="shared" si="4"/>
        <v/>
      </c>
      <c r="L293" t="str">
        <f>VLOOKUP($A293,'Facebook Data'!$A$1:$AY$374,7,FALSE)</f>
        <v>#N/A</v>
      </c>
      <c r="M293" s="38" t="str">
        <f t="shared" si="5"/>
        <v>#N/A</v>
      </c>
      <c r="N293" t="str">
        <f t="shared" si="6"/>
        <v/>
      </c>
      <c r="O293" t="str">
        <f t="shared" si="7"/>
        <v>#N/A</v>
      </c>
      <c r="P293" t="str">
        <f t="shared" si="8"/>
        <v>#N/A</v>
      </c>
      <c r="Q293" t="str">
        <f t="shared" si="9"/>
        <v/>
      </c>
      <c r="R293" t="str">
        <f t="shared" si="10"/>
        <v/>
      </c>
    </row>
    <row r="294">
      <c r="A294" t="str">
        <f>IFERROR('Facebook Data'!A296,"")</f>
        <v/>
      </c>
      <c r="B294" t="str">
        <f>IFERROR(VLOOKUP($A294,'Facebook Data'!$A$1:$AY$374,2,FALSE),"")</f>
        <v/>
      </c>
      <c r="C294" t="str">
        <f>IFERROR(VLOOKUP($A294,'Facebook Data'!$A$1:$AY$374,3,FALSE),"")</f>
        <v/>
      </c>
      <c r="D294" s="34" t="str">
        <f t="shared" si="1"/>
        <v/>
      </c>
      <c r="E294" s="34" t="str">
        <f t="shared" si="2"/>
        <v/>
      </c>
      <c r="F294" t="str">
        <f>IFERROR(VLOOKUP($A294,'Facebook Data'!$A$1:$AY$374,4,FALSE),"")</f>
        <v/>
      </c>
      <c r="G294" t="str">
        <f>IFERROR(VLOOKUP($A294,'Facebook Data'!$A$1:$AY$374,10,FALSE),"")</f>
        <v/>
      </c>
      <c r="H294" t="str">
        <f>IFERROR(VLOOKUP($A294,'Facebook Data'!$A$1:$AY$374,42,FALSE),"")</f>
        <v/>
      </c>
      <c r="I294" t="str">
        <f>IFERROR(VLOOKUP($A294,'Facebook Data'!$A$1:$AY$374,15,FALSE),"")</f>
        <v/>
      </c>
      <c r="J294" s="36" t="str">
        <f t="shared" si="3"/>
        <v/>
      </c>
      <c r="K294" s="36" t="str">
        <f t="shared" si="4"/>
        <v/>
      </c>
      <c r="L294" t="str">
        <f>VLOOKUP($A294,'Facebook Data'!$A$1:$AY$374,7,FALSE)</f>
        <v>#N/A</v>
      </c>
      <c r="M294" s="38" t="str">
        <f t="shared" si="5"/>
        <v>#N/A</v>
      </c>
      <c r="N294" t="str">
        <f t="shared" si="6"/>
        <v/>
      </c>
      <c r="O294" t="str">
        <f t="shared" si="7"/>
        <v>#N/A</v>
      </c>
      <c r="P294" t="str">
        <f t="shared" si="8"/>
        <v>#N/A</v>
      </c>
      <c r="Q294" t="str">
        <f t="shared" si="9"/>
        <v/>
      </c>
      <c r="R294" t="str">
        <f t="shared" si="10"/>
        <v/>
      </c>
    </row>
    <row r="295">
      <c r="A295" t="str">
        <f>IFERROR('Facebook Data'!A297,"")</f>
        <v/>
      </c>
      <c r="B295" t="str">
        <f>IFERROR(VLOOKUP($A295,'Facebook Data'!$A$1:$AY$374,2,FALSE),"")</f>
        <v/>
      </c>
      <c r="C295" t="str">
        <f>IFERROR(VLOOKUP($A295,'Facebook Data'!$A$1:$AY$374,3,FALSE),"")</f>
        <v/>
      </c>
      <c r="D295" s="34" t="str">
        <f t="shared" si="1"/>
        <v/>
      </c>
      <c r="E295" s="34" t="str">
        <f t="shared" si="2"/>
        <v/>
      </c>
      <c r="F295" t="str">
        <f>IFERROR(VLOOKUP($A295,'Facebook Data'!$A$1:$AY$374,4,FALSE),"")</f>
        <v/>
      </c>
      <c r="G295" t="str">
        <f>IFERROR(VLOOKUP($A295,'Facebook Data'!$A$1:$AY$374,10,FALSE),"")</f>
        <v/>
      </c>
      <c r="H295" t="str">
        <f>IFERROR(VLOOKUP($A295,'Facebook Data'!$A$1:$AY$374,42,FALSE),"")</f>
        <v/>
      </c>
      <c r="I295" t="str">
        <f>IFERROR(VLOOKUP($A295,'Facebook Data'!$A$1:$AY$374,15,FALSE),"")</f>
        <v/>
      </c>
      <c r="J295" s="36" t="str">
        <f t="shared" si="3"/>
        <v/>
      </c>
      <c r="K295" s="36" t="str">
        <f t="shared" si="4"/>
        <v/>
      </c>
      <c r="L295" t="str">
        <f>VLOOKUP($A295,'Facebook Data'!$A$1:$AY$374,7,FALSE)</f>
        <v>#N/A</v>
      </c>
      <c r="M295" s="38" t="str">
        <f t="shared" si="5"/>
        <v>#N/A</v>
      </c>
      <c r="N295" t="str">
        <f t="shared" si="6"/>
        <v/>
      </c>
      <c r="O295" t="str">
        <f t="shared" si="7"/>
        <v>#N/A</v>
      </c>
      <c r="P295" t="str">
        <f t="shared" si="8"/>
        <v>#N/A</v>
      </c>
      <c r="Q295" t="str">
        <f t="shared" si="9"/>
        <v/>
      </c>
      <c r="R295" t="str">
        <f t="shared" si="10"/>
        <v/>
      </c>
    </row>
    <row r="296">
      <c r="A296" t="str">
        <f>IFERROR('Facebook Data'!A298,"")</f>
        <v/>
      </c>
      <c r="B296" t="str">
        <f>IFERROR(VLOOKUP($A296,'Facebook Data'!$A$1:$AY$374,2,FALSE),"")</f>
        <v/>
      </c>
      <c r="C296" t="str">
        <f>IFERROR(VLOOKUP($A296,'Facebook Data'!$A$1:$AY$374,3,FALSE),"")</f>
        <v/>
      </c>
      <c r="D296" s="34" t="str">
        <f t="shared" si="1"/>
        <v/>
      </c>
      <c r="E296" s="34" t="str">
        <f t="shared" si="2"/>
        <v/>
      </c>
      <c r="F296" t="str">
        <f>IFERROR(VLOOKUP($A296,'Facebook Data'!$A$1:$AY$374,4,FALSE),"")</f>
        <v/>
      </c>
      <c r="G296" t="str">
        <f>IFERROR(VLOOKUP($A296,'Facebook Data'!$A$1:$AY$374,10,FALSE),"")</f>
        <v/>
      </c>
      <c r="H296" t="str">
        <f>IFERROR(VLOOKUP($A296,'Facebook Data'!$A$1:$AY$374,42,FALSE),"")</f>
        <v/>
      </c>
      <c r="I296" t="str">
        <f>IFERROR(VLOOKUP($A296,'Facebook Data'!$A$1:$AY$374,15,FALSE),"")</f>
        <v/>
      </c>
      <c r="J296" s="36" t="str">
        <f t="shared" si="3"/>
        <v/>
      </c>
      <c r="K296" s="36" t="str">
        <f t="shared" si="4"/>
        <v/>
      </c>
      <c r="L296" t="str">
        <f>VLOOKUP($A296,'Facebook Data'!$A$1:$AY$374,7,FALSE)</f>
        <v>#N/A</v>
      </c>
      <c r="M296" s="38" t="str">
        <f t="shared" si="5"/>
        <v>#N/A</v>
      </c>
      <c r="N296" t="str">
        <f t="shared" si="6"/>
        <v/>
      </c>
      <c r="O296" t="str">
        <f t="shared" si="7"/>
        <v>#N/A</v>
      </c>
      <c r="P296" t="str">
        <f t="shared" si="8"/>
        <v>#N/A</v>
      </c>
      <c r="Q296" t="str">
        <f t="shared" si="9"/>
        <v/>
      </c>
      <c r="R296" t="str">
        <f t="shared" si="10"/>
        <v/>
      </c>
    </row>
    <row r="297">
      <c r="A297" t="str">
        <f>IFERROR('Facebook Data'!A299,"")</f>
        <v/>
      </c>
      <c r="B297" t="str">
        <f>IFERROR(VLOOKUP($A297,'Facebook Data'!$A$1:$AY$374,2,FALSE),"")</f>
        <v/>
      </c>
      <c r="C297" t="str">
        <f>IFERROR(VLOOKUP($A297,'Facebook Data'!$A$1:$AY$374,3,FALSE),"")</f>
        <v/>
      </c>
      <c r="D297" s="34" t="str">
        <f t="shared" si="1"/>
        <v/>
      </c>
      <c r="E297" s="34" t="str">
        <f t="shared" si="2"/>
        <v/>
      </c>
      <c r="F297" t="str">
        <f>IFERROR(VLOOKUP($A297,'Facebook Data'!$A$1:$AY$374,4,FALSE),"")</f>
        <v/>
      </c>
      <c r="G297" t="str">
        <f>IFERROR(VLOOKUP($A297,'Facebook Data'!$A$1:$AY$374,10,FALSE),"")</f>
        <v/>
      </c>
      <c r="H297" t="str">
        <f>IFERROR(VLOOKUP($A297,'Facebook Data'!$A$1:$AY$374,42,FALSE),"")</f>
        <v/>
      </c>
      <c r="I297" t="str">
        <f>IFERROR(VLOOKUP($A297,'Facebook Data'!$A$1:$AY$374,15,FALSE),"")</f>
        <v/>
      </c>
      <c r="J297" s="36" t="str">
        <f t="shared" si="3"/>
        <v/>
      </c>
      <c r="K297" s="36" t="str">
        <f t="shared" si="4"/>
        <v/>
      </c>
      <c r="L297" t="str">
        <f>VLOOKUP($A297,'Facebook Data'!$A$1:$AY$374,7,FALSE)</f>
        <v>#N/A</v>
      </c>
      <c r="M297" s="38" t="str">
        <f t="shared" si="5"/>
        <v>#N/A</v>
      </c>
      <c r="N297" t="str">
        <f t="shared" si="6"/>
        <v/>
      </c>
      <c r="O297" t="str">
        <f t="shared" si="7"/>
        <v>#N/A</v>
      </c>
      <c r="P297" t="str">
        <f t="shared" si="8"/>
        <v>#N/A</v>
      </c>
      <c r="Q297" t="str">
        <f t="shared" si="9"/>
        <v/>
      </c>
      <c r="R297" t="str">
        <f t="shared" si="10"/>
        <v/>
      </c>
    </row>
    <row r="298">
      <c r="A298" t="str">
        <f>IFERROR('Facebook Data'!A300,"")</f>
        <v/>
      </c>
      <c r="B298" t="str">
        <f>IFERROR(VLOOKUP($A298,'Facebook Data'!$A$1:$AY$374,2,FALSE),"")</f>
        <v/>
      </c>
      <c r="C298" t="str">
        <f>IFERROR(VLOOKUP($A298,'Facebook Data'!$A$1:$AY$374,3,FALSE),"")</f>
        <v/>
      </c>
      <c r="D298" s="34" t="str">
        <f t="shared" si="1"/>
        <v/>
      </c>
      <c r="E298" s="34" t="str">
        <f t="shared" si="2"/>
        <v/>
      </c>
      <c r="F298" t="str">
        <f>IFERROR(VLOOKUP($A298,'Facebook Data'!$A$1:$AY$374,4,FALSE),"")</f>
        <v/>
      </c>
      <c r="G298" t="str">
        <f>IFERROR(VLOOKUP($A298,'Facebook Data'!$A$1:$AY$374,10,FALSE),"")</f>
        <v/>
      </c>
      <c r="H298" t="str">
        <f>IFERROR(VLOOKUP($A298,'Facebook Data'!$A$1:$AY$374,42,FALSE),"")</f>
        <v/>
      </c>
      <c r="I298" t="str">
        <f>IFERROR(VLOOKUP($A298,'Facebook Data'!$A$1:$AY$374,15,FALSE),"")</f>
        <v/>
      </c>
      <c r="J298" s="36" t="str">
        <f t="shared" si="3"/>
        <v/>
      </c>
      <c r="K298" s="36" t="str">
        <f t="shared" si="4"/>
        <v/>
      </c>
      <c r="L298" t="str">
        <f>VLOOKUP($A298,'Facebook Data'!$A$1:$AY$374,7,FALSE)</f>
        <v>#N/A</v>
      </c>
      <c r="M298" s="38" t="str">
        <f t="shared" si="5"/>
        <v>#N/A</v>
      </c>
      <c r="N298" t="str">
        <f t="shared" si="6"/>
        <v/>
      </c>
      <c r="O298" t="str">
        <f t="shared" si="7"/>
        <v>#N/A</v>
      </c>
      <c r="P298" t="str">
        <f t="shared" si="8"/>
        <v>#N/A</v>
      </c>
      <c r="Q298" t="str">
        <f t="shared" si="9"/>
        <v/>
      </c>
      <c r="R298" t="str">
        <f t="shared" si="10"/>
        <v/>
      </c>
    </row>
    <row r="299">
      <c r="A299" t="str">
        <f>IFERROR('Facebook Data'!A301,"")</f>
        <v/>
      </c>
      <c r="B299" t="str">
        <f>IFERROR(VLOOKUP($A299,'Facebook Data'!$A$1:$AY$374,2,FALSE),"")</f>
        <v/>
      </c>
      <c r="C299" t="str">
        <f>IFERROR(VLOOKUP($A299,'Facebook Data'!$A$1:$AY$374,3,FALSE),"")</f>
        <v/>
      </c>
      <c r="D299" s="34" t="str">
        <f t="shared" si="1"/>
        <v/>
      </c>
      <c r="E299" s="34" t="str">
        <f t="shared" si="2"/>
        <v/>
      </c>
      <c r="F299" t="str">
        <f>IFERROR(VLOOKUP($A299,'Facebook Data'!$A$1:$AY$374,4,FALSE),"")</f>
        <v/>
      </c>
      <c r="G299" t="str">
        <f>IFERROR(VLOOKUP($A299,'Facebook Data'!$A$1:$AY$374,10,FALSE),"")</f>
        <v/>
      </c>
      <c r="H299" t="str">
        <f>IFERROR(VLOOKUP($A299,'Facebook Data'!$A$1:$AY$374,42,FALSE),"")</f>
        <v/>
      </c>
      <c r="I299" t="str">
        <f>IFERROR(VLOOKUP($A299,'Facebook Data'!$A$1:$AY$374,15,FALSE),"")</f>
        <v/>
      </c>
      <c r="J299" s="36" t="str">
        <f t="shared" si="3"/>
        <v/>
      </c>
      <c r="K299" s="36" t="str">
        <f t="shared" si="4"/>
        <v/>
      </c>
      <c r="L299" t="str">
        <f>VLOOKUP($A299,'Facebook Data'!$A$1:$AY$374,7,FALSE)</f>
        <v>#N/A</v>
      </c>
      <c r="M299" s="38" t="str">
        <f t="shared" si="5"/>
        <v>#N/A</v>
      </c>
      <c r="N299" t="str">
        <f t="shared" si="6"/>
        <v/>
      </c>
      <c r="O299" t="str">
        <f t="shared" si="7"/>
        <v>#N/A</v>
      </c>
      <c r="P299" t="str">
        <f t="shared" si="8"/>
        <v>#N/A</v>
      </c>
      <c r="Q299" t="str">
        <f t="shared" si="9"/>
        <v/>
      </c>
      <c r="R299" t="str">
        <f t="shared" si="10"/>
        <v/>
      </c>
    </row>
    <row r="300">
      <c r="A300" t="str">
        <f>IFERROR('Facebook Data'!A302,"")</f>
        <v/>
      </c>
      <c r="B300" t="str">
        <f>IFERROR(VLOOKUP($A300,'Facebook Data'!$A$1:$AY$374,2,FALSE),"")</f>
        <v/>
      </c>
      <c r="C300" t="str">
        <f>IFERROR(VLOOKUP($A300,'Facebook Data'!$A$1:$AY$374,3,FALSE),"")</f>
        <v/>
      </c>
      <c r="D300" s="34" t="str">
        <f t="shared" si="1"/>
        <v/>
      </c>
      <c r="E300" s="34" t="str">
        <f t="shared" si="2"/>
        <v/>
      </c>
      <c r="F300" t="str">
        <f>IFERROR(VLOOKUP($A300,'Facebook Data'!$A$1:$AY$374,4,FALSE),"")</f>
        <v/>
      </c>
      <c r="G300" t="str">
        <f>IFERROR(VLOOKUP($A300,'Facebook Data'!$A$1:$AY$374,10,FALSE),"")</f>
        <v/>
      </c>
      <c r="H300" t="str">
        <f>IFERROR(VLOOKUP($A300,'Facebook Data'!$A$1:$AY$374,42,FALSE),"")</f>
        <v/>
      </c>
      <c r="I300" t="str">
        <f>IFERROR(VLOOKUP($A300,'Facebook Data'!$A$1:$AY$374,15,FALSE),"")</f>
        <v/>
      </c>
      <c r="J300" s="36" t="str">
        <f t="shared" si="3"/>
        <v/>
      </c>
      <c r="K300" s="36" t="str">
        <f t="shared" si="4"/>
        <v/>
      </c>
      <c r="L300" t="str">
        <f>VLOOKUP($A300,'Facebook Data'!$A$1:$AY$374,7,FALSE)</f>
        <v>#N/A</v>
      </c>
      <c r="M300" s="38" t="str">
        <f t="shared" si="5"/>
        <v>#N/A</v>
      </c>
      <c r="N300" t="str">
        <f t="shared" si="6"/>
        <v/>
      </c>
      <c r="O300" t="str">
        <f t="shared" si="7"/>
        <v>#N/A</v>
      </c>
      <c r="P300" t="str">
        <f t="shared" si="8"/>
        <v>#N/A</v>
      </c>
      <c r="Q300" t="str">
        <f t="shared" si="9"/>
        <v/>
      </c>
      <c r="R300" t="str">
        <f t="shared" si="10"/>
        <v/>
      </c>
    </row>
    <row r="301">
      <c r="A301" t="str">
        <f>IFERROR('Facebook Data'!A303,"")</f>
        <v/>
      </c>
      <c r="B301" t="str">
        <f>IFERROR(VLOOKUP($A301,'Facebook Data'!$A$1:$AY$374,2,FALSE),"")</f>
        <v/>
      </c>
      <c r="C301" t="str">
        <f>IFERROR(VLOOKUP($A301,'Facebook Data'!$A$1:$AY$374,3,FALSE),"")</f>
        <v/>
      </c>
      <c r="D301" s="34" t="str">
        <f t="shared" si="1"/>
        <v/>
      </c>
      <c r="E301" s="34" t="str">
        <f t="shared" si="2"/>
        <v/>
      </c>
      <c r="F301" t="str">
        <f>IFERROR(VLOOKUP($A301,'Facebook Data'!$A$1:$AY$374,4,FALSE),"")</f>
        <v/>
      </c>
      <c r="G301" t="str">
        <f>IFERROR(VLOOKUP($A301,'Facebook Data'!$A$1:$AY$374,10,FALSE),"")</f>
        <v/>
      </c>
      <c r="H301" t="str">
        <f>IFERROR(VLOOKUP($A301,'Facebook Data'!$A$1:$AY$374,42,FALSE),"")</f>
        <v/>
      </c>
      <c r="I301" t="str">
        <f>IFERROR(VLOOKUP($A301,'Facebook Data'!$A$1:$AY$374,15,FALSE),"")</f>
        <v/>
      </c>
      <c r="J301" s="36" t="str">
        <f t="shared" si="3"/>
        <v/>
      </c>
      <c r="K301" s="36" t="str">
        <f t="shared" si="4"/>
        <v/>
      </c>
      <c r="L301" t="str">
        <f>VLOOKUP($A301,'Facebook Data'!$A$1:$AY$374,7,FALSE)</f>
        <v>#N/A</v>
      </c>
      <c r="M301" s="38" t="str">
        <f t="shared" si="5"/>
        <v>#N/A</v>
      </c>
      <c r="N301" t="str">
        <f t="shared" si="6"/>
        <v/>
      </c>
      <c r="O301" t="str">
        <f t="shared" si="7"/>
        <v>#N/A</v>
      </c>
      <c r="P301" t="str">
        <f t="shared" si="8"/>
        <v>#N/A</v>
      </c>
      <c r="Q301" t="str">
        <f t="shared" si="9"/>
        <v/>
      </c>
      <c r="R301" t="str">
        <f t="shared" si="10"/>
        <v/>
      </c>
    </row>
    <row r="302">
      <c r="A302" t="str">
        <f>IFERROR('Facebook Data'!A304,"")</f>
        <v/>
      </c>
      <c r="B302" t="str">
        <f>IFERROR(VLOOKUP($A302,'Facebook Data'!$A$1:$AY$374,2,FALSE),"")</f>
        <v/>
      </c>
      <c r="C302" t="str">
        <f>IFERROR(VLOOKUP($A302,'Facebook Data'!$A$1:$AY$374,3,FALSE),"")</f>
        <v/>
      </c>
      <c r="D302" s="34" t="str">
        <f t="shared" si="1"/>
        <v/>
      </c>
      <c r="E302" s="34" t="str">
        <f t="shared" si="2"/>
        <v/>
      </c>
      <c r="F302" t="str">
        <f>IFERROR(VLOOKUP($A302,'Facebook Data'!$A$1:$AY$374,4,FALSE),"")</f>
        <v/>
      </c>
      <c r="G302" t="str">
        <f>IFERROR(VLOOKUP($A302,'Facebook Data'!$A$1:$AY$374,10,FALSE),"")</f>
        <v/>
      </c>
      <c r="H302" t="str">
        <f>IFERROR(VLOOKUP($A302,'Facebook Data'!$A$1:$AY$374,42,FALSE),"")</f>
        <v/>
      </c>
      <c r="I302" t="str">
        <f>IFERROR(VLOOKUP($A302,'Facebook Data'!$A$1:$AY$374,15,FALSE),"")</f>
        <v/>
      </c>
      <c r="J302" s="36" t="str">
        <f t="shared" si="3"/>
        <v/>
      </c>
      <c r="K302" s="36" t="str">
        <f t="shared" si="4"/>
        <v/>
      </c>
      <c r="L302" t="str">
        <f>VLOOKUP($A302,'Facebook Data'!$A$1:$AY$374,7,FALSE)</f>
        <v>#N/A</v>
      </c>
      <c r="M302" s="38" t="str">
        <f t="shared" si="5"/>
        <v>#N/A</v>
      </c>
      <c r="N302" t="str">
        <f t="shared" si="6"/>
        <v/>
      </c>
      <c r="O302" t="str">
        <f t="shared" si="7"/>
        <v>#N/A</v>
      </c>
      <c r="P302" t="str">
        <f t="shared" si="8"/>
        <v>#N/A</v>
      </c>
      <c r="Q302" t="str">
        <f t="shared" si="9"/>
        <v/>
      </c>
      <c r="R302" t="str">
        <f t="shared" si="10"/>
        <v/>
      </c>
    </row>
    <row r="303">
      <c r="A303" t="str">
        <f>IFERROR('Facebook Data'!A305,"")</f>
        <v/>
      </c>
      <c r="B303" t="str">
        <f>IFERROR(VLOOKUP($A303,'Facebook Data'!$A$1:$AY$374,2,FALSE),"")</f>
        <v/>
      </c>
      <c r="C303" t="str">
        <f>IFERROR(VLOOKUP($A303,'Facebook Data'!$A$1:$AY$374,3,FALSE),"")</f>
        <v/>
      </c>
      <c r="D303" s="34" t="str">
        <f t="shared" si="1"/>
        <v/>
      </c>
      <c r="E303" s="34" t="str">
        <f t="shared" si="2"/>
        <v/>
      </c>
      <c r="F303" t="str">
        <f>IFERROR(VLOOKUP($A303,'Facebook Data'!$A$1:$AY$374,4,FALSE),"")</f>
        <v/>
      </c>
      <c r="G303" t="str">
        <f>IFERROR(VLOOKUP($A303,'Facebook Data'!$A$1:$AY$374,10,FALSE),"")</f>
        <v/>
      </c>
      <c r="H303" t="str">
        <f>IFERROR(VLOOKUP($A303,'Facebook Data'!$A$1:$AY$374,42,FALSE),"")</f>
        <v/>
      </c>
      <c r="I303" t="str">
        <f>IFERROR(VLOOKUP($A303,'Facebook Data'!$A$1:$AY$374,15,FALSE),"")</f>
        <v/>
      </c>
      <c r="J303" s="36" t="str">
        <f t="shared" si="3"/>
        <v/>
      </c>
      <c r="K303" s="36" t="str">
        <f t="shared" si="4"/>
        <v/>
      </c>
      <c r="L303" t="str">
        <f>VLOOKUP($A303,'Facebook Data'!$A$1:$AY$374,7,FALSE)</f>
        <v>#N/A</v>
      </c>
      <c r="M303" s="38" t="str">
        <f t="shared" si="5"/>
        <v>#N/A</v>
      </c>
      <c r="N303" t="str">
        <f t="shared" si="6"/>
        <v/>
      </c>
      <c r="O303" t="str">
        <f t="shared" si="7"/>
        <v>#N/A</v>
      </c>
      <c r="P303" t="str">
        <f t="shared" si="8"/>
        <v>#N/A</v>
      </c>
      <c r="Q303" t="str">
        <f t="shared" si="9"/>
        <v/>
      </c>
      <c r="R303" t="str">
        <f t="shared" si="10"/>
        <v/>
      </c>
    </row>
    <row r="304">
      <c r="A304" t="str">
        <f>IFERROR('Facebook Data'!A306,"")</f>
        <v/>
      </c>
      <c r="B304" t="str">
        <f>IFERROR(VLOOKUP($A304,'Facebook Data'!$A$1:$AY$374,2,FALSE),"")</f>
        <v/>
      </c>
      <c r="C304" t="str">
        <f>IFERROR(VLOOKUP($A304,'Facebook Data'!$A$1:$AY$374,3,FALSE),"")</f>
        <v/>
      </c>
      <c r="D304" s="34" t="str">
        <f t="shared" si="1"/>
        <v/>
      </c>
      <c r="E304" s="34" t="str">
        <f t="shared" si="2"/>
        <v/>
      </c>
      <c r="F304" t="str">
        <f>IFERROR(VLOOKUP($A304,'Facebook Data'!$A$1:$AY$374,4,FALSE),"")</f>
        <v/>
      </c>
      <c r="G304" t="str">
        <f>IFERROR(VLOOKUP($A304,'Facebook Data'!$A$1:$AY$374,10,FALSE),"")</f>
        <v/>
      </c>
      <c r="H304" t="str">
        <f>IFERROR(VLOOKUP($A304,'Facebook Data'!$A$1:$AY$374,42,FALSE),"")</f>
        <v/>
      </c>
      <c r="I304" t="str">
        <f>IFERROR(VLOOKUP($A304,'Facebook Data'!$A$1:$AY$374,15,FALSE),"")</f>
        <v/>
      </c>
      <c r="J304" s="36" t="str">
        <f t="shared" si="3"/>
        <v/>
      </c>
      <c r="K304" s="36" t="str">
        <f t="shared" si="4"/>
        <v/>
      </c>
      <c r="L304" t="str">
        <f>VLOOKUP($A304,'Facebook Data'!$A$1:$AY$374,7,FALSE)</f>
        <v>#N/A</v>
      </c>
      <c r="M304" s="38" t="str">
        <f t="shared" si="5"/>
        <v>#N/A</v>
      </c>
      <c r="N304" t="str">
        <f t="shared" si="6"/>
        <v/>
      </c>
      <c r="O304" t="str">
        <f t="shared" si="7"/>
        <v>#N/A</v>
      </c>
      <c r="P304" t="str">
        <f t="shared" si="8"/>
        <v>#N/A</v>
      </c>
      <c r="Q304" t="str">
        <f t="shared" si="9"/>
        <v/>
      </c>
      <c r="R304" t="str">
        <f t="shared" si="10"/>
        <v/>
      </c>
    </row>
    <row r="305">
      <c r="A305" t="str">
        <f>IFERROR('Facebook Data'!A307,"")</f>
        <v/>
      </c>
      <c r="B305" t="str">
        <f>IFERROR(VLOOKUP($A305,'Facebook Data'!$A$1:$AY$374,2,FALSE),"")</f>
        <v/>
      </c>
      <c r="C305" t="str">
        <f>IFERROR(VLOOKUP($A305,'Facebook Data'!$A$1:$AY$374,3,FALSE),"")</f>
        <v/>
      </c>
      <c r="D305" s="34" t="str">
        <f t="shared" si="1"/>
        <v/>
      </c>
      <c r="E305" s="34" t="str">
        <f t="shared" si="2"/>
        <v/>
      </c>
      <c r="F305" t="str">
        <f>IFERROR(VLOOKUP($A305,'Facebook Data'!$A$1:$AY$374,4,FALSE),"")</f>
        <v/>
      </c>
      <c r="G305" t="str">
        <f>IFERROR(VLOOKUP($A305,'Facebook Data'!$A$1:$AY$374,10,FALSE),"")</f>
        <v/>
      </c>
      <c r="H305" t="str">
        <f>IFERROR(VLOOKUP($A305,'Facebook Data'!$A$1:$AY$374,42,FALSE),"")</f>
        <v/>
      </c>
      <c r="I305" t="str">
        <f>IFERROR(VLOOKUP($A305,'Facebook Data'!$A$1:$AY$374,15,FALSE),"")</f>
        <v/>
      </c>
      <c r="J305" s="36" t="str">
        <f t="shared" si="3"/>
        <v/>
      </c>
      <c r="K305" s="36" t="str">
        <f t="shared" si="4"/>
        <v/>
      </c>
      <c r="L305" t="str">
        <f>VLOOKUP($A305,'Facebook Data'!$A$1:$AY$374,7,FALSE)</f>
        <v>#N/A</v>
      </c>
      <c r="M305" s="38" t="str">
        <f t="shared" si="5"/>
        <v>#N/A</v>
      </c>
      <c r="N305" t="str">
        <f t="shared" si="6"/>
        <v/>
      </c>
      <c r="O305" t="str">
        <f t="shared" si="7"/>
        <v>#N/A</v>
      </c>
      <c r="P305" t="str">
        <f t="shared" si="8"/>
        <v>#N/A</v>
      </c>
      <c r="Q305" t="str">
        <f t="shared" si="9"/>
        <v/>
      </c>
      <c r="R305" t="str">
        <f t="shared" si="10"/>
        <v/>
      </c>
    </row>
    <row r="306">
      <c r="A306" t="str">
        <f>IFERROR('Facebook Data'!A308,"")</f>
        <v/>
      </c>
      <c r="B306" t="str">
        <f>IFERROR(VLOOKUP($A306,'Facebook Data'!$A$1:$AY$374,2,FALSE),"")</f>
        <v/>
      </c>
      <c r="C306" t="str">
        <f>IFERROR(VLOOKUP($A306,'Facebook Data'!$A$1:$AY$374,3,FALSE),"")</f>
        <v/>
      </c>
      <c r="D306" s="34" t="str">
        <f t="shared" si="1"/>
        <v/>
      </c>
      <c r="E306" s="34" t="str">
        <f t="shared" si="2"/>
        <v/>
      </c>
      <c r="F306" t="str">
        <f>IFERROR(VLOOKUP($A306,'Facebook Data'!$A$1:$AY$374,4,FALSE),"")</f>
        <v/>
      </c>
      <c r="G306" t="str">
        <f>IFERROR(VLOOKUP($A306,'Facebook Data'!$A$1:$AY$374,10,FALSE),"")</f>
        <v/>
      </c>
      <c r="H306" t="str">
        <f>IFERROR(VLOOKUP($A306,'Facebook Data'!$A$1:$AY$374,42,FALSE),"")</f>
        <v/>
      </c>
      <c r="I306" t="str">
        <f>IFERROR(VLOOKUP($A306,'Facebook Data'!$A$1:$AY$374,15,FALSE),"")</f>
        <v/>
      </c>
      <c r="J306" s="36" t="str">
        <f t="shared" si="3"/>
        <v/>
      </c>
      <c r="K306" s="36" t="str">
        <f t="shared" si="4"/>
        <v/>
      </c>
      <c r="L306" t="str">
        <f>VLOOKUP($A306,'Facebook Data'!$A$1:$AY$374,7,FALSE)</f>
        <v>#N/A</v>
      </c>
      <c r="M306" s="38" t="str">
        <f t="shared" si="5"/>
        <v>#N/A</v>
      </c>
      <c r="N306" t="str">
        <f t="shared" si="6"/>
        <v/>
      </c>
      <c r="O306" t="str">
        <f t="shared" si="7"/>
        <v>#N/A</v>
      </c>
      <c r="P306" t="str">
        <f t="shared" si="8"/>
        <v>#N/A</v>
      </c>
      <c r="Q306" t="str">
        <f t="shared" si="9"/>
        <v/>
      </c>
      <c r="R306" t="str">
        <f t="shared" si="10"/>
        <v/>
      </c>
    </row>
    <row r="307">
      <c r="A307" t="str">
        <f>IFERROR('Facebook Data'!A309,"")</f>
        <v/>
      </c>
      <c r="B307" t="str">
        <f>IFERROR(VLOOKUP($A307,'Facebook Data'!$A$1:$AY$374,2,FALSE),"")</f>
        <v/>
      </c>
      <c r="C307" t="str">
        <f>IFERROR(VLOOKUP($A307,'Facebook Data'!$A$1:$AY$374,3,FALSE),"")</f>
        <v/>
      </c>
      <c r="D307" s="34" t="str">
        <f t="shared" si="1"/>
        <v/>
      </c>
      <c r="E307" s="34" t="str">
        <f t="shared" si="2"/>
        <v/>
      </c>
      <c r="F307" t="str">
        <f>IFERROR(VLOOKUP($A307,'Facebook Data'!$A$1:$AY$374,4,FALSE),"")</f>
        <v/>
      </c>
      <c r="G307" t="str">
        <f>IFERROR(VLOOKUP($A307,'Facebook Data'!$A$1:$AY$374,10,FALSE),"")</f>
        <v/>
      </c>
      <c r="H307" t="str">
        <f>IFERROR(VLOOKUP($A307,'Facebook Data'!$A$1:$AY$374,42,FALSE),"")</f>
        <v/>
      </c>
      <c r="I307" t="str">
        <f>IFERROR(VLOOKUP($A307,'Facebook Data'!$A$1:$AY$374,15,FALSE),"")</f>
        <v/>
      </c>
      <c r="J307" s="36" t="str">
        <f t="shared" si="3"/>
        <v/>
      </c>
      <c r="K307" s="36" t="str">
        <f t="shared" si="4"/>
        <v/>
      </c>
      <c r="L307" t="str">
        <f>VLOOKUP($A307,'Facebook Data'!$A$1:$AY$374,7,FALSE)</f>
        <v>#N/A</v>
      </c>
      <c r="M307" s="38" t="str">
        <f t="shared" si="5"/>
        <v>#N/A</v>
      </c>
      <c r="N307" t="str">
        <f t="shared" si="6"/>
        <v/>
      </c>
      <c r="O307" t="str">
        <f t="shared" si="7"/>
        <v>#N/A</v>
      </c>
      <c r="P307" t="str">
        <f t="shared" si="8"/>
        <v>#N/A</v>
      </c>
      <c r="Q307" t="str">
        <f t="shared" si="9"/>
        <v/>
      </c>
      <c r="R307" t="str">
        <f t="shared" si="10"/>
        <v/>
      </c>
    </row>
    <row r="308">
      <c r="A308" t="str">
        <f>IFERROR('Facebook Data'!A310,"")</f>
        <v/>
      </c>
      <c r="B308" t="str">
        <f>IFERROR(VLOOKUP($A308,'Facebook Data'!$A$1:$AY$374,2,FALSE),"")</f>
        <v/>
      </c>
      <c r="C308" t="str">
        <f>IFERROR(VLOOKUP($A308,'Facebook Data'!$A$1:$AY$374,3,FALSE),"")</f>
        <v/>
      </c>
      <c r="D308" s="34" t="str">
        <f t="shared" si="1"/>
        <v/>
      </c>
      <c r="E308" s="34" t="str">
        <f t="shared" si="2"/>
        <v/>
      </c>
      <c r="F308" t="str">
        <f>IFERROR(VLOOKUP($A308,'Facebook Data'!$A$1:$AY$374,4,FALSE),"")</f>
        <v/>
      </c>
      <c r="G308" t="str">
        <f>IFERROR(VLOOKUP($A308,'Facebook Data'!$A$1:$AY$374,10,FALSE),"")</f>
        <v/>
      </c>
      <c r="H308" t="str">
        <f>IFERROR(VLOOKUP($A308,'Facebook Data'!$A$1:$AY$374,42,FALSE),"")</f>
        <v/>
      </c>
      <c r="I308" t="str">
        <f>IFERROR(VLOOKUP($A308,'Facebook Data'!$A$1:$AY$374,15,FALSE),"")</f>
        <v/>
      </c>
      <c r="J308" s="36" t="str">
        <f t="shared" si="3"/>
        <v/>
      </c>
      <c r="K308" s="36" t="str">
        <f t="shared" si="4"/>
        <v/>
      </c>
      <c r="L308" t="str">
        <f>VLOOKUP($A308,'Facebook Data'!$A$1:$AY$374,7,FALSE)</f>
        <v>#N/A</v>
      </c>
      <c r="M308" s="38" t="str">
        <f t="shared" si="5"/>
        <v>#N/A</v>
      </c>
      <c r="N308" t="str">
        <f t="shared" si="6"/>
        <v/>
      </c>
      <c r="O308" t="str">
        <f t="shared" si="7"/>
        <v>#N/A</v>
      </c>
      <c r="P308" t="str">
        <f t="shared" si="8"/>
        <v>#N/A</v>
      </c>
      <c r="Q308" t="str">
        <f t="shared" si="9"/>
        <v/>
      </c>
      <c r="R308" t="str">
        <f t="shared" si="10"/>
        <v/>
      </c>
    </row>
    <row r="309">
      <c r="A309" t="str">
        <f>IFERROR('Facebook Data'!A311,"")</f>
        <v/>
      </c>
      <c r="B309" t="str">
        <f>IFERROR(VLOOKUP($A309,'Facebook Data'!$A$1:$AY$374,2,FALSE),"")</f>
        <v/>
      </c>
      <c r="C309" t="str">
        <f>IFERROR(VLOOKUP($A309,'Facebook Data'!$A$1:$AY$374,3,FALSE),"")</f>
        <v/>
      </c>
      <c r="D309" s="34" t="str">
        <f t="shared" si="1"/>
        <v/>
      </c>
      <c r="E309" s="34" t="str">
        <f t="shared" si="2"/>
        <v/>
      </c>
      <c r="F309" t="str">
        <f>IFERROR(VLOOKUP($A309,'Facebook Data'!$A$1:$AY$374,4,FALSE),"")</f>
        <v/>
      </c>
      <c r="G309" t="str">
        <f>IFERROR(VLOOKUP($A309,'Facebook Data'!$A$1:$AY$374,10,FALSE),"")</f>
        <v/>
      </c>
      <c r="H309" t="str">
        <f>IFERROR(VLOOKUP($A309,'Facebook Data'!$A$1:$AY$374,42,FALSE),"")</f>
        <v/>
      </c>
      <c r="I309" t="str">
        <f>IFERROR(VLOOKUP($A309,'Facebook Data'!$A$1:$AY$374,15,FALSE),"")</f>
        <v/>
      </c>
      <c r="J309" s="36" t="str">
        <f t="shared" si="3"/>
        <v/>
      </c>
      <c r="K309" s="36" t="str">
        <f t="shared" si="4"/>
        <v/>
      </c>
      <c r="L309" t="str">
        <f>VLOOKUP($A309,'Facebook Data'!$A$1:$AY$374,7,FALSE)</f>
        <v>#N/A</v>
      </c>
      <c r="M309" s="38" t="str">
        <f t="shared" si="5"/>
        <v>#N/A</v>
      </c>
      <c r="N309" t="str">
        <f t="shared" si="6"/>
        <v/>
      </c>
      <c r="O309" t="str">
        <f t="shared" si="7"/>
        <v>#N/A</v>
      </c>
      <c r="P309" t="str">
        <f t="shared" si="8"/>
        <v>#N/A</v>
      </c>
      <c r="Q309" t="str">
        <f t="shared" si="9"/>
        <v/>
      </c>
      <c r="R309" t="str">
        <f t="shared" si="10"/>
        <v/>
      </c>
    </row>
    <row r="310">
      <c r="A310" t="str">
        <f>IFERROR('Facebook Data'!A312,"")</f>
        <v/>
      </c>
      <c r="B310" t="str">
        <f>IFERROR(VLOOKUP($A310,'Facebook Data'!$A$1:$AY$374,2,FALSE),"")</f>
        <v/>
      </c>
      <c r="C310" t="str">
        <f>IFERROR(VLOOKUP($A310,'Facebook Data'!$A$1:$AY$374,3,FALSE),"")</f>
        <v/>
      </c>
      <c r="D310" s="34" t="str">
        <f t="shared" si="1"/>
        <v/>
      </c>
      <c r="E310" s="34" t="str">
        <f t="shared" si="2"/>
        <v/>
      </c>
      <c r="F310" t="str">
        <f>IFERROR(VLOOKUP($A310,'Facebook Data'!$A$1:$AY$374,4,FALSE),"")</f>
        <v/>
      </c>
      <c r="G310" t="str">
        <f>IFERROR(VLOOKUP($A310,'Facebook Data'!$A$1:$AY$374,10,FALSE),"")</f>
        <v/>
      </c>
      <c r="H310" t="str">
        <f>IFERROR(VLOOKUP($A310,'Facebook Data'!$A$1:$AY$374,42,FALSE),"")</f>
        <v/>
      </c>
      <c r="I310" t="str">
        <f>IFERROR(VLOOKUP($A310,'Facebook Data'!$A$1:$AY$374,15,FALSE),"")</f>
        <v/>
      </c>
      <c r="J310" s="36" t="str">
        <f t="shared" si="3"/>
        <v/>
      </c>
      <c r="K310" s="36" t="str">
        <f t="shared" si="4"/>
        <v/>
      </c>
      <c r="L310" t="str">
        <f>VLOOKUP($A310,'Facebook Data'!$A$1:$AY$374,7,FALSE)</f>
        <v>#N/A</v>
      </c>
      <c r="M310" s="38" t="str">
        <f t="shared" si="5"/>
        <v>#N/A</v>
      </c>
      <c r="N310" t="str">
        <f t="shared" si="6"/>
        <v/>
      </c>
      <c r="O310" t="str">
        <f t="shared" si="7"/>
        <v>#N/A</v>
      </c>
      <c r="P310" t="str">
        <f t="shared" si="8"/>
        <v>#N/A</v>
      </c>
      <c r="Q310" t="str">
        <f t="shared" si="9"/>
        <v/>
      </c>
      <c r="R310" t="str">
        <f t="shared" si="10"/>
        <v/>
      </c>
    </row>
    <row r="311">
      <c r="A311" t="str">
        <f>IFERROR('Facebook Data'!A313,"")</f>
        <v/>
      </c>
      <c r="B311" t="str">
        <f>IFERROR(VLOOKUP($A311,'Facebook Data'!$A$1:$AY$374,2,FALSE),"")</f>
        <v/>
      </c>
      <c r="C311" t="str">
        <f>IFERROR(VLOOKUP($A311,'Facebook Data'!$A$1:$AY$374,3,FALSE),"")</f>
        <v/>
      </c>
      <c r="D311" s="34" t="str">
        <f t="shared" si="1"/>
        <v/>
      </c>
      <c r="E311" s="34" t="str">
        <f t="shared" si="2"/>
        <v/>
      </c>
      <c r="F311" t="str">
        <f>IFERROR(VLOOKUP($A311,'Facebook Data'!$A$1:$AY$374,4,FALSE),"")</f>
        <v/>
      </c>
      <c r="G311" t="str">
        <f>IFERROR(VLOOKUP($A311,'Facebook Data'!$A$1:$AY$374,10,FALSE),"")</f>
        <v/>
      </c>
      <c r="H311" t="str">
        <f>IFERROR(VLOOKUP($A311,'Facebook Data'!$A$1:$AY$374,42,FALSE),"")</f>
        <v/>
      </c>
      <c r="I311" t="str">
        <f>IFERROR(VLOOKUP($A311,'Facebook Data'!$A$1:$AY$374,15,FALSE),"")</f>
        <v/>
      </c>
      <c r="J311" s="36" t="str">
        <f t="shared" si="3"/>
        <v/>
      </c>
      <c r="K311" s="36" t="str">
        <f t="shared" si="4"/>
        <v/>
      </c>
      <c r="L311" t="str">
        <f>VLOOKUP($A311,'Facebook Data'!$A$1:$AY$374,7,FALSE)</f>
        <v>#N/A</v>
      </c>
      <c r="M311" s="38" t="str">
        <f t="shared" si="5"/>
        <v>#N/A</v>
      </c>
      <c r="N311" t="str">
        <f t="shared" si="6"/>
        <v/>
      </c>
      <c r="O311" t="str">
        <f t="shared" si="7"/>
        <v>#N/A</v>
      </c>
      <c r="P311" t="str">
        <f t="shared" si="8"/>
        <v>#N/A</v>
      </c>
      <c r="Q311" t="str">
        <f t="shared" si="9"/>
        <v/>
      </c>
      <c r="R311" t="str">
        <f t="shared" si="10"/>
        <v/>
      </c>
    </row>
    <row r="312">
      <c r="A312" t="str">
        <f>IFERROR('Facebook Data'!A314,"")</f>
        <v/>
      </c>
      <c r="B312" t="str">
        <f>IFERROR(VLOOKUP($A312,'Facebook Data'!$A$1:$AY$374,2,FALSE),"")</f>
        <v/>
      </c>
      <c r="C312" t="str">
        <f>IFERROR(VLOOKUP($A312,'Facebook Data'!$A$1:$AY$374,3,FALSE),"")</f>
        <v/>
      </c>
      <c r="D312" s="34" t="str">
        <f t="shared" si="1"/>
        <v/>
      </c>
      <c r="E312" s="34" t="str">
        <f t="shared" si="2"/>
        <v/>
      </c>
      <c r="F312" t="str">
        <f>IFERROR(VLOOKUP($A312,'Facebook Data'!$A$1:$AY$374,4,FALSE),"")</f>
        <v/>
      </c>
      <c r="G312" t="str">
        <f>IFERROR(VLOOKUP($A312,'Facebook Data'!$A$1:$AY$374,10,FALSE),"")</f>
        <v/>
      </c>
      <c r="H312" t="str">
        <f>IFERROR(VLOOKUP($A312,'Facebook Data'!$A$1:$AY$374,42,FALSE),"")</f>
        <v/>
      </c>
      <c r="I312" t="str">
        <f>IFERROR(VLOOKUP($A312,'Facebook Data'!$A$1:$AY$374,15,FALSE),"")</f>
        <v/>
      </c>
      <c r="J312" s="36" t="str">
        <f t="shared" si="3"/>
        <v/>
      </c>
      <c r="K312" s="36" t="str">
        <f t="shared" si="4"/>
        <v/>
      </c>
      <c r="L312" t="str">
        <f>VLOOKUP($A312,'Facebook Data'!$A$1:$AY$374,7,FALSE)</f>
        <v>#N/A</v>
      </c>
      <c r="M312" s="38" t="str">
        <f t="shared" si="5"/>
        <v>#N/A</v>
      </c>
      <c r="N312" t="str">
        <f t="shared" si="6"/>
        <v/>
      </c>
      <c r="O312" t="str">
        <f t="shared" si="7"/>
        <v>#N/A</v>
      </c>
      <c r="P312" t="str">
        <f t="shared" si="8"/>
        <v>#N/A</v>
      </c>
      <c r="Q312" t="str">
        <f t="shared" si="9"/>
        <v/>
      </c>
      <c r="R312" t="str">
        <f t="shared" si="10"/>
        <v/>
      </c>
    </row>
    <row r="313">
      <c r="A313" t="str">
        <f>IFERROR('Facebook Data'!A315,"")</f>
        <v/>
      </c>
      <c r="B313" t="str">
        <f>IFERROR(VLOOKUP($A313,'Facebook Data'!$A$1:$AY$374,2,FALSE),"")</f>
        <v/>
      </c>
      <c r="C313" t="str">
        <f>IFERROR(VLOOKUP($A313,'Facebook Data'!$A$1:$AY$374,3,FALSE),"")</f>
        <v/>
      </c>
      <c r="D313" s="34" t="str">
        <f t="shared" si="1"/>
        <v/>
      </c>
      <c r="E313" s="34" t="str">
        <f t="shared" si="2"/>
        <v/>
      </c>
      <c r="F313" t="str">
        <f>IFERROR(VLOOKUP($A313,'Facebook Data'!$A$1:$AY$374,4,FALSE),"")</f>
        <v/>
      </c>
      <c r="G313" t="str">
        <f>IFERROR(VLOOKUP($A313,'Facebook Data'!$A$1:$AY$374,10,FALSE),"")</f>
        <v/>
      </c>
      <c r="H313" t="str">
        <f>IFERROR(VLOOKUP($A313,'Facebook Data'!$A$1:$AY$374,42,FALSE),"")</f>
        <v/>
      </c>
      <c r="I313" t="str">
        <f>IFERROR(VLOOKUP($A313,'Facebook Data'!$A$1:$AY$374,15,FALSE),"")</f>
        <v/>
      </c>
      <c r="J313" s="36" t="str">
        <f t="shared" si="3"/>
        <v/>
      </c>
      <c r="K313" s="36" t="str">
        <f t="shared" si="4"/>
        <v/>
      </c>
      <c r="L313" t="str">
        <f>VLOOKUP($A313,'Facebook Data'!$A$1:$AY$374,7,FALSE)</f>
        <v>#N/A</v>
      </c>
      <c r="M313" s="38" t="str">
        <f t="shared" si="5"/>
        <v>#N/A</v>
      </c>
      <c r="N313" t="str">
        <f t="shared" si="6"/>
        <v/>
      </c>
      <c r="O313" t="str">
        <f t="shared" si="7"/>
        <v>#N/A</v>
      </c>
      <c r="P313" t="str">
        <f t="shared" si="8"/>
        <v>#N/A</v>
      </c>
      <c r="Q313" t="str">
        <f t="shared" si="9"/>
        <v/>
      </c>
      <c r="R313" t="str">
        <f t="shared" si="10"/>
        <v/>
      </c>
    </row>
    <row r="314">
      <c r="A314" t="str">
        <f>IFERROR('Facebook Data'!A316,"")</f>
        <v/>
      </c>
      <c r="B314" t="str">
        <f>IFERROR(VLOOKUP($A314,'Facebook Data'!$A$1:$AY$374,2,FALSE),"")</f>
        <v/>
      </c>
      <c r="C314" t="str">
        <f>IFERROR(VLOOKUP($A314,'Facebook Data'!$A$1:$AY$374,3,FALSE),"")</f>
        <v/>
      </c>
      <c r="D314" s="34" t="str">
        <f t="shared" si="1"/>
        <v/>
      </c>
      <c r="E314" s="34" t="str">
        <f t="shared" si="2"/>
        <v/>
      </c>
      <c r="F314" t="str">
        <f>IFERROR(VLOOKUP($A314,'Facebook Data'!$A$1:$AY$374,4,FALSE),"")</f>
        <v/>
      </c>
      <c r="G314" t="str">
        <f>IFERROR(VLOOKUP($A314,'Facebook Data'!$A$1:$AY$374,10,FALSE),"")</f>
        <v/>
      </c>
      <c r="H314" t="str">
        <f>IFERROR(VLOOKUP($A314,'Facebook Data'!$A$1:$AY$374,42,FALSE),"")</f>
        <v/>
      </c>
      <c r="I314" t="str">
        <f>IFERROR(VLOOKUP($A314,'Facebook Data'!$A$1:$AY$374,15,FALSE),"")</f>
        <v/>
      </c>
      <c r="J314" s="36" t="str">
        <f t="shared" si="3"/>
        <v/>
      </c>
      <c r="K314" s="36" t="str">
        <f t="shared" si="4"/>
        <v/>
      </c>
      <c r="L314" t="str">
        <f>VLOOKUP($A314,'Facebook Data'!$A$1:$AY$374,7,FALSE)</f>
        <v>#N/A</v>
      </c>
      <c r="M314" s="38" t="str">
        <f t="shared" si="5"/>
        <v>#N/A</v>
      </c>
      <c r="N314" t="str">
        <f t="shared" si="6"/>
        <v/>
      </c>
      <c r="O314" t="str">
        <f t="shared" si="7"/>
        <v>#N/A</v>
      </c>
      <c r="P314" t="str">
        <f t="shared" si="8"/>
        <v>#N/A</v>
      </c>
      <c r="Q314" t="str">
        <f t="shared" si="9"/>
        <v/>
      </c>
      <c r="R314" t="str">
        <f t="shared" si="10"/>
        <v/>
      </c>
    </row>
    <row r="315">
      <c r="A315" t="str">
        <f>IFERROR('Facebook Data'!A317,"")</f>
        <v/>
      </c>
      <c r="B315" t="str">
        <f>IFERROR(VLOOKUP($A315,'Facebook Data'!$A$1:$AY$374,2,FALSE),"")</f>
        <v/>
      </c>
      <c r="C315" t="str">
        <f>IFERROR(VLOOKUP($A315,'Facebook Data'!$A$1:$AY$374,3,FALSE),"")</f>
        <v/>
      </c>
      <c r="D315" s="34" t="str">
        <f t="shared" si="1"/>
        <v/>
      </c>
      <c r="E315" s="34" t="str">
        <f t="shared" si="2"/>
        <v/>
      </c>
      <c r="F315" t="str">
        <f>IFERROR(VLOOKUP($A315,'Facebook Data'!$A$1:$AY$374,4,FALSE),"")</f>
        <v/>
      </c>
      <c r="G315" t="str">
        <f>IFERROR(VLOOKUP($A315,'Facebook Data'!$A$1:$AY$374,10,FALSE),"")</f>
        <v/>
      </c>
      <c r="H315" t="str">
        <f>IFERROR(VLOOKUP($A315,'Facebook Data'!$A$1:$AY$374,42,FALSE),"")</f>
        <v/>
      </c>
      <c r="I315" t="str">
        <f>IFERROR(VLOOKUP($A315,'Facebook Data'!$A$1:$AY$374,15,FALSE),"")</f>
        <v/>
      </c>
      <c r="J315" s="36" t="str">
        <f t="shared" si="3"/>
        <v/>
      </c>
      <c r="K315" s="36" t="str">
        <f t="shared" si="4"/>
        <v/>
      </c>
      <c r="L315" t="str">
        <f>VLOOKUP($A315,'Facebook Data'!$A$1:$AY$374,7,FALSE)</f>
        <v>#N/A</v>
      </c>
      <c r="M315" s="38" t="str">
        <f t="shared" si="5"/>
        <v>#N/A</v>
      </c>
      <c r="N315" t="str">
        <f t="shared" si="6"/>
        <v/>
      </c>
      <c r="O315" t="str">
        <f t="shared" si="7"/>
        <v>#N/A</v>
      </c>
      <c r="P315" t="str">
        <f t="shared" si="8"/>
        <v>#N/A</v>
      </c>
      <c r="Q315" t="str">
        <f t="shared" si="9"/>
        <v/>
      </c>
      <c r="R315" t="str">
        <f t="shared" si="10"/>
        <v/>
      </c>
    </row>
    <row r="316">
      <c r="A316" t="str">
        <f>IFERROR('Facebook Data'!A318,"")</f>
        <v/>
      </c>
      <c r="B316" t="str">
        <f>IFERROR(VLOOKUP($A316,'Facebook Data'!$A$1:$AY$374,2,FALSE),"")</f>
        <v/>
      </c>
      <c r="C316" t="str">
        <f>IFERROR(VLOOKUP($A316,'Facebook Data'!$A$1:$AY$374,3,FALSE),"")</f>
        <v/>
      </c>
      <c r="D316" s="34" t="str">
        <f t="shared" si="1"/>
        <v/>
      </c>
      <c r="E316" s="34" t="str">
        <f t="shared" si="2"/>
        <v/>
      </c>
      <c r="F316" t="str">
        <f>IFERROR(VLOOKUP($A316,'Facebook Data'!$A$1:$AY$374,4,FALSE),"")</f>
        <v/>
      </c>
      <c r="G316" t="str">
        <f>IFERROR(VLOOKUP($A316,'Facebook Data'!$A$1:$AY$374,10,FALSE),"")</f>
        <v/>
      </c>
      <c r="H316" t="str">
        <f>IFERROR(VLOOKUP($A316,'Facebook Data'!$A$1:$AY$374,42,FALSE),"")</f>
        <v/>
      </c>
      <c r="I316" t="str">
        <f>IFERROR(VLOOKUP($A316,'Facebook Data'!$A$1:$AY$374,15,FALSE),"")</f>
        <v/>
      </c>
      <c r="J316" s="36" t="str">
        <f t="shared" si="3"/>
        <v/>
      </c>
      <c r="K316" s="36" t="str">
        <f t="shared" si="4"/>
        <v/>
      </c>
      <c r="L316" t="str">
        <f>VLOOKUP($A316,'Facebook Data'!$A$1:$AY$374,7,FALSE)</f>
        <v>#N/A</v>
      </c>
      <c r="M316" s="38" t="str">
        <f t="shared" si="5"/>
        <v>#N/A</v>
      </c>
      <c r="N316" t="str">
        <f t="shared" si="6"/>
        <v/>
      </c>
      <c r="O316" t="str">
        <f t="shared" si="7"/>
        <v>#N/A</v>
      </c>
      <c r="P316" t="str">
        <f t="shared" si="8"/>
        <v>#N/A</v>
      </c>
      <c r="Q316" t="str">
        <f t="shared" si="9"/>
        <v/>
      </c>
      <c r="R316" t="str">
        <f t="shared" si="10"/>
        <v/>
      </c>
    </row>
    <row r="317">
      <c r="A317" t="str">
        <f>IFERROR('Facebook Data'!A319,"")</f>
        <v/>
      </c>
      <c r="B317" t="str">
        <f>IFERROR(VLOOKUP($A317,'Facebook Data'!$A$1:$AY$374,2,FALSE),"")</f>
        <v/>
      </c>
      <c r="C317" t="str">
        <f>IFERROR(VLOOKUP($A317,'Facebook Data'!$A$1:$AY$374,3,FALSE),"")</f>
        <v/>
      </c>
      <c r="D317" s="34" t="str">
        <f t="shared" si="1"/>
        <v/>
      </c>
      <c r="E317" s="34" t="str">
        <f t="shared" si="2"/>
        <v/>
      </c>
      <c r="F317" t="str">
        <f>IFERROR(VLOOKUP($A317,'Facebook Data'!$A$1:$AY$374,4,FALSE),"")</f>
        <v/>
      </c>
      <c r="G317" t="str">
        <f>IFERROR(VLOOKUP($A317,'Facebook Data'!$A$1:$AY$374,10,FALSE),"")</f>
        <v/>
      </c>
      <c r="H317" t="str">
        <f>IFERROR(VLOOKUP($A317,'Facebook Data'!$A$1:$AY$374,42,FALSE),"")</f>
        <v/>
      </c>
      <c r="I317" t="str">
        <f>IFERROR(VLOOKUP($A317,'Facebook Data'!$A$1:$AY$374,15,FALSE),"")</f>
        <v/>
      </c>
      <c r="J317" s="36" t="str">
        <f t="shared" si="3"/>
        <v/>
      </c>
      <c r="K317" s="36" t="str">
        <f t="shared" si="4"/>
        <v/>
      </c>
      <c r="L317" t="str">
        <f>VLOOKUP($A317,'Facebook Data'!$A$1:$AY$374,7,FALSE)</f>
        <v>#N/A</v>
      </c>
      <c r="M317" s="38" t="str">
        <f t="shared" si="5"/>
        <v>#N/A</v>
      </c>
      <c r="N317" t="str">
        <f t="shared" si="6"/>
        <v/>
      </c>
      <c r="O317" t="str">
        <f t="shared" si="7"/>
        <v>#N/A</v>
      </c>
      <c r="P317" t="str">
        <f t="shared" si="8"/>
        <v>#N/A</v>
      </c>
      <c r="Q317" t="str">
        <f t="shared" si="9"/>
        <v/>
      </c>
      <c r="R317" t="str">
        <f t="shared" si="10"/>
        <v/>
      </c>
    </row>
    <row r="318">
      <c r="A318" t="str">
        <f>IFERROR('Facebook Data'!A320,"")</f>
        <v/>
      </c>
      <c r="B318" t="str">
        <f>IFERROR(VLOOKUP($A318,'Facebook Data'!$A$1:$AY$374,2,FALSE),"")</f>
        <v/>
      </c>
      <c r="C318" t="str">
        <f>IFERROR(VLOOKUP($A318,'Facebook Data'!$A$1:$AY$374,3,FALSE),"")</f>
        <v/>
      </c>
      <c r="D318" s="34" t="str">
        <f t="shared" si="1"/>
        <v/>
      </c>
      <c r="E318" s="34" t="str">
        <f t="shared" si="2"/>
        <v/>
      </c>
      <c r="F318" t="str">
        <f>IFERROR(VLOOKUP($A318,'Facebook Data'!$A$1:$AY$374,4,FALSE),"")</f>
        <v/>
      </c>
      <c r="G318" t="str">
        <f>IFERROR(VLOOKUP($A318,'Facebook Data'!$A$1:$AY$374,10,FALSE),"")</f>
        <v/>
      </c>
      <c r="H318" t="str">
        <f>IFERROR(VLOOKUP($A318,'Facebook Data'!$A$1:$AY$374,42,FALSE),"")</f>
        <v/>
      </c>
      <c r="I318" t="str">
        <f>IFERROR(VLOOKUP($A318,'Facebook Data'!$A$1:$AY$374,15,FALSE),"")</f>
        <v/>
      </c>
      <c r="J318" s="36" t="str">
        <f t="shared" si="3"/>
        <v/>
      </c>
      <c r="K318" s="36" t="str">
        <f t="shared" si="4"/>
        <v/>
      </c>
      <c r="L318" t="str">
        <f>VLOOKUP($A318,'Facebook Data'!$A$1:$AY$374,7,FALSE)</f>
        <v>#N/A</v>
      </c>
      <c r="M318" s="38" t="str">
        <f t="shared" si="5"/>
        <v>#N/A</v>
      </c>
      <c r="N318" t="str">
        <f t="shared" si="6"/>
        <v/>
      </c>
      <c r="O318" t="str">
        <f t="shared" si="7"/>
        <v>#N/A</v>
      </c>
      <c r="P318" t="str">
        <f t="shared" si="8"/>
        <v>#N/A</v>
      </c>
      <c r="Q318" t="str">
        <f t="shared" si="9"/>
        <v/>
      </c>
      <c r="R318" t="str">
        <f t="shared" si="10"/>
        <v/>
      </c>
    </row>
    <row r="319">
      <c r="A319" t="str">
        <f>IFERROR('Facebook Data'!A321,"")</f>
        <v/>
      </c>
      <c r="B319" t="str">
        <f>IFERROR(VLOOKUP($A319,'Facebook Data'!$A$1:$AY$374,2,FALSE),"")</f>
        <v/>
      </c>
      <c r="C319" t="str">
        <f>IFERROR(VLOOKUP($A319,'Facebook Data'!$A$1:$AY$374,3,FALSE),"")</f>
        <v/>
      </c>
      <c r="D319" s="34" t="str">
        <f t="shared" si="1"/>
        <v/>
      </c>
      <c r="E319" s="34" t="str">
        <f t="shared" si="2"/>
        <v/>
      </c>
      <c r="F319" t="str">
        <f>IFERROR(VLOOKUP($A319,'Facebook Data'!$A$1:$AY$374,4,FALSE),"")</f>
        <v/>
      </c>
      <c r="G319" t="str">
        <f>IFERROR(VLOOKUP($A319,'Facebook Data'!$A$1:$AY$374,10,FALSE),"")</f>
        <v/>
      </c>
      <c r="H319" t="str">
        <f>IFERROR(VLOOKUP($A319,'Facebook Data'!$A$1:$AY$374,42,FALSE),"")</f>
        <v/>
      </c>
      <c r="I319" t="str">
        <f>IFERROR(VLOOKUP($A319,'Facebook Data'!$A$1:$AY$374,15,FALSE),"")</f>
        <v/>
      </c>
      <c r="J319" s="36" t="str">
        <f t="shared" si="3"/>
        <v/>
      </c>
      <c r="K319" s="36" t="str">
        <f t="shared" si="4"/>
        <v/>
      </c>
      <c r="L319" t="str">
        <f>VLOOKUP($A319,'Facebook Data'!$A$1:$AY$374,7,FALSE)</f>
        <v>#N/A</v>
      </c>
      <c r="M319" s="38" t="str">
        <f t="shared" si="5"/>
        <v>#N/A</v>
      </c>
      <c r="N319" t="str">
        <f t="shared" si="6"/>
        <v/>
      </c>
      <c r="O319" t="str">
        <f t="shared" si="7"/>
        <v>#N/A</v>
      </c>
      <c r="P319" t="str">
        <f t="shared" si="8"/>
        <v>#N/A</v>
      </c>
      <c r="Q319" t="str">
        <f t="shared" si="9"/>
        <v/>
      </c>
      <c r="R319" t="str">
        <f t="shared" si="10"/>
        <v/>
      </c>
    </row>
    <row r="320">
      <c r="A320" t="str">
        <f>IFERROR('Facebook Data'!A322,"")</f>
        <v/>
      </c>
      <c r="B320" t="str">
        <f>IFERROR(VLOOKUP($A320,'Facebook Data'!$A$1:$AY$374,2,FALSE),"")</f>
        <v/>
      </c>
      <c r="C320" t="str">
        <f>IFERROR(VLOOKUP($A320,'Facebook Data'!$A$1:$AY$374,3,FALSE),"")</f>
        <v/>
      </c>
      <c r="D320" s="34" t="str">
        <f t="shared" si="1"/>
        <v/>
      </c>
      <c r="E320" s="34" t="str">
        <f t="shared" si="2"/>
        <v/>
      </c>
      <c r="F320" t="str">
        <f>IFERROR(VLOOKUP($A320,'Facebook Data'!$A$1:$AY$374,4,FALSE),"")</f>
        <v/>
      </c>
      <c r="G320" t="str">
        <f>IFERROR(VLOOKUP($A320,'Facebook Data'!$A$1:$AY$374,10,FALSE),"")</f>
        <v/>
      </c>
      <c r="H320" t="str">
        <f>IFERROR(VLOOKUP($A320,'Facebook Data'!$A$1:$AY$374,42,FALSE),"")</f>
        <v/>
      </c>
      <c r="I320" t="str">
        <f>IFERROR(VLOOKUP($A320,'Facebook Data'!$A$1:$AY$374,15,FALSE),"")</f>
        <v/>
      </c>
      <c r="J320" s="36" t="str">
        <f t="shared" si="3"/>
        <v/>
      </c>
      <c r="K320" s="36" t="str">
        <f t="shared" si="4"/>
        <v/>
      </c>
      <c r="L320" t="str">
        <f>VLOOKUP($A320,'Facebook Data'!$A$1:$AY$374,7,FALSE)</f>
        <v>#N/A</v>
      </c>
      <c r="M320" s="38" t="str">
        <f t="shared" si="5"/>
        <v>#N/A</v>
      </c>
      <c r="N320" t="str">
        <f t="shared" si="6"/>
        <v/>
      </c>
      <c r="O320" t="str">
        <f t="shared" si="7"/>
        <v>#N/A</v>
      </c>
      <c r="P320" t="str">
        <f t="shared" si="8"/>
        <v>#N/A</v>
      </c>
      <c r="Q320" t="str">
        <f t="shared" si="9"/>
        <v/>
      </c>
      <c r="R320" t="str">
        <f t="shared" si="10"/>
        <v/>
      </c>
    </row>
    <row r="321">
      <c r="A321" t="str">
        <f>IFERROR('Facebook Data'!A323,"")</f>
        <v/>
      </c>
      <c r="B321" t="str">
        <f>IFERROR(VLOOKUP($A321,'Facebook Data'!$A$1:$AY$374,2,FALSE),"")</f>
        <v/>
      </c>
      <c r="C321" t="str">
        <f>IFERROR(VLOOKUP($A321,'Facebook Data'!$A$1:$AY$374,3,FALSE),"")</f>
        <v/>
      </c>
      <c r="D321" s="34" t="str">
        <f t="shared" si="1"/>
        <v/>
      </c>
      <c r="E321" s="34" t="str">
        <f t="shared" si="2"/>
        <v/>
      </c>
      <c r="F321" t="str">
        <f>IFERROR(VLOOKUP($A321,'Facebook Data'!$A$1:$AY$374,4,FALSE),"")</f>
        <v/>
      </c>
      <c r="G321" t="str">
        <f>IFERROR(VLOOKUP($A321,'Facebook Data'!$A$1:$AY$374,10,FALSE),"")</f>
        <v/>
      </c>
      <c r="H321" t="str">
        <f>IFERROR(VLOOKUP($A321,'Facebook Data'!$A$1:$AY$374,42,FALSE),"")</f>
        <v/>
      </c>
      <c r="I321" t="str">
        <f>IFERROR(VLOOKUP($A321,'Facebook Data'!$A$1:$AY$374,15,FALSE),"")</f>
        <v/>
      </c>
      <c r="J321" s="36" t="str">
        <f t="shared" si="3"/>
        <v/>
      </c>
      <c r="K321" s="36" t="str">
        <f t="shared" si="4"/>
        <v/>
      </c>
      <c r="L321" t="str">
        <f>VLOOKUP($A321,'Facebook Data'!$A$1:$AY$374,7,FALSE)</f>
        <v>#N/A</v>
      </c>
      <c r="M321" s="38" t="str">
        <f t="shared" si="5"/>
        <v>#N/A</v>
      </c>
      <c r="N321" t="str">
        <f t="shared" si="6"/>
        <v/>
      </c>
      <c r="O321" t="str">
        <f t="shared" si="7"/>
        <v>#N/A</v>
      </c>
      <c r="P321" t="str">
        <f t="shared" si="8"/>
        <v>#N/A</v>
      </c>
      <c r="Q321" t="str">
        <f t="shared" si="9"/>
        <v/>
      </c>
      <c r="R321" t="str">
        <f t="shared" si="10"/>
        <v/>
      </c>
    </row>
    <row r="322">
      <c r="A322" t="str">
        <f>IFERROR('Facebook Data'!A324,"")</f>
        <v/>
      </c>
      <c r="B322" t="str">
        <f>IFERROR(VLOOKUP($A322,'Facebook Data'!$A$1:$AY$374,2,FALSE),"")</f>
        <v/>
      </c>
      <c r="C322" t="str">
        <f>IFERROR(VLOOKUP($A322,'Facebook Data'!$A$1:$AY$374,3,FALSE),"")</f>
        <v/>
      </c>
      <c r="D322" s="34" t="str">
        <f t="shared" si="1"/>
        <v/>
      </c>
      <c r="E322" s="34" t="str">
        <f t="shared" si="2"/>
        <v/>
      </c>
      <c r="F322" t="str">
        <f>IFERROR(VLOOKUP($A322,'Facebook Data'!$A$1:$AY$374,4,FALSE),"")</f>
        <v/>
      </c>
      <c r="G322" t="str">
        <f>IFERROR(VLOOKUP($A322,'Facebook Data'!$A$1:$AY$374,10,FALSE),"")</f>
        <v/>
      </c>
      <c r="H322" t="str">
        <f>IFERROR(VLOOKUP($A322,'Facebook Data'!$A$1:$AY$374,42,FALSE),"")</f>
        <v/>
      </c>
      <c r="I322" t="str">
        <f>IFERROR(VLOOKUP($A322,'Facebook Data'!$A$1:$AY$374,15,FALSE),"")</f>
        <v/>
      </c>
      <c r="J322" s="36" t="str">
        <f t="shared" si="3"/>
        <v/>
      </c>
      <c r="K322" s="36" t="str">
        <f t="shared" si="4"/>
        <v/>
      </c>
      <c r="L322" t="str">
        <f>VLOOKUP($A322,'Facebook Data'!$A$1:$AY$374,7,FALSE)</f>
        <v>#N/A</v>
      </c>
      <c r="M322" s="38" t="str">
        <f t="shared" si="5"/>
        <v>#N/A</v>
      </c>
      <c r="N322" t="str">
        <f t="shared" si="6"/>
        <v/>
      </c>
      <c r="O322" t="str">
        <f t="shared" si="7"/>
        <v>#N/A</v>
      </c>
      <c r="P322" t="str">
        <f t="shared" si="8"/>
        <v>#N/A</v>
      </c>
      <c r="Q322" t="str">
        <f t="shared" si="9"/>
        <v/>
      </c>
      <c r="R322" t="str">
        <f t="shared" si="10"/>
        <v/>
      </c>
    </row>
    <row r="323">
      <c r="A323" t="str">
        <f>IFERROR('Facebook Data'!A325,"")</f>
        <v/>
      </c>
      <c r="B323" t="str">
        <f>IFERROR(VLOOKUP($A323,'Facebook Data'!$A$1:$AY$374,2,FALSE),"")</f>
        <v/>
      </c>
      <c r="C323" t="str">
        <f>IFERROR(VLOOKUP($A323,'Facebook Data'!$A$1:$AY$374,3,FALSE),"")</f>
        <v/>
      </c>
      <c r="D323" s="34" t="str">
        <f t="shared" si="1"/>
        <v/>
      </c>
      <c r="E323" s="34" t="str">
        <f t="shared" si="2"/>
        <v/>
      </c>
      <c r="F323" t="str">
        <f>IFERROR(VLOOKUP($A323,'Facebook Data'!$A$1:$AY$374,4,FALSE),"")</f>
        <v/>
      </c>
      <c r="G323" t="str">
        <f>IFERROR(VLOOKUP($A323,'Facebook Data'!$A$1:$AY$374,10,FALSE),"")</f>
        <v/>
      </c>
      <c r="H323" t="str">
        <f>IFERROR(VLOOKUP($A323,'Facebook Data'!$A$1:$AY$374,42,FALSE),"")</f>
        <v/>
      </c>
      <c r="I323" t="str">
        <f>IFERROR(VLOOKUP($A323,'Facebook Data'!$A$1:$AY$374,15,FALSE),"")</f>
        <v/>
      </c>
      <c r="J323" s="36" t="str">
        <f t="shared" si="3"/>
        <v/>
      </c>
      <c r="K323" s="36" t="str">
        <f t="shared" si="4"/>
        <v/>
      </c>
      <c r="L323" t="str">
        <f>VLOOKUP($A323,'Facebook Data'!$A$1:$AY$374,7,FALSE)</f>
        <v>#N/A</v>
      </c>
      <c r="M323" s="38" t="str">
        <f t="shared" si="5"/>
        <v>#N/A</v>
      </c>
      <c r="N323" t="str">
        <f t="shared" si="6"/>
        <v/>
      </c>
      <c r="O323" t="str">
        <f t="shared" si="7"/>
        <v>#N/A</v>
      </c>
      <c r="P323" t="str">
        <f t="shared" si="8"/>
        <v>#N/A</v>
      </c>
      <c r="Q323" t="str">
        <f t="shared" si="9"/>
        <v/>
      </c>
      <c r="R323" t="str">
        <f t="shared" si="10"/>
        <v/>
      </c>
    </row>
    <row r="324">
      <c r="A324" t="str">
        <f>IFERROR('Facebook Data'!A326,"")</f>
        <v/>
      </c>
      <c r="B324" t="str">
        <f>IFERROR(VLOOKUP($A324,'Facebook Data'!$A$1:$AY$374,2,FALSE),"")</f>
        <v/>
      </c>
      <c r="C324" t="str">
        <f>IFERROR(VLOOKUP($A324,'Facebook Data'!$A$1:$AY$374,3,FALSE),"")</f>
        <v/>
      </c>
      <c r="D324" s="34" t="str">
        <f t="shared" si="1"/>
        <v/>
      </c>
      <c r="E324" s="34" t="str">
        <f t="shared" si="2"/>
        <v/>
      </c>
      <c r="F324" t="str">
        <f>IFERROR(VLOOKUP($A324,'Facebook Data'!$A$1:$AY$374,4,FALSE),"")</f>
        <v/>
      </c>
      <c r="G324" t="str">
        <f>IFERROR(VLOOKUP($A324,'Facebook Data'!$A$1:$AY$374,10,FALSE),"")</f>
        <v/>
      </c>
      <c r="H324" t="str">
        <f>IFERROR(VLOOKUP($A324,'Facebook Data'!$A$1:$AY$374,42,FALSE),"")</f>
        <v/>
      </c>
      <c r="I324" t="str">
        <f>IFERROR(VLOOKUP($A324,'Facebook Data'!$A$1:$AY$374,15,FALSE),"")</f>
        <v/>
      </c>
      <c r="J324" s="36" t="str">
        <f t="shared" si="3"/>
        <v/>
      </c>
      <c r="K324" s="36" t="str">
        <f t="shared" si="4"/>
        <v/>
      </c>
      <c r="L324" t="str">
        <f>VLOOKUP($A324,'Facebook Data'!$A$1:$AY$374,7,FALSE)</f>
        <v>#N/A</v>
      </c>
      <c r="M324" s="38" t="str">
        <f t="shared" si="5"/>
        <v>#N/A</v>
      </c>
      <c r="N324" t="str">
        <f t="shared" si="6"/>
        <v/>
      </c>
      <c r="O324" t="str">
        <f t="shared" si="7"/>
        <v>#N/A</v>
      </c>
      <c r="P324" t="str">
        <f t="shared" si="8"/>
        <v>#N/A</v>
      </c>
      <c r="Q324" t="str">
        <f t="shared" si="9"/>
        <v/>
      </c>
      <c r="R324" t="str">
        <f t="shared" si="10"/>
        <v/>
      </c>
    </row>
    <row r="325">
      <c r="A325" t="str">
        <f>IFERROR('Facebook Data'!A327,"")</f>
        <v/>
      </c>
      <c r="B325" t="str">
        <f>IFERROR(VLOOKUP($A325,'Facebook Data'!$A$1:$AY$374,2,FALSE),"")</f>
        <v/>
      </c>
      <c r="C325" t="str">
        <f>IFERROR(VLOOKUP($A325,'Facebook Data'!$A$1:$AY$374,3,FALSE),"")</f>
        <v/>
      </c>
      <c r="D325" s="34" t="str">
        <f t="shared" si="1"/>
        <v/>
      </c>
      <c r="E325" s="34" t="str">
        <f t="shared" si="2"/>
        <v/>
      </c>
      <c r="F325" t="str">
        <f>IFERROR(VLOOKUP($A325,'Facebook Data'!$A$1:$AY$374,4,FALSE),"")</f>
        <v/>
      </c>
      <c r="G325" t="str">
        <f>IFERROR(VLOOKUP($A325,'Facebook Data'!$A$1:$AY$374,10,FALSE),"")</f>
        <v/>
      </c>
      <c r="H325" t="str">
        <f>IFERROR(VLOOKUP($A325,'Facebook Data'!$A$1:$AY$374,42,FALSE),"")</f>
        <v/>
      </c>
      <c r="I325" t="str">
        <f>IFERROR(VLOOKUP($A325,'Facebook Data'!$A$1:$AY$374,15,FALSE),"")</f>
        <v/>
      </c>
      <c r="J325" s="36" t="str">
        <f t="shared" si="3"/>
        <v/>
      </c>
      <c r="K325" s="36" t="str">
        <f t="shared" si="4"/>
        <v/>
      </c>
      <c r="L325" t="str">
        <f>VLOOKUP($A325,'Facebook Data'!$A$1:$AY$374,7,FALSE)</f>
        <v>#N/A</v>
      </c>
      <c r="M325" s="38" t="str">
        <f t="shared" si="5"/>
        <v>#N/A</v>
      </c>
      <c r="N325" t="str">
        <f t="shared" si="6"/>
        <v/>
      </c>
      <c r="O325" t="str">
        <f t="shared" si="7"/>
        <v>#N/A</v>
      </c>
      <c r="P325" t="str">
        <f t="shared" si="8"/>
        <v>#N/A</v>
      </c>
      <c r="Q325" t="str">
        <f t="shared" si="9"/>
        <v/>
      </c>
      <c r="R325" t="str">
        <f t="shared" si="10"/>
        <v/>
      </c>
    </row>
    <row r="326">
      <c r="A326" t="str">
        <f>IFERROR('Facebook Data'!A328,"")</f>
        <v/>
      </c>
      <c r="B326" t="str">
        <f>IFERROR(VLOOKUP($A326,'Facebook Data'!$A$1:$AY$374,2,FALSE),"")</f>
        <v/>
      </c>
      <c r="C326" t="str">
        <f>IFERROR(VLOOKUP($A326,'Facebook Data'!$A$1:$AY$374,3,FALSE),"")</f>
        <v/>
      </c>
      <c r="D326" s="34" t="str">
        <f t="shared" si="1"/>
        <v/>
      </c>
      <c r="E326" s="34" t="str">
        <f t="shared" si="2"/>
        <v/>
      </c>
      <c r="F326" t="str">
        <f>IFERROR(VLOOKUP($A326,'Facebook Data'!$A$1:$AY$374,4,FALSE),"")</f>
        <v/>
      </c>
      <c r="G326" t="str">
        <f>IFERROR(VLOOKUP($A326,'Facebook Data'!$A$1:$AY$374,10,FALSE),"")</f>
        <v/>
      </c>
      <c r="H326" t="str">
        <f>IFERROR(VLOOKUP($A326,'Facebook Data'!$A$1:$AY$374,42,FALSE),"")</f>
        <v/>
      </c>
      <c r="I326" t="str">
        <f>IFERROR(VLOOKUP($A326,'Facebook Data'!$A$1:$AY$374,15,FALSE),"")</f>
        <v/>
      </c>
      <c r="J326" s="36" t="str">
        <f t="shared" si="3"/>
        <v/>
      </c>
      <c r="K326" s="36" t="str">
        <f t="shared" si="4"/>
        <v/>
      </c>
      <c r="L326" t="str">
        <f>VLOOKUP($A326,'Facebook Data'!$A$1:$AY$374,7,FALSE)</f>
        <v>#N/A</v>
      </c>
      <c r="M326" s="38" t="str">
        <f t="shared" si="5"/>
        <v>#N/A</v>
      </c>
      <c r="N326" t="str">
        <f t="shared" si="6"/>
        <v/>
      </c>
      <c r="O326" t="str">
        <f t="shared" si="7"/>
        <v>#N/A</v>
      </c>
      <c r="P326" t="str">
        <f t="shared" si="8"/>
        <v>#N/A</v>
      </c>
      <c r="Q326" t="str">
        <f t="shared" si="9"/>
        <v/>
      </c>
      <c r="R326" t="str">
        <f t="shared" si="10"/>
        <v/>
      </c>
    </row>
    <row r="327">
      <c r="A327" t="str">
        <f>IFERROR('Facebook Data'!A329,"")</f>
        <v/>
      </c>
      <c r="B327" t="str">
        <f>IFERROR(VLOOKUP($A327,'Facebook Data'!$A$1:$AY$374,2,FALSE),"")</f>
        <v/>
      </c>
      <c r="C327" t="str">
        <f>IFERROR(VLOOKUP($A327,'Facebook Data'!$A$1:$AY$374,3,FALSE),"")</f>
        <v/>
      </c>
      <c r="D327" s="34" t="str">
        <f t="shared" si="1"/>
        <v/>
      </c>
      <c r="E327" s="34" t="str">
        <f t="shared" si="2"/>
        <v/>
      </c>
      <c r="F327" t="str">
        <f>IFERROR(VLOOKUP($A327,'Facebook Data'!$A$1:$AY$374,4,FALSE),"")</f>
        <v/>
      </c>
      <c r="G327" t="str">
        <f>IFERROR(VLOOKUP($A327,'Facebook Data'!$A$1:$AY$374,10,FALSE),"")</f>
        <v/>
      </c>
      <c r="H327" t="str">
        <f>IFERROR(VLOOKUP($A327,'Facebook Data'!$A$1:$AY$374,42,FALSE),"")</f>
        <v/>
      </c>
      <c r="I327" t="str">
        <f>IFERROR(VLOOKUP($A327,'Facebook Data'!$A$1:$AY$374,15,FALSE),"")</f>
        <v/>
      </c>
      <c r="J327" s="36" t="str">
        <f t="shared" si="3"/>
        <v/>
      </c>
      <c r="K327" s="36" t="str">
        <f t="shared" si="4"/>
        <v/>
      </c>
      <c r="L327" t="str">
        <f>VLOOKUP($A327,'Facebook Data'!$A$1:$AY$374,7,FALSE)</f>
        <v>#N/A</v>
      </c>
      <c r="M327" s="38" t="str">
        <f t="shared" si="5"/>
        <v>#N/A</v>
      </c>
      <c r="N327" t="str">
        <f t="shared" si="6"/>
        <v/>
      </c>
      <c r="O327" t="str">
        <f t="shared" si="7"/>
        <v>#N/A</v>
      </c>
      <c r="P327" t="str">
        <f t="shared" si="8"/>
        <v>#N/A</v>
      </c>
      <c r="Q327" t="str">
        <f t="shared" si="9"/>
        <v/>
      </c>
      <c r="R327" t="str">
        <f t="shared" si="10"/>
        <v/>
      </c>
    </row>
    <row r="328">
      <c r="A328" t="str">
        <f>IFERROR('Facebook Data'!A330,"")</f>
        <v/>
      </c>
      <c r="B328" t="str">
        <f>IFERROR(VLOOKUP($A328,'Facebook Data'!$A$1:$AY$374,2,FALSE),"")</f>
        <v/>
      </c>
      <c r="C328" t="str">
        <f>IFERROR(VLOOKUP($A328,'Facebook Data'!$A$1:$AY$374,3,FALSE),"")</f>
        <v/>
      </c>
      <c r="D328" s="34" t="str">
        <f t="shared" si="1"/>
        <v/>
      </c>
      <c r="E328" s="34" t="str">
        <f t="shared" si="2"/>
        <v/>
      </c>
      <c r="F328" t="str">
        <f>IFERROR(VLOOKUP($A328,'Facebook Data'!$A$1:$AY$374,4,FALSE),"")</f>
        <v/>
      </c>
      <c r="G328" t="str">
        <f>IFERROR(VLOOKUP($A328,'Facebook Data'!$A$1:$AY$374,10,FALSE),"")</f>
        <v/>
      </c>
      <c r="H328" t="str">
        <f>IFERROR(VLOOKUP($A328,'Facebook Data'!$A$1:$AY$374,42,FALSE),"")</f>
        <v/>
      </c>
      <c r="I328" t="str">
        <f>IFERROR(VLOOKUP($A328,'Facebook Data'!$A$1:$AY$374,15,FALSE),"")</f>
        <v/>
      </c>
      <c r="J328" s="36" t="str">
        <f t="shared" si="3"/>
        <v/>
      </c>
      <c r="K328" s="36" t="str">
        <f t="shared" si="4"/>
        <v/>
      </c>
      <c r="L328" t="str">
        <f>VLOOKUP($A328,'Facebook Data'!$A$1:$AY$374,7,FALSE)</f>
        <v>#N/A</v>
      </c>
      <c r="M328" s="38" t="str">
        <f t="shared" si="5"/>
        <v>#N/A</v>
      </c>
      <c r="N328" t="str">
        <f t="shared" si="6"/>
        <v/>
      </c>
      <c r="O328" t="str">
        <f t="shared" si="7"/>
        <v>#N/A</v>
      </c>
      <c r="P328" t="str">
        <f t="shared" si="8"/>
        <v>#N/A</v>
      </c>
      <c r="Q328" t="str">
        <f t="shared" si="9"/>
        <v/>
      </c>
      <c r="R328" t="str">
        <f t="shared" si="10"/>
        <v/>
      </c>
    </row>
    <row r="329">
      <c r="A329" t="str">
        <f>IFERROR('Facebook Data'!A331,"")</f>
        <v/>
      </c>
      <c r="B329" t="str">
        <f>IFERROR(VLOOKUP($A329,'Facebook Data'!$A$1:$AY$374,2,FALSE),"")</f>
        <v/>
      </c>
      <c r="C329" t="str">
        <f>IFERROR(VLOOKUP($A329,'Facebook Data'!$A$1:$AY$374,3,FALSE),"")</f>
        <v/>
      </c>
      <c r="D329" s="34" t="str">
        <f t="shared" si="1"/>
        <v/>
      </c>
      <c r="E329" s="34" t="str">
        <f t="shared" si="2"/>
        <v/>
      </c>
      <c r="F329" t="str">
        <f>IFERROR(VLOOKUP($A329,'Facebook Data'!$A$1:$AY$374,4,FALSE),"")</f>
        <v/>
      </c>
      <c r="G329" t="str">
        <f>IFERROR(VLOOKUP($A329,'Facebook Data'!$A$1:$AY$374,10,FALSE),"")</f>
        <v/>
      </c>
      <c r="H329" t="str">
        <f>IFERROR(VLOOKUP($A329,'Facebook Data'!$A$1:$AY$374,42,FALSE),"")</f>
        <v/>
      </c>
      <c r="I329" t="str">
        <f>IFERROR(VLOOKUP($A329,'Facebook Data'!$A$1:$AY$374,15,FALSE),"")</f>
        <v/>
      </c>
      <c r="J329" s="36" t="str">
        <f t="shared" si="3"/>
        <v/>
      </c>
      <c r="K329" s="36" t="str">
        <f t="shared" si="4"/>
        <v/>
      </c>
      <c r="L329" t="str">
        <f>VLOOKUP($A329,'Facebook Data'!$A$1:$AY$374,7,FALSE)</f>
        <v>#N/A</v>
      </c>
      <c r="M329" s="38" t="str">
        <f t="shared" si="5"/>
        <v>#N/A</v>
      </c>
      <c r="N329" t="str">
        <f t="shared" si="6"/>
        <v/>
      </c>
      <c r="O329" t="str">
        <f t="shared" si="7"/>
        <v>#N/A</v>
      </c>
      <c r="P329" t="str">
        <f t="shared" si="8"/>
        <v>#N/A</v>
      </c>
      <c r="Q329" t="str">
        <f t="shared" si="9"/>
        <v/>
      </c>
      <c r="R329" t="str">
        <f t="shared" si="10"/>
        <v/>
      </c>
    </row>
    <row r="330">
      <c r="A330" t="str">
        <f>IFERROR('Facebook Data'!A332,"")</f>
        <v/>
      </c>
      <c r="B330" t="str">
        <f>IFERROR(VLOOKUP($A330,'Facebook Data'!$A$1:$AY$374,2,FALSE),"")</f>
        <v/>
      </c>
      <c r="C330" t="str">
        <f>IFERROR(VLOOKUP($A330,'Facebook Data'!$A$1:$AY$374,3,FALSE),"")</f>
        <v/>
      </c>
      <c r="D330" s="34" t="str">
        <f t="shared" si="1"/>
        <v/>
      </c>
      <c r="E330" s="34" t="str">
        <f t="shared" si="2"/>
        <v/>
      </c>
      <c r="F330" t="str">
        <f>IFERROR(VLOOKUP($A330,'Facebook Data'!$A$1:$AY$374,4,FALSE),"")</f>
        <v/>
      </c>
      <c r="G330" t="str">
        <f>IFERROR(VLOOKUP($A330,'Facebook Data'!$A$1:$AY$374,10,FALSE),"")</f>
        <v/>
      </c>
      <c r="H330" t="str">
        <f>IFERROR(VLOOKUP($A330,'Facebook Data'!$A$1:$AY$374,42,FALSE),"")</f>
        <v/>
      </c>
      <c r="I330" t="str">
        <f>IFERROR(VLOOKUP($A330,'Facebook Data'!$A$1:$AY$374,15,FALSE),"")</f>
        <v/>
      </c>
      <c r="J330" s="36" t="str">
        <f t="shared" si="3"/>
        <v/>
      </c>
      <c r="K330" s="36" t="str">
        <f t="shared" si="4"/>
        <v/>
      </c>
      <c r="L330" t="str">
        <f>VLOOKUP($A330,'Facebook Data'!$A$1:$AY$374,7,FALSE)</f>
        <v>#N/A</v>
      </c>
      <c r="M330" s="38" t="str">
        <f t="shared" si="5"/>
        <v>#N/A</v>
      </c>
      <c r="N330" t="str">
        <f t="shared" si="6"/>
        <v/>
      </c>
      <c r="O330" t="str">
        <f t="shared" si="7"/>
        <v>#N/A</v>
      </c>
      <c r="P330" t="str">
        <f t="shared" si="8"/>
        <v>#N/A</v>
      </c>
      <c r="Q330" t="str">
        <f t="shared" si="9"/>
        <v/>
      </c>
      <c r="R330" t="str">
        <f t="shared" si="10"/>
        <v/>
      </c>
    </row>
    <row r="331">
      <c r="A331" t="str">
        <f>IFERROR('Facebook Data'!A333,"")</f>
        <v/>
      </c>
      <c r="B331" t="str">
        <f>IFERROR(VLOOKUP($A331,'Facebook Data'!$A$1:$AY$374,2,FALSE),"")</f>
        <v/>
      </c>
      <c r="C331" t="str">
        <f>IFERROR(VLOOKUP($A331,'Facebook Data'!$A$1:$AY$374,3,FALSE),"")</f>
        <v/>
      </c>
      <c r="D331" s="34" t="str">
        <f t="shared" si="1"/>
        <v/>
      </c>
      <c r="E331" s="34" t="str">
        <f t="shared" si="2"/>
        <v/>
      </c>
      <c r="F331" t="str">
        <f>IFERROR(VLOOKUP($A331,'Facebook Data'!$A$1:$AY$374,4,FALSE),"")</f>
        <v/>
      </c>
      <c r="G331" t="str">
        <f>IFERROR(VLOOKUP($A331,'Facebook Data'!$A$1:$AY$374,10,FALSE),"")</f>
        <v/>
      </c>
      <c r="H331" t="str">
        <f>IFERROR(VLOOKUP($A331,'Facebook Data'!$A$1:$AY$374,42,FALSE),"")</f>
        <v/>
      </c>
      <c r="I331" t="str">
        <f>IFERROR(VLOOKUP($A331,'Facebook Data'!$A$1:$AY$374,15,FALSE),"")</f>
        <v/>
      </c>
      <c r="J331" s="36" t="str">
        <f t="shared" si="3"/>
        <v/>
      </c>
      <c r="K331" s="36" t="str">
        <f t="shared" si="4"/>
        <v/>
      </c>
      <c r="L331" t="str">
        <f>VLOOKUP($A331,'Facebook Data'!$A$1:$AY$374,7,FALSE)</f>
        <v>#N/A</v>
      </c>
      <c r="M331" s="38" t="str">
        <f t="shared" si="5"/>
        <v>#N/A</v>
      </c>
      <c r="N331" t="str">
        <f t="shared" si="6"/>
        <v/>
      </c>
      <c r="O331" t="str">
        <f t="shared" si="7"/>
        <v>#N/A</v>
      </c>
      <c r="P331" t="str">
        <f t="shared" si="8"/>
        <v>#N/A</v>
      </c>
      <c r="Q331" t="str">
        <f t="shared" si="9"/>
        <v/>
      </c>
      <c r="R331" t="str">
        <f t="shared" si="10"/>
        <v/>
      </c>
    </row>
    <row r="332">
      <c r="A332" t="str">
        <f>IFERROR('Facebook Data'!A334,"")</f>
        <v/>
      </c>
      <c r="B332" t="str">
        <f>IFERROR(VLOOKUP($A332,'Facebook Data'!$A$1:$AY$374,2,FALSE),"")</f>
        <v/>
      </c>
      <c r="C332" t="str">
        <f>IFERROR(VLOOKUP($A332,'Facebook Data'!$A$1:$AY$374,3,FALSE),"")</f>
        <v/>
      </c>
      <c r="D332" s="34" t="str">
        <f t="shared" si="1"/>
        <v/>
      </c>
      <c r="E332" s="34" t="str">
        <f t="shared" si="2"/>
        <v/>
      </c>
      <c r="F332" t="str">
        <f>IFERROR(VLOOKUP($A332,'Facebook Data'!$A$1:$AY$374,4,FALSE),"")</f>
        <v/>
      </c>
      <c r="G332" t="str">
        <f>IFERROR(VLOOKUP($A332,'Facebook Data'!$A$1:$AY$374,10,FALSE),"")</f>
        <v/>
      </c>
      <c r="H332" t="str">
        <f>IFERROR(VLOOKUP($A332,'Facebook Data'!$A$1:$AY$374,42,FALSE),"")</f>
        <v/>
      </c>
      <c r="I332" t="str">
        <f>IFERROR(VLOOKUP($A332,'Facebook Data'!$A$1:$AY$374,15,FALSE),"")</f>
        <v/>
      </c>
      <c r="J332" s="36" t="str">
        <f t="shared" si="3"/>
        <v/>
      </c>
      <c r="K332" s="36" t="str">
        <f t="shared" si="4"/>
        <v/>
      </c>
      <c r="L332" t="str">
        <f>VLOOKUP($A332,'Facebook Data'!$A$1:$AY$374,7,FALSE)</f>
        <v>#N/A</v>
      </c>
      <c r="M332" s="38" t="str">
        <f t="shared" si="5"/>
        <v>#N/A</v>
      </c>
      <c r="N332" t="str">
        <f t="shared" si="6"/>
        <v/>
      </c>
      <c r="O332" t="str">
        <f t="shared" si="7"/>
        <v>#N/A</v>
      </c>
      <c r="P332" t="str">
        <f t="shared" si="8"/>
        <v>#N/A</v>
      </c>
      <c r="Q332" t="str">
        <f t="shared" si="9"/>
        <v/>
      </c>
      <c r="R332" t="str">
        <f t="shared" si="10"/>
        <v/>
      </c>
    </row>
    <row r="333">
      <c r="A333" t="str">
        <f>IFERROR('Facebook Data'!A335,"")</f>
        <v/>
      </c>
      <c r="B333" t="str">
        <f>IFERROR(VLOOKUP($A333,'Facebook Data'!$A$1:$AY$374,2,FALSE),"")</f>
        <v/>
      </c>
      <c r="C333" t="str">
        <f>IFERROR(VLOOKUP($A333,'Facebook Data'!$A$1:$AY$374,3,FALSE),"")</f>
        <v/>
      </c>
      <c r="D333" s="34" t="str">
        <f t="shared" si="1"/>
        <v/>
      </c>
      <c r="E333" s="34" t="str">
        <f t="shared" si="2"/>
        <v/>
      </c>
      <c r="F333" t="str">
        <f>IFERROR(VLOOKUP($A333,'Facebook Data'!$A$1:$AY$374,4,FALSE),"")</f>
        <v/>
      </c>
      <c r="G333" t="str">
        <f>IFERROR(VLOOKUP($A333,'Facebook Data'!$A$1:$AY$374,10,FALSE),"")</f>
        <v/>
      </c>
      <c r="H333" t="str">
        <f>IFERROR(VLOOKUP($A333,'Facebook Data'!$A$1:$AY$374,42,FALSE),"")</f>
        <v/>
      </c>
      <c r="I333" t="str">
        <f>IFERROR(VLOOKUP($A333,'Facebook Data'!$A$1:$AY$374,15,FALSE),"")</f>
        <v/>
      </c>
      <c r="J333" s="36" t="str">
        <f t="shared" si="3"/>
        <v/>
      </c>
      <c r="K333" s="36" t="str">
        <f t="shared" si="4"/>
        <v/>
      </c>
      <c r="L333" t="str">
        <f>VLOOKUP($A333,'Facebook Data'!$A$1:$AY$374,7,FALSE)</f>
        <v>#N/A</v>
      </c>
      <c r="M333" s="38" t="str">
        <f t="shared" si="5"/>
        <v>#N/A</v>
      </c>
      <c r="N333" t="str">
        <f t="shared" si="6"/>
        <v/>
      </c>
      <c r="O333" t="str">
        <f t="shared" si="7"/>
        <v>#N/A</v>
      </c>
      <c r="P333" t="str">
        <f t="shared" si="8"/>
        <v>#N/A</v>
      </c>
      <c r="Q333" t="str">
        <f t="shared" si="9"/>
        <v/>
      </c>
      <c r="R333" t="str">
        <f t="shared" si="10"/>
        <v/>
      </c>
    </row>
    <row r="334">
      <c r="A334" t="str">
        <f>IFERROR('Facebook Data'!A336,"")</f>
        <v/>
      </c>
      <c r="B334" t="str">
        <f>IFERROR(VLOOKUP($A334,'Facebook Data'!$A$1:$AY$374,2,FALSE),"")</f>
        <v/>
      </c>
      <c r="C334" t="str">
        <f>IFERROR(VLOOKUP($A334,'Facebook Data'!$A$1:$AY$374,3,FALSE),"")</f>
        <v/>
      </c>
      <c r="D334" s="34" t="str">
        <f t="shared" si="1"/>
        <v/>
      </c>
      <c r="E334" s="34" t="str">
        <f t="shared" si="2"/>
        <v/>
      </c>
      <c r="F334" t="str">
        <f>IFERROR(VLOOKUP($A334,'Facebook Data'!$A$1:$AY$374,4,FALSE),"")</f>
        <v/>
      </c>
      <c r="G334" t="str">
        <f>IFERROR(VLOOKUP($A334,'Facebook Data'!$A$1:$AY$374,10,FALSE),"")</f>
        <v/>
      </c>
      <c r="H334" t="str">
        <f>IFERROR(VLOOKUP($A334,'Facebook Data'!$A$1:$AY$374,42,FALSE),"")</f>
        <v/>
      </c>
      <c r="I334" t="str">
        <f>IFERROR(VLOOKUP($A334,'Facebook Data'!$A$1:$AY$374,15,FALSE),"")</f>
        <v/>
      </c>
      <c r="J334" s="36" t="str">
        <f t="shared" si="3"/>
        <v/>
      </c>
      <c r="K334" s="36" t="str">
        <f t="shared" si="4"/>
        <v/>
      </c>
      <c r="L334" t="str">
        <f>VLOOKUP($A334,'Facebook Data'!$A$1:$AY$374,7,FALSE)</f>
        <v>#N/A</v>
      </c>
      <c r="M334" s="38" t="str">
        <f t="shared" si="5"/>
        <v>#N/A</v>
      </c>
      <c r="N334" t="str">
        <f t="shared" si="6"/>
        <v/>
      </c>
      <c r="O334" t="str">
        <f t="shared" si="7"/>
        <v>#N/A</v>
      </c>
      <c r="P334" t="str">
        <f t="shared" si="8"/>
        <v>#N/A</v>
      </c>
      <c r="Q334" t="str">
        <f t="shared" si="9"/>
        <v/>
      </c>
      <c r="R334" t="str">
        <f t="shared" si="10"/>
        <v/>
      </c>
    </row>
    <row r="335">
      <c r="A335" t="str">
        <f>IFERROR('Facebook Data'!A337,"")</f>
        <v/>
      </c>
      <c r="B335" t="str">
        <f>IFERROR(VLOOKUP($A335,'Facebook Data'!$A$1:$AY$374,2,FALSE),"")</f>
        <v/>
      </c>
      <c r="C335" t="str">
        <f>IFERROR(VLOOKUP($A335,'Facebook Data'!$A$1:$AY$374,3,FALSE),"")</f>
        <v/>
      </c>
      <c r="D335" s="34" t="str">
        <f t="shared" si="1"/>
        <v/>
      </c>
      <c r="E335" s="34" t="str">
        <f t="shared" si="2"/>
        <v/>
      </c>
      <c r="F335" t="str">
        <f>IFERROR(VLOOKUP($A335,'Facebook Data'!$A$1:$AY$374,4,FALSE),"")</f>
        <v/>
      </c>
      <c r="G335" t="str">
        <f>IFERROR(VLOOKUP($A335,'Facebook Data'!$A$1:$AY$374,10,FALSE),"")</f>
        <v/>
      </c>
      <c r="H335" t="str">
        <f>IFERROR(VLOOKUP($A335,'Facebook Data'!$A$1:$AY$374,42,FALSE),"")</f>
        <v/>
      </c>
      <c r="I335" t="str">
        <f>IFERROR(VLOOKUP($A335,'Facebook Data'!$A$1:$AY$374,15,FALSE),"")</f>
        <v/>
      </c>
      <c r="J335" s="36" t="str">
        <f t="shared" si="3"/>
        <v/>
      </c>
      <c r="K335" s="36" t="str">
        <f t="shared" si="4"/>
        <v/>
      </c>
      <c r="L335" t="str">
        <f>VLOOKUP($A335,'Facebook Data'!$A$1:$AY$374,7,FALSE)</f>
        <v>#N/A</v>
      </c>
      <c r="M335" s="38" t="str">
        <f t="shared" si="5"/>
        <v>#N/A</v>
      </c>
      <c r="N335" t="str">
        <f t="shared" si="6"/>
        <v/>
      </c>
      <c r="O335" t="str">
        <f t="shared" si="7"/>
        <v>#N/A</v>
      </c>
      <c r="P335" t="str">
        <f t="shared" si="8"/>
        <v>#N/A</v>
      </c>
      <c r="Q335" t="str">
        <f t="shared" si="9"/>
        <v/>
      </c>
      <c r="R335" t="str">
        <f t="shared" si="10"/>
        <v/>
      </c>
    </row>
    <row r="336">
      <c r="A336" t="str">
        <f>IFERROR('Facebook Data'!A338,"")</f>
        <v/>
      </c>
      <c r="B336" t="str">
        <f>IFERROR(VLOOKUP($A336,'Facebook Data'!$A$1:$AY$374,2,FALSE),"")</f>
        <v/>
      </c>
      <c r="C336" t="str">
        <f>IFERROR(VLOOKUP($A336,'Facebook Data'!$A$1:$AY$374,3,FALSE),"")</f>
        <v/>
      </c>
      <c r="D336" s="34" t="str">
        <f t="shared" si="1"/>
        <v/>
      </c>
      <c r="E336" s="34" t="str">
        <f t="shared" si="2"/>
        <v/>
      </c>
      <c r="F336" t="str">
        <f>IFERROR(VLOOKUP($A336,'Facebook Data'!$A$1:$AY$374,4,FALSE),"")</f>
        <v/>
      </c>
      <c r="G336" t="str">
        <f>IFERROR(VLOOKUP($A336,'Facebook Data'!$A$1:$AY$374,10,FALSE),"")</f>
        <v/>
      </c>
      <c r="H336" t="str">
        <f>IFERROR(VLOOKUP($A336,'Facebook Data'!$A$1:$AY$374,42,FALSE),"")</f>
        <v/>
      </c>
      <c r="I336" t="str">
        <f>IFERROR(VLOOKUP($A336,'Facebook Data'!$A$1:$AY$374,15,FALSE),"")</f>
        <v/>
      </c>
      <c r="J336" s="36" t="str">
        <f t="shared" si="3"/>
        <v/>
      </c>
      <c r="K336" s="36" t="str">
        <f t="shared" si="4"/>
        <v/>
      </c>
      <c r="L336" t="str">
        <f>VLOOKUP($A336,'Facebook Data'!$A$1:$AY$374,7,FALSE)</f>
        <v>#N/A</v>
      </c>
      <c r="M336" s="38" t="str">
        <f t="shared" si="5"/>
        <v>#N/A</v>
      </c>
      <c r="N336" t="str">
        <f t="shared" si="6"/>
        <v/>
      </c>
      <c r="O336" t="str">
        <f t="shared" si="7"/>
        <v>#N/A</v>
      </c>
      <c r="P336" t="str">
        <f t="shared" si="8"/>
        <v>#N/A</v>
      </c>
      <c r="Q336" t="str">
        <f t="shared" si="9"/>
        <v/>
      </c>
      <c r="R336" t="str">
        <f t="shared" si="10"/>
        <v/>
      </c>
    </row>
    <row r="337">
      <c r="A337" t="str">
        <f>IFERROR('Facebook Data'!A339,"")</f>
        <v/>
      </c>
      <c r="B337" t="str">
        <f>IFERROR(VLOOKUP($A337,'Facebook Data'!$A$1:$AY$374,2,FALSE),"")</f>
        <v/>
      </c>
      <c r="C337" t="str">
        <f>IFERROR(VLOOKUP($A337,'Facebook Data'!$A$1:$AY$374,3,FALSE),"")</f>
        <v/>
      </c>
      <c r="D337" s="34" t="str">
        <f t="shared" si="1"/>
        <v/>
      </c>
      <c r="E337" s="34" t="str">
        <f t="shared" si="2"/>
        <v/>
      </c>
      <c r="F337" t="str">
        <f>IFERROR(VLOOKUP($A337,'Facebook Data'!$A$1:$AY$374,4,FALSE),"")</f>
        <v/>
      </c>
      <c r="G337" t="str">
        <f>IFERROR(VLOOKUP($A337,'Facebook Data'!$A$1:$AY$374,10,FALSE),"")</f>
        <v/>
      </c>
      <c r="H337" t="str">
        <f>IFERROR(VLOOKUP($A337,'Facebook Data'!$A$1:$AY$374,42,FALSE),"")</f>
        <v/>
      </c>
      <c r="I337" t="str">
        <f>IFERROR(VLOOKUP($A337,'Facebook Data'!$A$1:$AY$374,15,FALSE),"")</f>
        <v/>
      </c>
      <c r="J337" s="36" t="str">
        <f t="shared" si="3"/>
        <v/>
      </c>
      <c r="K337" s="36" t="str">
        <f t="shared" si="4"/>
        <v/>
      </c>
      <c r="L337" t="str">
        <f>VLOOKUP($A337,'Facebook Data'!$A$1:$AY$374,7,FALSE)</f>
        <v>#N/A</v>
      </c>
      <c r="M337" s="38" t="str">
        <f t="shared" si="5"/>
        <v>#N/A</v>
      </c>
      <c r="N337" t="str">
        <f t="shared" si="6"/>
        <v/>
      </c>
      <c r="O337" t="str">
        <f t="shared" si="7"/>
        <v>#N/A</v>
      </c>
      <c r="P337" t="str">
        <f t="shared" si="8"/>
        <v>#N/A</v>
      </c>
      <c r="Q337" t="str">
        <f t="shared" si="9"/>
        <v/>
      </c>
      <c r="R337" t="str">
        <f t="shared" si="10"/>
        <v/>
      </c>
    </row>
    <row r="338">
      <c r="A338" t="str">
        <f>IFERROR('Facebook Data'!A340,"")</f>
        <v/>
      </c>
      <c r="B338" t="str">
        <f>IFERROR(VLOOKUP($A338,'Facebook Data'!$A$1:$AY$374,2,FALSE),"")</f>
        <v/>
      </c>
      <c r="C338" t="str">
        <f>IFERROR(VLOOKUP($A338,'Facebook Data'!$A$1:$AY$374,3,FALSE),"")</f>
        <v/>
      </c>
      <c r="D338" s="34" t="str">
        <f t="shared" si="1"/>
        <v/>
      </c>
      <c r="E338" s="34" t="str">
        <f t="shared" si="2"/>
        <v/>
      </c>
      <c r="F338" t="str">
        <f>IFERROR(VLOOKUP($A338,'Facebook Data'!$A$1:$AY$374,4,FALSE),"")</f>
        <v/>
      </c>
      <c r="G338" t="str">
        <f>IFERROR(VLOOKUP($A338,'Facebook Data'!$A$1:$AY$374,10,FALSE),"")</f>
        <v/>
      </c>
      <c r="H338" t="str">
        <f>IFERROR(VLOOKUP($A338,'Facebook Data'!$A$1:$AY$374,42,FALSE),"")</f>
        <v/>
      </c>
      <c r="I338" t="str">
        <f>IFERROR(VLOOKUP($A338,'Facebook Data'!$A$1:$AY$374,15,FALSE),"")</f>
        <v/>
      </c>
      <c r="J338" s="36" t="str">
        <f t="shared" si="3"/>
        <v/>
      </c>
      <c r="K338" s="36" t="str">
        <f t="shared" si="4"/>
        <v/>
      </c>
      <c r="L338" t="str">
        <f>VLOOKUP($A338,'Facebook Data'!$A$1:$AY$374,7,FALSE)</f>
        <v>#N/A</v>
      </c>
      <c r="M338" s="38" t="str">
        <f t="shared" si="5"/>
        <v>#N/A</v>
      </c>
      <c r="N338" t="str">
        <f t="shared" si="6"/>
        <v/>
      </c>
      <c r="O338" t="str">
        <f t="shared" si="7"/>
        <v>#N/A</v>
      </c>
      <c r="P338" t="str">
        <f t="shared" si="8"/>
        <v>#N/A</v>
      </c>
      <c r="Q338" t="str">
        <f t="shared" si="9"/>
        <v/>
      </c>
      <c r="R338" t="str">
        <f t="shared" si="10"/>
        <v/>
      </c>
    </row>
    <row r="339">
      <c r="A339" t="str">
        <f>IFERROR('Facebook Data'!A341,"")</f>
        <v/>
      </c>
      <c r="B339" t="str">
        <f>IFERROR(VLOOKUP($A339,'Facebook Data'!$A$1:$AY$374,2,FALSE),"")</f>
        <v/>
      </c>
      <c r="C339" t="str">
        <f>IFERROR(VLOOKUP($A339,'Facebook Data'!$A$1:$AY$374,3,FALSE),"")</f>
        <v/>
      </c>
      <c r="D339" s="34" t="str">
        <f t="shared" si="1"/>
        <v/>
      </c>
      <c r="E339" s="34" t="str">
        <f t="shared" si="2"/>
        <v/>
      </c>
      <c r="F339" t="str">
        <f>IFERROR(VLOOKUP($A339,'Facebook Data'!$A$1:$AY$374,4,FALSE),"")</f>
        <v/>
      </c>
      <c r="G339" t="str">
        <f>IFERROR(VLOOKUP($A339,'Facebook Data'!$A$1:$AY$374,10,FALSE),"")</f>
        <v/>
      </c>
      <c r="H339" t="str">
        <f>IFERROR(VLOOKUP($A339,'Facebook Data'!$A$1:$AY$374,42,FALSE),"")</f>
        <v/>
      </c>
      <c r="I339" t="str">
        <f>IFERROR(VLOOKUP($A339,'Facebook Data'!$A$1:$AY$374,15,FALSE),"")</f>
        <v/>
      </c>
      <c r="J339" s="36" t="str">
        <f t="shared" si="3"/>
        <v/>
      </c>
      <c r="K339" s="36" t="str">
        <f t="shared" si="4"/>
        <v/>
      </c>
      <c r="L339" t="str">
        <f>VLOOKUP($A339,'Facebook Data'!$A$1:$AY$374,7,FALSE)</f>
        <v>#N/A</v>
      </c>
      <c r="M339" s="38" t="str">
        <f t="shared" si="5"/>
        <v>#N/A</v>
      </c>
      <c r="N339" t="str">
        <f t="shared" si="6"/>
        <v/>
      </c>
      <c r="O339" t="str">
        <f t="shared" si="7"/>
        <v>#N/A</v>
      </c>
      <c r="P339" t="str">
        <f t="shared" si="8"/>
        <v>#N/A</v>
      </c>
      <c r="Q339" t="str">
        <f t="shared" si="9"/>
        <v/>
      </c>
      <c r="R339" t="str">
        <f t="shared" si="10"/>
        <v/>
      </c>
    </row>
    <row r="340">
      <c r="A340" t="str">
        <f>IFERROR('Facebook Data'!A342,"")</f>
        <v/>
      </c>
      <c r="B340" t="str">
        <f>IFERROR(VLOOKUP($A340,'Facebook Data'!$A$1:$AY$374,2,FALSE),"")</f>
        <v/>
      </c>
      <c r="C340" t="str">
        <f>IFERROR(VLOOKUP($A340,'Facebook Data'!$A$1:$AY$374,3,FALSE),"")</f>
        <v/>
      </c>
      <c r="D340" s="34" t="str">
        <f t="shared" si="1"/>
        <v/>
      </c>
      <c r="E340" s="34" t="str">
        <f t="shared" si="2"/>
        <v/>
      </c>
      <c r="F340" t="str">
        <f>IFERROR(VLOOKUP($A340,'Facebook Data'!$A$1:$AY$374,4,FALSE),"")</f>
        <v/>
      </c>
      <c r="G340" t="str">
        <f>IFERROR(VLOOKUP($A340,'Facebook Data'!$A$1:$AY$374,10,FALSE),"")</f>
        <v/>
      </c>
      <c r="H340" t="str">
        <f>IFERROR(VLOOKUP($A340,'Facebook Data'!$A$1:$AY$374,42,FALSE),"")</f>
        <v/>
      </c>
      <c r="I340" t="str">
        <f>IFERROR(VLOOKUP($A340,'Facebook Data'!$A$1:$AY$374,15,FALSE),"")</f>
        <v/>
      </c>
      <c r="J340" s="36" t="str">
        <f t="shared" si="3"/>
        <v/>
      </c>
      <c r="K340" s="36" t="str">
        <f t="shared" si="4"/>
        <v/>
      </c>
      <c r="L340" t="str">
        <f>VLOOKUP($A340,'Facebook Data'!$A$1:$AY$374,7,FALSE)</f>
        <v>#N/A</v>
      </c>
      <c r="M340" s="38" t="str">
        <f t="shared" si="5"/>
        <v>#N/A</v>
      </c>
      <c r="N340" t="str">
        <f t="shared" si="6"/>
        <v/>
      </c>
      <c r="O340" t="str">
        <f t="shared" si="7"/>
        <v>#N/A</v>
      </c>
      <c r="P340" t="str">
        <f t="shared" si="8"/>
        <v>#N/A</v>
      </c>
      <c r="Q340" t="str">
        <f t="shared" si="9"/>
        <v/>
      </c>
      <c r="R340" t="str">
        <f t="shared" si="10"/>
        <v/>
      </c>
    </row>
    <row r="341">
      <c r="A341" t="str">
        <f>IFERROR('Facebook Data'!A343,"")</f>
        <v/>
      </c>
      <c r="B341" t="str">
        <f>IFERROR(VLOOKUP($A341,'Facebook Data'!$A$1:$AY$374,2,FALSE),"")</f>
        <v/>
      </c>
      <c r="C341" t="str">
        <f>IFERROR(VLOOKUP($A341,'Facebook Data'!$A$1:$AY$374,3,FALSE),"")</f>
        <v/>
      </c>
      <c r="D341" s="34" t="str">
        <f t="shared" si="1"/>
        <v/>
      </c>
      <c r="E341" s="34" t="str">
        <f t="shared" si="2"/>
        <v/>
      </c>
      <c r="F341" t="str">
        <f>IFERROR(VLOOKUP($A341,'Facebook Data'!$A$1:$AY$374,4,FALSE),"")</f>
        <v/>
      </c>
      <c r="G341" t="str">
        <f>IFERROR(VLOOKUP($A341,'Facebook Data'!$A$1:$AY$374,10,FALSE),"")</f>
        <v/>
      </c>
      <c r="H341" t="str">
        <f>IFERROR(VLOOKUP($A341,'Facebook Data'!$A$1:$AY$374,42,FALSE),"")</f>
        <v/>
      </c>
      <c r="I341" t="str">
        <f>IFERROR(VLOOKUP($A341,'Facebook Data'!$A$1:$AY$374,15,FALSE),"")</f>
        <v/>
      </c>
      <c r="J341" s="36" t="str">
        <f t="shared" si="3"/>
        <v/>
      </c>
      <c r="K341" s="36" t="str">
        <f t="shared" si="4"/>
        <v/>
      </c>
      <c r="L341" t="str">
        <f>VLOOKUP($A341,'Facebook Data'!$A$1:$AY$374,7,FALSE)</f>
        <v>#N/A</v>
      </c>
      <c r="M341" s="38" t="str">
        <f t="shared" si="5"/>
        <v>#N/A</v>
      </c>
      <c r="N341" t="str">
        <f t="shared" si="6"/>
        <v/>
      </c>
      <c r="O341" t="str">
        <f t="shared" si="7"/>
        <v>#N/A</v>
      </c>
      <c r="P341" t="str">
        <f t="shared" si="8"/>
        <v>#N/A</v>
      </c>
      <c r="Q341" t="str">
        <f t="shared" si="9"/>
        <v/>
      </c>
      <c r="R341" t="str">
        <f t="shared" si="10"/>
        <v/>
      </c>
    </row>
    <row r="342">
      <c r="A342" t="str">
        <f>IFERROR('Facebook Data'!A344,"")</f>
        <v/>
      </c>
      <c r="B342" t="str">
        <f>IFERROR(VLOOKUP($A342,'Facebook Data'!$A$1:$AY$374,2,FALSE),"")</f>
        <v/>
      </c>
      <c r="C342" t="str">
        <f>IFERROR(VLOOKUP($A342,'Facebook Data'!$A$1:$AY$374,3,FALSE),"")</f>
        <v/>
      </c>
      <c r="D342" s="34" t="str">
        <f t="shared" si="1"/>
        <v/>
      </c>
      <c r="E342" s="34" t="str">
        <f t="shared" si="2"/>
        <v/>
      </c>
      <c r="F342" t="str">
        <f>IFERROR(VLOOKUP($A342,'Facebook Data'!$A$1:$AY$374,4,FALSE),"")</f>
        <v/>
      </c>
      <c r="G342" t="str">
        <f>IFERROR(VLOOKUP($A342,'Facebook Data'!$A$1:$AY$374,10,FALSE),"")</f>
        <v/>
      </c>
      <c r="H342" t="str">
        <f>IFERROR(VLOOKUP($A342,'Facebook Data'!$A$1:$AY$374,42,FALSE),"")</f>
        <v/>
      </c>
      <c r="I342" t="str">
        <f>IFERROR(VLOOKUP($A342,'Facebook Data'!$A$1:$AY$374,15,FALSE),"")</f>
        <v/>
      </c>
      <c r="J342" s="36" t="str">
        <f t="shared" si="3"/>
        <v/>
      </c>
      <c r="K342" s="36" t="str">
        <f t="shared" si="4"/>
        <v/>
      </c>
      <c r="L342" t="str">
        <f>VLOOKUP($A342,'Facebook Data'!$A$1:$AY$374,7,FALSE)</f>
        <v>#N/A</v>
      </c>
      <c r="M342" s="38" t="str">
        <f t="shared" si="5"/>
        <v>#N/A</v>
      </c>
      <c r="N342" t="str">
        <f t="shared" si="6"/>
        <v/>
      </c>
      <c r="O342" t="str">
        <f t="shared" si="7"/>
        <v>#N/A</v>
      </c>
      <c r="P342" t="str">
        <f t="shared" si="8"/>
        <v>#N/A</v>
      </c>
      <c r="Q342" t="str">
        <f t="shared" si="9"/>
        <v/>
      </c>
      <c r="R342" t="str">
        <f t="shared" si="10"/>
        <v/>
      </c>
    </row>
    <row r="343">
      <c r="A343" t="str">
        <f>IFERROR('Facebook Data'!A345,"")</f>
        <v/>
      </c>
      <c r="B343" t="str">
        <f>IFERROR(VLOOKUP($A343,'Facebook Data'!$A$1:$AY$374,2,FALSE),"")</f>
        <v/>
      </c>
      <c r="C343" t="str">
        <f>IFERROR(VLOOKUP($A343,'Facebook Data'!$A$1:$AY$374,3,FALSE),"")</f>
        <v/>
      </c>
      <c r="D343" s="34" t="str">
        <f t="shared" si="1"/>
        <v/>
      </c>
      <c r="E343" s="34" t="str">
        <f t="shared" si="2"/>
        <v/>
      </c>
      <c r="F343" t="str">
        <f>IFERROR(VLOOKUP($A343,'Facebook Data'!$A$1:$AY$374,4,FALSE),"")</f>
        <v/>
      </c>
      <c r="G343" t="str">
        <f>IFERROR(VLOOKUP($A343,'Facebook Data'!$A$1:$AY$374,10,FALSE),"")</f>
        <v/>
      </c>
      <c r="H343" t="str">
        <f>IFERROR(VLOOKUP($A343,'Facebook Data'!$A$1:$AY$374,42,FALSE),"")</f>
        <v/>
      </c>
      <c r="I343" t="str">
        <f>IFERROR(VLOOKUP($A343,'Facebook Data'!$A$1:$AY$374,15,FALSE),"")</f>
        <v/>
      </c>
      <c r="J343" s="36" t="str">
        <f t="shared" si="3"/>
        <v/>
      </c>
      <c r="K343" s="36" t="str">
        <f t="shared" si="4"/>
        <v/>
      </c>
      <c r="L343" t="str">
        <f>VLOOKUP($A343,'Facebook Data'!$A$1:$AY$374,7,FALSE)</f>
        <v>#N/A</v>
      </c>
      <c r="M343" s="38" t="str">
        <f t="shared" si="5"/>
        <v>#N/A</v>
      </c>
      <c r="N343" t="str">
        <f t="shared" si="6"/>
        <v/>
      </c>
      <c r="O343" t="str">
        <f t="shared" si="7"/>
        <v>#N/A</v>
      </c>
      <c r="P343" t="str">
        <f t="shared" si="8"/>
        <v>#N/A</v>
      </c>
      <c r="Q343" t="str">
        <f t="shared" si="9"/>
        <v/>
      </c>
      <c r="R343" t="str">
        <f t="shared" si="10"/>
        <v/>
      </c>
    </row>
    <row r="344">
      <c r="A344" t="str">
        <f>IFERROR('Facebook Data'!A346,"")</f>
        <v/>
      </c>
      <c r="B344" t="str">
        <f>IFERROR(VLOOKUP($A344,'Facebook Data'!$A$1:$AY$374,2,FALSE),"")</f>
        <v/>
      </c>
      <c r="C344" t="str">
        <f>IFERROR(VLOOKUP($A344,'Facebook Data'!$A$1:$AY$374,3,FALSE),"")</f>
        <v/>
      </c>
      <c r="D344" s="34" t="str">
        <f t="shared" si="1"/>
        <v/>
      </c>
      <c r="E344" s="34" t="str">
        <f t="shared" si="2"/>
        <v/>
      </c>
      <c r="F344" t="str">
        <f>IFERROR(VLOOKUP($A344,'Facebook Data'!$A$1:$AY$374,4,FALSE),"")</f>
        <v/>
      </c>
      <c r="G344" t="str">
        <f>IFERROR(VLOOKUP($A344,'Facebook Data'!$A$1:$AY$374,10,FALSE),"")</f>
        <v/>
      </c>
      <c r="H344" t="str">
        <f>IFERROR(VLOOKUP($A344,'Facebook Data'!$A$1:$AY$374,42,FALSE),"")</f>
        <v/>
      </c>
      <c r="I344" t="str">
        <f>IFERROR(VLOOKUP($A344,'Facebook Data'!$A$1:$AY$374,15,FALSE),"")</f>
        <v/>
      </c>
      <c r="J344" s="36" t="str">
        <f t="shared" si="3"/>
        <v/>
      </c>
      <c r="K344" s="36" t="str">
        <f t="shared" si="4"/>
        <v/>
      </c>
      <c r="L344" t="str">
        <f>VLOOKUP($A344,'Facebook Data'!$A$1:$AY$374,7,FALSE)</f>
        <v>#N/A</v>
      </c>
      <c r="M344" s="38" t="str">
        <f t="shared" si="5"/>
        <v>#N/A</v>
      </c>
      <c r="N344" t="str">
        <f t="shared" si="6"/>
        <v/>
      </c>
      <c r="O344" t="str">
        <f t="shared" si="7"/>
        <v>#N/A</v>
      </c>
      <c r="P344" t="str">
        <f t="shared" si="8"/>
        <v>#N/A</v>
      </c>
      <c r="Q344" t="str">
        <f t="shared" si="9"/>
        <v/>
      </c>
      <c r="R344" t="str">
        <f t="shared" si="10"/>
        <v/>
      </c>
    </row>
    <row r="345">
      <c r="A345" t="str">
        <f>IFERROR('Facebook Data'!A347,"")</f>
        <v/>
      </c>
      <c r="B345" t="str">
        <f>IFERROR(VLOOKUP($A345,'Facebook Data'!$A$1:$AY$374,2,FALSE),"")</f>
        <v/>
      </c>
      <c r="C345" t="str">
        <f>IFERROR(VLOOKUP($A345,'Facebook Data'!$A$1:$AY$374,3,FALSE),"")</f>
        <v/>
      </c>
      <c r="D345" s="34" t="str">
        <f t="shared" si="1"/>
        <v/>
      </c>
      <c r="E345" s="34" t="str">
        <f t="shared" si="2"/>
        <v/>
      </c>
      <c r="F345" t="str">
        <f>IFERROR(VLOOKUP($A345,'Facebook Data'!$A$1:$AY$374,4,FALSE),"")</f>
        <v/>
      </c>
      <c r="G345" t="str">
        <f>IFERROR(VLOOKUP($A345,'Facebook Data'!$A$1:$AY$374,10,FALSE),"")</f>
        <v/>
      </c>
      <c r="H345" t="str">
        <f>IFERROR(VLOOKUP($A345,'Facebook Data'!$A$1:$AY$374,42,FALSE),"")</f>
        <v/>
      </c>
      <c r="I345" t="str">
        <f>IFERROR(VLOOKUP($A345,'Facebook Data'!$A$1:$AY$374,15,FALSE),"")</f>
        <v/>
      </c>
      <c r="J345" s="36" t="str">
        <f t="shared" si="3"/>
        <v/>
      </c>
      <c r="K345" s="36" t="str">
        <f t="shared" si="4"/>
        <v/>
      </c>
      <c r="L345" t="str">
        <f>VLOOKUP($A345,'Facebook Data'!$A$1:$AY$374,7,FALSE)</f>
        <v>#N/A</v>
      </c>
      <c r="M345" s="38" t="str">
        <f t="shared" si="5"/>
        <v>#N/A</v>
      </c>
      <c r="N345" t="str">
        <f t="shared" si="6"/>
        <v/>
      </c>
      <c r="O345" t="str">
        <f t="shared" si="7"/>
        <v>#N/A</v>
      </c>
      <c r="P345" t="str">
        <f t="shared" si="8"/>
        <v>#N/A</v>
      </c>
      <c r="Q345" t="str">
        <f t="shared" si="9"/>
        <v/>
      </c>
      <c r="R345" t="str">
        <f t="shared" si="10"/>
        <v/>
      </c>
    </row>
    <row r="346">
      <c r="A346" t="str">
        <f>IFERROR('Facebook Data'!A348,"")</f>
        <v/>
      </c>
      <c r="B346" t="str">
        <f>IFERROR(VLOOKUP($A346,'Facebook Data'!$A$1:$AY$374,2,FALSE),"")</f>
        <v/>
      </c>
      <c r="C346" t="str">
        <f>IFERROR(VLOOKUP($A346,'Facebook Data'!$A$1:$AY$374,3,FALSE),"")</f>
        <v/>
      </c>
      <c r="D346" s="34" t="str">
        <f t="shared" si="1"/>
        <v/>
      </c>
      <c r="E346" s="34" t="str">
        <f t="shared" si="2"/>
        <v/>
      </c>
      <c r="F346" t="str">
        <f>IFERROR(VLOOKUP($A346,'Facebook Data'!$A$1:$AY$374,4,FALSE),"")</f>
        <v/>
      </c>
      <c r="G346" t="str">
        <f>IFERROR(VLOOKUP($A346,'Facebook Data'!$A$1:$AY$374,10,FALSE),"")</f>
        <v/>
      </c>
      <c r="H346" t="str">
        <f>IFERROR(VLOOKUP($A346,'Facebook Data'!$A$1:$AY$374,42,FALSE),"")</f>
        <v/>
      </c>
      <c r="I346" t="str">
        <f>IFERROR(VLOOKUP($A346,'Facebook Data'!$A$1:$AY$374,15,FALSE),"")</f>
        <v/>
      </c>
      <c r="J346" s="36" t="str">
        <f t="shared" si="3"/>
        <v/>
      </c>
      <c r="K346" s="36" t="str">
        <f t="shared" si="4"/>
        <v/>
      </c>
      <c r="L346" t="str">
        <f>VLOOKUP($A346,'Facebook Data'!$A$1:$AY$374,7,FALSE)</f>
        <v>#N/A</v>
      </c>
      <c r="M346" s="38" t="str">
        <f t="shared" si="5"/>
        <v>#N/A</v>
      </c>
      <c r="N346" t="str">
        <f t="shared" si="6"/>
        <v/>
      </c>
      <c r="O346" t="str">
        <f t="shared" si="7"/>
        <v>#N/A</v>
      </c>
      <c r="P346" t="str">
        <f t="shared" si="8"/>
        <v>#N/A</v>
      </c>
      <c r="Q346" t="str">
        <f t="shared" si="9"/>
        <v/>
      </c>
      <c r="R346" t="str">
        <f t="shared" si="10"/>
        <v/>
      </c>
    </row>
    <row r="347">
      <c r="A347" t="str">
        <f>IFERROR('Facebook Data'!A349,"")</f>
        <v/>
      </c>
      <c r="B347" t="str">
        <f>IFERROR(VLOOKUP($A347,'Facebook Data'!$A$1:$AY$374,2,FALSE),"")</f>
        <v/>
      </c>
      <c r="C347" t="str">
        <f>IFERROR(VLOOKUP($A347,'Facebook Data'!$A$1:$AY$374,3,FALSE),"")</f>
        <v/>
      </c>
      <c r="D347" s="34" t="str">
        <f t="shared" si="1"/>
        <v/>
      </c>
      <c r="E347" s="34" t="str">
        <f t="shared" si="2"/>
        <v/>
      </c>
      <c r="F347" t="str">
        <f>IFERROR(VLOOKUP($A347,'Facebook Data'!$A$1:$AY$374,4,FALSE),"")</f>
        <v/>
      </c>
      <c r="G347" t="str">
        <f>IFERROR(VLOOKUP($A347,'Facebook Data'!$A$1:$AY$374,10,FALSE),"")</f>
        <v/>
      </c>
      <c r="H347" t="str">
        <f>IFERROR(VLOOKUP($A347,'Facebook Data'!$A$1:$AY$374,42,FALSE),"")</f>
        <v/>
      </c>
      <c r="I347" t="str">
        <f>IFERROR(VLOOKUP($A347,'Facebook Data'!$A$1:$AY$374,15,FALSE),"")</f>
        <v/>
      </c>
      <c r="J347" s="36" t="str">
        <f t="shared" si="3"/>
        <v/>
      </c>
      <c r="K347" s="36" t="str">
        <f t="shared" si="4"/>
        <v/>
      </c>
      <c r="L347" t="str">
        <f>VLOOKUP($A347,'Facebook Data'!$A$1:$AY$374,7,FALSE)</f>
        <v>#N/A</v>
      </c>
      <c r="M347" s="38" t="str">
        <f t="shared" si="5"/>
        <v>#N/A</v>
      </c>
      <c r="N347" t="str">
        <f t="shared" si="6"/>
        <v/>
      </c>
      <c r="O347" t="str">
        <f t="shared" si="7"/>
        <v>#N/A</v>
      </c>
      <c r="P347" t="str">
        <f t="shared" si="8"/>
        <v>#N/A</v>
      </c>
      <c r="Q347" t="str">
        <f t="shared" si="9"/>
        <v/>
      </c>
      <c r="R347" t="str">
        <f t="shared" si="10"/>
        <v/>
      </c>
    </row>
    <row r="348">
      <c r="A348" t="str">
        <f>IFERROR('Facebook Data'!A350,"")</f>
        <v/>
      </c>
      <c r="B348" t="str">
        <f>IFERROR(VLOOKUP($A348,'Facebook Data'!$A$1:$AY$374,2,FALSE),"")</f>
        <v/>
      </c>
      <c r="C348" t="str">
        <f>IFERROR(VLOOKUP($A348,'Facebook Data'!$A$1:$AY$374,3,FALSE),"")</f>
        <v/>
      </c>
      <c r="D348" s="34" t="str">
        <f t="shared" si="1"/>
        <v/>
      </c>
      <c r="E348" s="34" t="str">
        <f t="shared" si="2"/>
        <v/>
      </c>
      <c r="F348" t="str">
        <f>IFERROR(VLOOKUP($A348,'Facebook Data'!$A$1:$AY$374,4,FALSE),"")</f>
        <v/>
      </c>
      <c r="G348" t="str">
        <f>IFERROR(VLOOKUP($A348,'Facebook Data'!$A$1:$AY$374,10,FALSE),"")</f>
        <v/>
      </c>
      <c r="H348" t="str">
        <f>IFERROR(VLOOKUP($A348,'Facebook Data'!$A$1:$AY$374,42,FALSE),"")</f>
        <v/>
      </c>
      <c r="I348" t="str">
        <f>IFERROR(VLOOKUP($A348,'Facebook Data'!$A$1:$AY$374,15,FALSE),"")</f>
        <v/>
      </c>
      <c r="J348" s="36" t="str">
        <f t="shared" si="3"/>
        <v/>
      </c>
      <c r="K348" s="36" t="str">
        <f t="shared" si="4"/>
        <v/>
      </c>
      <c r="L348" t="str">
        <f>VLOOKUP($A348,'Facebook Data'!$A$1:$AY$374,7,FALSE)</f>
        <v>#N/A</v>
      </c>
      <c r="M348" s="38" t="str">
        <f t="shared" si="5"/>
        <v>#N/A</v>
      </c>
      <c r="N348" t="str">
        <f t="shared" si="6"/>
        <v/>
      </c>
      <c r="O348" t="str">
        <f t="shared" si="7"/>
        <v>#N/A</v>
      </c>
      <c r="P348" t="str">
        <f t="shared" si="8"/>
        <v>#N/A</v>
      </c>
      <c r="Q348" t="str">
        <f t="shared" si="9"/>
        <v/>
      </c>
      <c r="R348" t="str">
        <f t="shared" si="10"/>
        <v/>
      </c>
    </row>
    <row r="349">
      <c r="A349" t="str">
        <f>IFERROR('Facebook Data'!A351,"")</f>
        <v/>
      </c>
      <c r="B349" t="str">
        <f>IFERROR(VLOOKUP($A349,'Facebook Data'!$A$1:$AY$374,2,FALSE),"")</f>
        <v/>
      </c>
      <c r="C349" t="str">
        <f>IFERROR(VLOOKUP($A349,'Facebook Data'!$A$1:$AY$374,3,FALSE),"")</f>
        <v/>
      </c>
      <c r="D349" s="34" t="str">
        <f t="shared" si="1"/>
        <v/>
      </c>
      <c r="E349" s="34" t="str">
        <f t="shared" si="2"/>
        <v/>
      </c>
      <c r="F349" t="str">
        <f>IFERROR(VLOOKUP($A349,'Facebook Data'!$A$1:$AY$374,4,FALSE),"")</f>
        <v/>
      </c>
      <c r="G349" t="str">
        <f>IFERROR(VLOOKUP($A349,'Facebook Data'!$A$1:$AY$374,10,FALSE),"")</f>
        <v/>
      </c>
      <c r="H349" t="str">
        <f>IFERROR(VLOOKUP($A349,'Facebook Data'!$A$1:$AY$374,42,FALSE),"")</f>
        <v/>
      </c>
      <c r="I349" t="str">
        <f>IFERROR(VLOOKUP($A349,'Facebook Data'!$A$1:$AY$374,15,FALSE),"")</f>
        <v/>
      </c>
      <c r="J349" s="36" t="str">
        <f t="shared" si="3"/>
        <v/>
      </c>
      <c r="K349" s="36" t="str">
        <f t="shared" si="4"/>
        <v/>
      </c>
      <c r="L349" t="str">
        <f>VLOOKUP($A349,'Facebook Data'!$A$1:$AY$374,7,FALSE)</f>
        <v>#N/A</v>
      </c>
      <c r="M349" s="38" t="str">
        <f t="shared" si="5"/>
        <v>#N/A</v>
      </c>
      <c r="N349" t="str">
        <f t="shared" si="6"/>
        <v/>
      </c>
      <c r="O349" t="str">
        <f t="shared" si="7"/>
        <v>#N/A</v>
      </c>
      <c r="P349" t="str">
        <f t="shared" si="8"/>
        <v>#N/A</v>
      </c>
      <c r="Q349" t="str">
        <f t="shared" si="9"/>
        <v/>
      </c>
      <c r="R349" t="str">
        <f t="shared" si="10"/>
        <v/>
      </c>
    </row>
    <row r="350">
      <c r="A350" t="str">
        <f>IFERROR('Facebook Data'!A352,"")</f>
        <v/>
      </c>
      <c r="B350" t="str">
        <f>IFERROR(VLOOKUP($A350,'Facebook Data'!$A$1:$AY$374,2,FALSE),"")</f>
        <v/>
      </c>
      <c r="C350" t="str">
        <f>IFERROR(VLOOKUP($A350,'Facebook Data'!$A$1:$AY$374,3,FALSE),"")</f>
        <v/>
      </c>
      <c r="D350" s="34" t="str">
        <f t="shared" si="1"/>
        <v/>
      </c>
      <c r="E350" s="34" t="str">
        <f t="shared" si="2"/>
        <v/>
      </c>
      <c r="F350" t="str">
        <f>IFERROR(VLOOKUP($A350,'Facebook Data'!$A$1:$AY$374,4,FALSE),"")</f>
        <v/>
      </c>
      <c r="G350" t="str">
        <f>IFERROR(VLOOKUP($A350,'Facebook Data'!$A$1:$AY$374,10,FALSE),"")</f>
        <v/>
      </c>
      <c r="H350" t="str">
        <f>IFERROR(VLOOKUP($A350,'Facebook Data'!$A$1:$AY$374,42,FALSE),"")</f>
        <v/>
      </c>
      <c r="I350" t="str">
        <f>IFERROR(VLOOKUP($A350,'Facebook Data'!$A$1:$AY$374,15,FALSE),"")</f>
        <v/>
      </c>
      <c r="J350" s="36" t="str">
        <f t="shared" si="3"/>
        <v/>
      </c>
      <c r="K350" s="36" t="str">
        <f t="shared" si="4"/>
        <v/>
      </c>
      <c r="L350" t="str">
        <f>VLOOKUP($A350,'Facebook Data'!$A$1:$AY$374,7,FALSE)</f>
        <v>#N/A</v>
      </c>
      <c r="M350" s="38" t="str">
        <f t="shared" si="5"/>
        <v>#N/A</v>
      </c>
      <c r="N350" t="str">
        <f t="shared" si="6"/>
        <v/>
      </c>
      <c r="O350" t="str">
        <f t="shared" si="7"/>
        <v>#N/A</v>
      </c>
      <c r="P350" t="str">
        <f t="shared" si="8"/>
        <v>#N/A</v>
      </c>
      <c r="Q350" t="str">
        <f t="shared" si="9"/>
        <v/>
      </c>
      <c r="R350" t="str">
        <f t="shared" si="10"/>
        <v/>
      </c>
    </row>
    <row r="351">
      <c r="A351" t="str">
        <f>IFERROR('Facebook Data'!A353,"")</f>
        <v/>
      </c>
      <c r="B351" t="str">
        <f>IFERROR(VLOOKUP($A351,'Facebook Data'!$A$1:$AY$374,2,FALSE),"")</f>
        <v/>
      </c>
      <c r="C351" t="str">
        <f>IFERROR(VLOOKUP($A351,'Facebook Data'!$A$1:$AY$374,3,FALSE),"")</f>
        <v/>
      </c>
      <c r="D351" s="34" t="str">
        <f t="shared" si="1"/>
        <v/>
      </c>
      <c r="E351" s="34" t="str">
        <f t="shared" si="2"/>
        <v/>
      </c>
      <c r="F351" t="str">
        <f>IFERROR(VLOOKUP($A351,'Facebook Data'!$A$1:$AY$374,4,FALSE),"")</f>
        <v/>
      </c>
      <c r="G351" t="str">
        <f>IFERROR(VLOOKUP($A351,'Facebook Data'!$A$1:$AY$374,10,FALSE),"")</f>
        <v/>
      </c>
      <c r="H351" t="str">
        <f>IFERROR(VLOOKUP($A351,'Facebook Data'!$A$1:$AY$374,42,FALSE),"")</f>
        <v/>
      </c>
      <c r="I351" t="str">
        <f>IFERROR(VLOOKUP($A351,'Facebook Data'!$A$1:$AY$374,15,FALSE),"")</f>
        <v/>
      </c>
      <c r="J351" s="36" t="str">
        <f t="shared" si="3"/>
        <v/>
      </c>
      <c r="K351" s="36" t="str">
        <f t="shared" si="4"/>
        <v/>
      </c>
      <c r="L351" t="str">
        <f>VLOOKUP($A351,'Facebook Data'!$A$1:$AY$374,7,FALSE)</f>
        <v>#N/A</v>
      </c>
      <c r="M351" s="38" t="str">
        <f t="shared" si="5"/>
        <v>#N/A</v>
      </c>
      <c r="N351" t="str">
        <f t="shared" si="6"/>
        <v/>
      </c>
      <c r="O351" t="str">
        <f t="shared" si="7"/>
        <v>#N/A</v>
      </c>
      <c r="P351" t="str">
        <f t="shared" si="8"/>
        <v>#N/A</v>
      </c>
      <c r="Q351" t="str">
        <f t="shared" si="9"/>
        <v/>
      </c>
      <c r="R351" t="str">
        <f t="shared" si="10"/>
        <v/>
      </c>
    </row>
    <row r="352">
      <c r="A352" t="str">
        <f>IFERROR('Facebook Data'!A354,"")</f>
        <v/>
      </c>
      <c r="B352" t="str">
        <f>IFERROR(VLOOKUP($A352,'Facebook Data'!$A$1:$AY$374,2,FALSE),"")</f>
        <v/>
      </c>
      <c r="C352" t="str">
        <f>IFERROR(VLOOKUP($A352,'Facebook Data'!$A$1:$AY$374,3,FALSE),"")</f>
        <v/>
      </c>
      <c r="D352" s="34" t="str">
        <f t="shared" si="1"/>
        <v/>
      </c>
      <c r="E352" s="34" t="str">
        <f t="shared" si="2"/>
        <v/>
      </c>
      <c r="F352" t="str">
        <f>IFERROR(VLOOKUP($A352,'Facebook Data'!$A$1:$AY$374,4,FALSE),"")</f>
        <v/>
      </c>
      <c r="G352" t="str">
        <f>IFERROR(VLOOKUP($A352,'Facebook Data'!$A$1:$AY$374,10,FALSE),"")</f>
        <v/>
      </c>
      <c r="H352" t="str">
        <f>IFERROR(VLOOKUP($A352,'Facebook Data'!$A$1:$AY$374,42,FALSE),"")</f>
        <v/>
      </c>
      <c r="I352" t="str">
        <f>IFERROR(VLOOKUP($A352,'Facebook Data'!$A$1:$AY$374,15,FALSE),"")</f>
        <v/>
      </c>
      <c r="J352" s="36" t="str">
        <f t="shared" si="3"/>
        <v/>
      </c>
      <c r="K352" s="36" t="str">
        <f t="shared" si="4"/>
        <v/>
      </c>
      <c r="L352" t="str">
        <f>VLOOKUP($A352,'Facebook Data'!$A$1:$AY$374,7,FALSE)</f>
        <v>#N/A</v>
      </c>
      <c r="M352" s="38" t="str">
        <f t="shared" si="5"/>
        <v>#N/A</v>
      </c>
      <c r="N352" t="str">
        <f t="shared" si="6"/>
        <v/>
      </c>
      <c r="O352" t="str">
        <f t="shared" si="7"/>
        <v>#N/A</v>
      </c>
      <c r="P352" t="str">
        <f t="shared" si="8"/>
        <v>#N/A</v>
      </c>
      <c r="Q352" t="str">
        <f t="shared" si="9"/>
        <v/>
      </c>
      <c r="R352" t="str">
        <f t="shared" si="10"/>
        <v/>
      </c>
    </row>
    <row r="353">
      <c r="A353" t="str">
        <f>IFERROR('Facebook Data'!A355,"")</f>
        <v/>
      </c>
      <c r="B353" t="str">
        <f>IFERROR(VLOOKUP($A353,'Facebook Data'!$A$1:$AY$374,2,FALSE),"")</f>
        <v/>
      </c>
      <c r="C353" t="str">
        <f>IFERROR(VLOOKUP($A353,'Facebook Data'!$A$1:$AY$374,3,FALSE),"")</f>
        <v/>
      </c>
      <c r="D353" s="34" t="str">
        <f t="shared" si="1"/>
        <v/>
      </c>
      <c r="E353" s="34" t="str">
        <f t="shared" si="2"/>
        <v/>
      </c>
      <c r="F353" t="str">
        <f>IFERROR(VLOOKUP($A353,'Facebook Data'!$A$1:$AY$374,4,FALSE),"")</f>
        <v/>
      </c>
      <c r="G353" t="str">
        <f>IFERROR(VLOOKUP($A353,'Facebook Data'!$A$1:$AY$374,10,FALSE),"")</f>
        <v/>
      </c>
      <c r="H353" t="str">
        <f>IFERROR(VLOOKUP($A353,'Facebook Data'!$A$1:$AY$374,42,FALSE),"")</f>
        <v/>
      </c>
      <c r="I353" t="str">
        <f>IFERROR(VLOOKUP($A353,'Facebook Data'!$A$1:$AY$374,15,FALSE),"")</f>
        <v/>
      </c>
      <c r="J353" s="36" t="str">
        <f t="shared" si="3"/>
        <v/>
      </c>
      <c r="K353" s="36" t="str">
        <f t="shared" si="4"/>
        <v/>
      </c>
      <c r="L353" t="str">
        <f>VLOOKUP($A353,'Facebook Data'!$A$1:$AY$374,7,FALSE)</f>
        <v>#N/A</v>
      </c>
      <c r="M353" s="38" t="str">
        <f t="shared" si="5"/>
        <v>#N/A</v>
      </c>
      <c r="N353" t="str">
        <f t="shared" si="6"/>
        <v/>
      </c>
      <c r="O353" t="str">
        <f t="shared" si="7"/>
        <v>#N/A</v>
      </c>
      <c r="P353" t="str">
        <f t="shared" si="8"/>
        <v>#N/A</v>
      </c>
      <c r="Q353" t="str">
        <f t="shared" si="9"/>
        <v/>
      </c>
      <c r="R353" t="str">
        <f t="shared" si="10"/>
        <v/>
      </c>
    </row>
    <row r="354">
      <c r="A354" t="str">
        <f>IFERROR('Facebook Data'!A356,"")</f>
        <v/>
      </c>
      <c r="B354" t="str">
        <f>IFERROR(VLOOKUP($A354,'Facebook Data'!$A$1:$AY$374,2,FALSE),"")</f>
        <v/>
      </c>
      <c r="C354" t="str">
        <f>IFERROR(VLOOKUP($A354,'Facebook Data'!$A$1:$AY$374,3,FALSE),"")</f>
        <v/>
      </c>
      <c r="D354" s="34" t="str">
        <f t="shared" si="1"/>
        <v/>
      </c>
      <c r="E354" s="34" t="str">
        <f t="shared" si="2"/>
        <v/>
      </c>
      <c r="F354" t="str">
        <f>IFERROR(VLOOKUP($A354,'Facebook Data'!$A$1:$AY$374,4,FALSE),"")</f>
        <v/>
      </c>
      <c r="G354" t="str">
        <f>IFERROR(VLOOKUP($A354,'Facebook Data'!$A$1:$AY$374,10,FALSE),"")</f>
        <v/>
      </c>
      <c r="H354" t="str">
        <f>IFERROR(VLOOKUP($A354,'Facebook Data'!$A$1:$AY$374,42,FALSE),"")</f>
        <v/>
      </c>
      <c r="I354" t="str">
        <f>IFERROR(VLOOKUP($A354,'Facebook Data'!$A$1:$AY$374,15,FALSE),"")</f>
        <v/>
      </c>
      <c r="J354" s="36" t="str">
        <f t="shared" si="3"/>
        <v/>
      </c>
      <c r="K354" s="36" t="str">
        <f t="shared" si="4"/>
        <v/>
      </c>
      <c r="L354" t="str">
        <f>VLOOKUP($A354,'Facebook Data'!$A$1:$AY$374,7,FALSE)</f>
        <v>#N/A</v>
      </c>
      <c r="M354" s="38" t="str">
        <f t="shared" si="5"/>
        <v>#N/A</v>
      </c>
      <c r="N354" t="str">
        <f t="shared" si="6"/>
        <v/>
      </c>
      <c r="O354" t="str">
        <f t="shared" si="7"/>
        <v>#N/A</v>
      </c>
      <c r="P354" t="str">
        <f t="shared" si="8"/>
        <v>#N/A</v>
      </c>
      <c r="Q354" t="str">
        <f t="shared" si="9"/>
        <v/>
      </c>
      <c r="R354" t="str">
        <f t="shared" si="10"/>
        <v/>
      </c>
    </row>
    <row r="355">
      <c r="A355" t="str">
        <f>IFERROR('Facebook Data'!A357,"")</f>
        <v/>
      </c>
      <c r="B355" t="str">
        <f>IFERROR(VLOOKUP($A355,'Facebook Data'!$A$1:$AY$374,2,FALSE),"")</f>
        <v/>
      </c>
      <c r="C355" t="str">
        <f>IFERROR(VLOOKUP($A355,'Facebook Data'!$A$1:$AY$374,3,FALSE),"")</f>
        <v/>
      </c>
      <c r="D355" s="34" t="str">
        <f t="shared" si="1"/>
        <v/>
      </c>
      <c r="E355" s="34" t="str">
        <f t="shared" si="2"/>
        <v/>
      </c>
      <c r="F355" t="str">
        <f>IFERROR(VLOOKUP($A355,'Facebook Data'!$A$1:$AY$374,4,FALSE),"")</f>
        <v/>
      </c>
      <c r="G355" t="str">
        <f>IFERROR(VLOOKUP($A355,'Facebook Data'!$A$1:$AY$374,10,FALSE),"")</f>
        <v/>
      </c>
      <c r="H355" t="str">
        <f>IFERROR(VLOOKUP($A355,'Facebook Data'!$A$1:$AY$374,42,FALSE),"")</f>
        <v/>
      </c>
      <c r="I355" t="str">
        <f>IFERROR(VLOOKUP($A355,'Facebook Data'!$A$1:$AY$374,15,FALSE),"")</f>
        <v/>
      </c>
      <c r="J355" s="36" t="str">
        <f t="shared" si="3"/>
        <v/>
      </c>
      <c r="K355" s="36" t="str">
        <f t="shared" si="4"/>
        <v/>
      </c>
      <c r="L355" t="str">
        <f>VLOOKUP($A355,'Facebook Data'!$A$1:$AY$374,7,FALSE)</f>
        <v>#N/A</v>
      </c>
      <c r="M355" s="38" t="str">
        <f t="shared" si="5"/>
        <v>#N/A</v>
      </c>
      <c r="N355" t="str">
        <f t="shared" si="6"/>
        <v/>
      </c>
      <c r="O355" t="str">
        <f t="shared" si="7"/>
        <v>#N/A</v>
      </c>
      <c r="P355" t="str">
        <f t="shared" si="8"/>
        <v>#N/A</v>
      </c>
      <c r="Q355" t="str">
        <f t="shared" si="9"/>
        <v/>
      </c>
      <c r="R355" t="str">
        <f t="shared" si="10"/>
        <v/>
      </c>
    </row>
    <row r="356">
      <c r="A356" t="str">
        <f>IFERROR('Facebook Data'!A358,"")</f>
        <v/>
      </c>
      <c r="B356" t="str">
        <f>IFERROR(VLOOKUP($A356,'Facebook Data'!$A$1:$AY$374,2,FALSE),"")</f>
        <v/>
      </c>
      <c r="C356" t="str">
        <f>IFERROR(VLOOKUP($A356,'Facebook Data'!$A$1:$AY$374,3,FALSE),"")</f>
        <v/>
      </c>
      <c r="D356" s="34" t="str">
        <f t="shared" si="1"/>
        <v/>
      </c>
      <c r="E356" s="34" t="str">
        <f t="shared" si="2"/>
        <v/>
      </c>
      <c r="F356" t="str">
        <f>IFERROR(VLOOKUP($A356,'Facebook Data'!$A$1:$AY$374,4,FALSE),"")</f>
        <v/>
      </c>
      <c r="G356" t="str">
        <f>IFERROR(VLOOKUP($A356,'Facebook Data'!$A$1:$AY$374,10,FALSE),"")</f>
        <v/>
      </c>
      <c r="H356" t="str">
        <f>IFERROR(VLOOKUP($A356,'Facebook Data'!$A$1:$AY$374,42,FALSE),"")</f>
        <v/>
      </c>
      <c r="I356" t="str">
        <f>IFERROR(VLOOKUP($A356,'Facebook Data'!$A$1:$AY$374,15,FALSE),"")</f>
        <v/>
      </c>
      <c r="J356" s="36" t="str">
        <f t="shared" si="3"/>
        <v/>
      </c>
      <c r="K356" s="36" t="str">
        <f t="shared" si="4"/>
        <v/>
      </c>
      <c r="L356" t="str">
        <f>VLOOKUP($A356,'Facebook Data'!$A$1:$AY$374,7,FALSE)</f>
        <v>#N/A</v>
      </c>
      <c r="M356" s="38" t="str">
        <f t="shared" si="5"/>
        <v>#N/A</v>
      </c>
      <c r="N356" t="str">
        <f t="shared" si="6"/>
        <v/>
      </c>
      <c r="O356" t="str">
        <f t="shared" si="7"/>
        <v>#N/A</v>
      </c>
      <c r="P356" t="str">
        <f t="shared" si="8"/>
        <v>#N/A</v>
      </c>
      <c r="Q356" t="str">
        <f t="shared" si="9"/>
        <v/>
      </c>
      <c r="R356" t="str">
        <f t="shared" si="10"/>
        <v/>
      </c>
    </row>
    <row r="357">
      <c r="A357" t="str">
        <f>IFERROR('Facebook Data'!A359,"")</f>
        <v/>
      </c>
      <c r="B357" t="str">
        <f>IFERROR(VLOOKUP($A357,'Facebook Data'!$A$1:$AY$374,2,FALSE),"")</f>
        <v/>
      </c>
      <c r="C357" t="str">
        <f>IFERROR(VLOOKUP($A357,'Facebook Data'!$A$1:$AY$374,3,FALSE),"")</f>
        <v/>
      </c>
      <c r="D357" s="34" t="str">
        <f t="shared" si="1"/>
        <v/>
      </c>
      <c r="E357" s="34" t="str">
        <f t="shared" si="2"/>
        <v/>
      </c>
      <c r="F357" t="str">
        <f>IFERROR(VLOOKUP($A357,'Facebook Data'!$A$1:$AY$374,4,FALSE),"")</f>
        <v/>
      </c>
      <c r="G357" t="str">
        <f>IFERROR(VLOOKUP($A357,'Facebook Data'!$A$1:$AY$374,10,FALSE),"")</f>
        <v/>
      </c>
      <c r="H357" t="str">
        <f>IFERROR(VLOOKUP($A357,'Facebook Data'!$A$1:$AY$374,42,FALSE),"")</f>
        <v/>
      </c>
      <c r="I357" t="str">
        <f>IFERROR(VLOOKUP($A357,'Facebook Data'!$A$1:$AY$374,15,FALSE),"")</f>
        <v/>
      </c>
      <c r="J357" s="36" t="str">
        <f t="shared" si="3"/>
        <v/>
      </c>
      <c r="K357" s="36" t="str">
        <f t="shared" si="4"/>
        <v/>
      </c>
      <c r="L357" t="str">
        <f>VLOOKUP($A357,'Facebook Data'!$A$1:$AY$374,7,FALSE)</f>
        <v>#N/A</v>
      </c>
      <c r="M357" s="38" t="str">
        <f t="shared" si="5"/>
        <v>#N/A</v>
      </c>
      <c r="N357" t="str">
        <f t="shared" si="6"/>
        <v/>
      </c>
      <c r="O357" t="str">
        <f t="shared" si="7"/>
        <v>#N/A</v>
      </c>
      <c r="P357" t="str">
        <f t="shared" si="8"/>
        <v>#N/A</v>
      </c>
      <c r="Q357" t="str">
        <f t="shared" si="9"/>
        <v/>
      </c>
      <c r="R357" t="str">
        <f t="shared" si="10"/>
        <v/>
      </c>
    </row>
    <row r="358">
      <c r="A358" t="str">
        <f>IFERROR('Facebook Data'!A360,"")</f>
        <v/>
      </c>
      <c r="B358" t="str">
        <f>IFERROR(VLOOKUP($A358,'Facebook Data'!$A$1:$AY$374,2,FALSE),"")</f>
        <v/>
      </c>
      <c r="C358" t="str">
        <f>IFERROR(VLOOKUP($A358,'Facebook Data'!$A$1:$AY$374,3,FALSE),"")</f>
        <v/>
      </c>
      <c r="D358" s="34" t="str">
        <f t="shared" si="1"/>
        <v/>
      </c>
      <c r="E358" s="34" t="str">
        <f t="shared" si="2"/>
        <v/>
      </c>
      <c r="F358" t="str">
        <f>IFERROR(VLOOKUP($A358,'Facebook Data'!$A$1:$AY$374,4,FALSE),"")</f>
        <v/>
      </c>
      <c r="G358" t="str">
        <f>IFERROR(VLOOKUP($A358,'Facebook Data'!$A$1:$AY$374,10,FALSE),"")</f>
        <v/>
      </c>
      <c r="H358" t="str">
        <f>IFERROR(VLOOKUP($A358,'Facebook Data'!$A$1:$AY$374,42,FALSE),"")</f>
        <v/>
      </c>
      <c r="I358" t="str">
        <f>IFERROR(VLOOKUP($A358,'Facebook Data'!$A$1:$AY$374,15,FALSE),"")</f>
        <v/>
      </c>
      <c r="J358" s="36" t="str">
        <f t="shared" si="3"/>
        <v/>
      </c>
      <c r="K358" s="36" t="str">
        <f t="shared" si="4"/>
        <v/>
      </c>
      <c r="L358" t="str">
        <f>VLOOKUP($A358,'Facebook Data'!$A$1:$AY$374,7,FALSE)</f>
        <v>#N/A</v>
      </c>
      <c r="M358" s="38" t="str">
        <f t="shared" si="5"/>
        <v>#N/A</v>
      </c>
      <c r="N358" t="str">
        <f t="shared" si="6"/>
        <v/>
      </c>
      <c r="O358" t="str">
        <f t="shared" si="7"/>
        <v>#N/A</v>
      </c>
      <c r="P358" t="str">
        <f t="shared" si="8"/>
        <v>#N/A</v>
      </c>
      <c r="Q358" t="str">
        <f t="shared" si="9"/>
        <v/>
      </c>
      <c r="R358" t="str">
        <f t="shared" si="10"/>
        <v/>
      </c>
    </row>
    <row r="359">
      <c r="A359" t="str">
        <f>IFERROR('Facebook Data'!A361,"")</f>
        <v/>
      </c>
      <c r="B359" t="str">
        <f>IFERROR(VLOOKUP($A359,'Facebook Data'!$A$1:$AY$374,2,FALSE),"")</f>
        <v/>
      </c>
      <c r="C359" t="str">
        <f>IFERROR(VLOOKUP($A359,'Facebook Data'!$A$1:$AY$374,3,FALSE),"")</f>
        <v/>
      </c>
      <c r="D359" s="34" t="str">
        <f t="shared" si="1"/>
        <v/>
      </c>
      <c r="E359" s="34" t="str">
        <f t="shared" si="2"/>
        <v/>
      </c>
      <c r="F359" t="str">
        <f>IFERROR(VLOOKUP($A359,'Facebook Data'!$A$1:$AY$374,4,FALSE),"")</f>
        <v/>
      </c>
      <c r="G359" t="str">
        <f>IFERROR(VLOOKUP($A359,'Facebook Data'!$A$1:$AY$374,10,FALSE),"")</f>
        <v/>
      </c>
      <c r="H359" t="str">
        <f>IFERROR(VLOOKUP($A359,'Facebook Data'!$A$1:$AY$374,42,FALSE),"")</f>
        <v/>
      </c>
      <c r="I359" t="str">
        <f>IFERROR(VLOOKUP($A359,'Facebook Data'!$A$1:$AY$374,15,FALSE),"")</f>
        <v/>
      </c>
      <c r="J359" s="36" t="str">
        <f t="shared" si="3"/>
        <v/>
      </c>
      <c r="K359" s="36" t="str">
        <f t="shared" si="4"/>
        <v/>
      </c>
      <c r="L359" t="str">
        <f>VLOOKUP($A359,'Facebook Data'!$A$1:$AY$374,7,FALSE)</f>
        <v>#N/A</v>
      </c>
      <c r="M359" s="38" t="str">
        <f t="shared" si="5"/>
        <v>#N/A</v>
      </c>
      <c r="N359" t="str">
        <f t="shared" si="6"/>
        <v/>
      </c>
      <c r="O359" t="str">
        <f t="shared" si="7"/>
        <v>#N/A</v>
      </c>
      <c r="P359" t="str">
        <f t="shared" si="8"/>
        <v>#N/A</v>
      </c>
      <c r="Q359" t="str">
        <f t="shared" si="9"/>
        <v/>
      </c>
      <c r="R359" t="str">
        <f t="shared" si="10"/>
        <v/>
      </c>
    </row>
    <row r="360">
      <c r="A360" t="str">
        <f>IFERROR('Facebook Data'!A362,"")</f>
        <v/>
      </c>
      <c r="B360" t="str">
        <f>IFERROR(VLOOKUP($A360,'Facebook Data'!$A$1:$AY$374,2,FALSE),"")</f>
        <v/>
      </c>
      <c r="C360" t="str">
        <f>IFERROR(VLOOKUP($A360,'Facebook Data'!$A$1:$AY$374,3,FALSE),"")</f>
        <v/>
      </c>
      <c r="D360" s="34" t="str">
        <f t="shared" si="1"/>
        <v/>
      </c>
      <c r="E360" s="34" t="str">
        <f t="shared" si="2"/>
        <v/>
      </c>
      <c r="F360" t="str">
        <f>IFERROR(VLOOKUP($A360,'Facebook Data'!$A$1:$AY$374,4,FALSE),"")</f>
        <v/>
      </c>
      <c r="G360" t="str">
        <f>IFERROR(VLOOKUP($A360,'Facebook Data'!$A$1:$AY$374,10,FALSE),"")</f>
        <v/>
      </c>
      <c r="H360" t="str">
        <f>IFERROR(VLOOKUP($A360,'Facebook Data'!$A$1:$AY$374,42,FALSE),"")</f>
        <v/>
      </c>
      <c r="I360" t="str">
        <f>IFERROR(VLOOKUP($A360,'Facebook Data'!$A$1:$AY$374,15,FALSE),"")</f>
        <v/>
      </c>
      <c r="J360" s="36" t="str">
        <f t="shared" si="3"/>
        <v/>
      </c>
      <c r="K360" s="36" t="str">
        <f t="shared" si="4"/>
        <v/>
      </c>
      <c r="L360" t="str">
        <f>VLOOKUP($A360,'Facebook Data'!$A$1:$AY$374,7,FALSE)</f>
        <v>#N/A</v>
      </c>
      <c r="M360" s="38" t="str">
        <f t="shared" si="5"/>
        <v>#N/A</v>
      </c>
      <c r="N360" t="str">
        <f t="shared" si="6"/>
        <v/>
      </c>
      <c r="O360" t="str">
        <f t="shared" si="7"/>
        <v>#N/A</v>
      </c>
      <c r="P360" t="str">
        <f t="shared" si="8"/>
        <v>#N/A</v>
      </c>
      <c r="Q360" t="str">
        <f t="shared" si="9"/>
        <v/>
      </c>
      <c r="R360" t="str">
        <f t="shared" si="10"/>
        <v/>
      </c>
    </row>
    <row r="361">
      <c r="A361" t="str">
        <f>IFERROR('Facebook Data'!A363,"")</f>
        <v/>
      </c>
      <c r="B361" t="str">
        <f>IFERROR(VLOOKUP($A361,'Facebook Data'!$A$1:$AY$374,2,FALSE),"")</f>
        <v/>
      </c>
      <c r="C361" t="str">
        <f>IFERROR(VLOOKUP($A361,'Facebook Data'!$A$1:$AY$374,3,FALSE),"")</f>
        <v/>
      </c>
      <c r="D361" s="34" t="str">
        <f t="shared" si="1"/>
        <v/>
      </c>
      <c r="E361" s="34" t="str">
        <f t="shared" si="2"/>
        <v/>
      </c>
      <c r="F361" t="str">
        <f>IFERROR(VLOOKUP($A361,'Facebook Data'!$A$1:$AY$374,4,FALSE),"")</f>
        <v/>
      </c>
      <c r="G361" t="str">
        <f>IFERROR(VLOOKUP($A361,'Facebook Data'!$A$1:$AY$374,10,FALSE),"")</f>
        <v/>
      </c>
      <c r="H361" t="str">
        <f>IFERROR(VLOOKUP($A361,'Facebook Data'!$A$1:$AY$374,42,FALSE),"")</f>
        <v/>
      </c>
      <c r="I361" t="str">
        <f>IFERROR(VLOOKUP($A361,'Facebook Data'!$A$1:$AY$374,15,FALSE),"")</f>
        <v/>
      </c>
      <c r="J361" s="36" t="str">
        <f t="shared" si="3"/>
        <v/>
      </c>
      <c r="K361" s="36" t="str">
        <f t="shared" si="4"/>
        <v/>
      </c>
      <c r="L361" t="str">
        <f>VLOOKUP($A361,'Facebook Data'!$A$1:$AY$374,7,FALSE)</f>
        <v>#N/A</v>
      </c>
      <c r="M361" s="38" t="str">
        <f t="shared" si="5"/>
        <v>#N/A</v>
      </c>
      <c r="N361" t="str">
        <f t="shared" si="6"/>
        <v/>
      </c>
      <c r="O361" t="str">
        <f t="shared" si="7"/>
        <v>#N/A</v>
      </c>
      <c r="P361" t="str">
        <f t="shared" si="8"/>
        <v>#N/A</v>
      </c>
      <c r="Q361" t="str">
        <f t="shared" si="9"/>
        <v/>
      </c>
      <c r="R361" t="str">
        <f t="shared" si="10"/>
        <v/>
      </c>
    </row>
    <row r="362">
      <c r="A362" t="str">
        <f>IFERROR('Facebook Data'!A364,"")</f>
        <v/>
      </c>
      <c r="B362" t="str">
        <f>IFERROR(VLOOKUP($A362,'Facebook Data'!$A$1:$AY$374,2,FALSE),"")</f>
        <v/>
      </c>
      <c r="C362" t="str">
        <f>IFERROR(VLOOKUP($A362,'Facebook Data'!$A$1:$AY$374,3,FALSE),"")</f>
        <v/>
      </c>
      <c r="D362" s="34" t="str">
        <f t="shared" si="1"/>
        <v/>
      </c>
      <c r="E362" s="34" t="str">
        <f t="shared" si="2"/>
        <v/>
      </c>
      <c r="F362" t="str">
        <f>IFERROR(VLOOKUP($A362,'Facebook Data'!$A$1:$AY$374,4,FALSE),"")</f>
        <v/>
      </c>
      <c r="G362" t="str">
        <f>IFERROR(VLOOKUP($A362,'Facebook Data'!$A$1:$AY$374,10,FALSE),"")</f>
        <v/>
      </c>
      <c r="H362" t="str">
        <f>IFERROR(VLOOKUP($A362,'Facebook Data'!$A$1:$AY$374,42,FALSE),"")</f>
        <v/>
      </c>
      <c r="I362" t="str">
        <f>IFERROR(VLOOKUP($A362,'Facebook Data'!$A$1:$AY$374,15,FALSE),"")</f>
        <v/>
      </c>
      <c r="J362" s="36" t="str">
        <f t="shared" si="3"/>
        <v/>
      </c>
      <c r="K362" s="36" t="str">
        <f t="shared" si="4"/>
        <v/>
      </c>
      <c r="L362" t="str">
        <f>VLOOKUP($A362,'Facebook Data'!$A$1:$AY$374,7,FALSE)</f>
        <v>#N/A</v>
      </c>
      <c r="M362" s="38" t="str">
        <f t="shared" si="5"/>
        <v>#N/A</v>
      </c>
      <c r="N362" t="str">
        <f t="shared" si="6"/>
        <v/>
      </c>
      <c r="O362" t="str">
        <f t="shared" si="7"/>
        <v>#N/A</v>
      </c>
      <c r="P362" t="str">
        <f t="shared" si="8"/>
        <v>#N/A</v>
      </c>
      <c r="Q362" t="str">
        <f t="shared" si="9"/>
        <v/>
      </c>
      <c r="R362" t="str">
        <f t="shared" si="10"/>
        <v/>
      </c>
    </row>
    <row r="363">
      <c r="A363" t="str">
        <f>IFERROR('Facebook Data'!A365,"")</f>
        <v/>
      </c>
      <c r="B363" t="str">
        <f>IFERROR(VLOOKUP($A363,'Facebook Data'!$A$1:$AY$374,2,FALSE),"")</f>
        <v/>
      </c>
      <c r="C363" t="str">
        <f>IFERROR(VLOOKUP($A363,'Facebook Data'!$A$1:$AY$374,3,FALSE),"")</f>
        <v/>
      </c>
      <c r="D363" s="34" t="str">
        <f t="shared" si="1"/>
        <v/>
      </c>
      <c r="E363" s="34" t="str">
        <f t="shared" si="2"/>
        <v/>
      </c>
      <c r="F363" t="str">
        <f>IFERROR(VLOOKUP($A363,'Facebook Data'!$A$1:$AY$374,4,FALSE),"")</f>
        <v/>
      </c>
      <c r="G363" t="str">
        <f>IFERROR(VLOOKUP($A363,'Facebook Data'!$A$1:$AY$374,10,FALSE),"")</f>
        <v/>
      </c>
      <c r="H363" t="str">
        <f>IFERROR(VLOOKUP($A363,'Facebook Data'!$A$1:$AY$374,42,FALSE),"")</f>
        <v/>
      </c>
      <c r="I363" t="str">
        <f>IFERROR(VLOOKUP($A363,'Facebook Data'!$A$1:$AY$374,15,FALSE),"")</f>
        <v/>
      </c>
      <c r="J363" s="36" t="str">
        <f t="shared" si="3"/>
        <v/>
      </c>
      <c r="K363" s="36" t="str">
        <f t="shared" si="4"/>
        <v/>
      </c>
      <c r="L363" t="str">
        <f>VLOOKUP($A363,'Facebook Data'!$A$1:$AY$374,7,FALSE)</f>
        <v>#N/A</v>
      </c>
      <c r="M363" s="38" t="str">
        <f t="shared" si="5"/>
        <v>#N/A</v>
      </c>
      <c r="N363" t="str">
        <f t="shared" si="6"/>
        <v/>
      </c>
      <c r="O363" t="str">
        <f t="shared" si="7"/>
        <v>#N/A</v>
      </c>
      <c r="P363" t="str">
        <f t="shared" si="8"/>
        <v>#N/A</v>
      </c>
      <c r="Q363" t="str">
        <f t="shared" si="9"/>
        <v/>
      </c>
      <c r="R363" t="str">
        <f t="shared" si="10"/>
        <v/>
      </c>
    </row>
    <row r="364">
      <c r="A364" t="str">
        <f>IFERROR('Facebook Data'!A366,"")</f>
        <v/>
      </c>
      <c r="B364" t="str">
        <f>IFERROR(VLOOKUP($A364,'Facebook Data'!$A$1:$AY$374,2,FALSE),"")</f>
        <v/>
      </c>
      <c r="C364" t="str">
        <f>IFERROR(VLOOKUP($A364,'Facebook Data'!$A$1:$AY$374,3,FALSE),"")</f>
        <v/>
      </c>
      <c r="D364" s="34" t="str">
        <f t="shared" si="1"/>
        <v/>
      </c>
      <c r="E364" s="34" t="str">
        <f t="shared" si="2"/>
        <v/>
      </c>
      <c r="F364" t="str">
        <f>IFERROR(VLOOKUP($A364,'Facebook Data'!$A$1:$AY$374,4,FALSE),"")</f>
        <v/>
      </c>
      <c r="G364" t="str">
        <f>IFERROR(VLOOKUP($A364,'Facebook Data'!$A$1:$AY$374,10,FALSE),"")</f>
        <v/>
      </c>
      <c r="H364" t="str">
        <f>IFERROR(VLOOKUP($A364,'Facebook Data'!$A$1:$AY$374,42,FALSE),"")</f>
        <v/>
      </c>
      <c r="I364" t="str">
        <f>IFERROR(VLOOKUP($A364,'Facebook Data'!$A$1:$AY$374,15,FALSE),"")</f>
        <v/>
      </c>
      <c r="J364" s="36" t="str">
        <f t="shared" si="3"/>
        <v/>
      </c>
      <c r="K364" s="36" t="str">
        <f t="shared" si="4"/>
        <v/>
      </c>
      <c r="L364" t="str">
        <f>VLOOKUP($A364,'Facebook Data'!$A$1:$AY$374,7,FALSE)</f>
        <v>#N/A</v>
      </c>
      <c r="M364" s="38" t="str">
        <f t="shared" si="5"/>
        <v>#N/A</v>
      </c>
      <c r="N364" t="str">
        <f t="shared" si="6"/>
        <v/>
      </c>
      <c r="O364" t="str">
        <f t="shared" si="7"/>
        <v>#N/A</v>
      </c>
      <c r="P364" t="str">
        <f t="shared" si="8"/>
        <v>#N/A</v>
      </c>
      <c r="Q364" t="str">
        <f t="shared" si="9"/>
        <v/>
      </c>
      <c r="R364" t="str">
        <f t="shared" si="10"/>
        <v/>
      </c>
    </row>
    <row r="365">
      <c r="A365" t="str">
        <f>IFERROR('Facebook Data'!A367,"")</f>
        <v/>
      </c>
      <c r="B365" t="str">
        <f>IFERROR(VLOOKUP($A365,'Facebook Data'!$A$1:$AY$374,2,FALSE),"")</f>
        <v/>
      </c>
      <c r="C365" t="str">
        <f>IFERROR(VLOOKUP($A365,'Facebook Data'!$A$1:$AY$374,3,FALSE),"")</f>
        <v/>
      </c>
      <c r="D365" s="34" t="str">
        <f t="shared" si="1"/>
        <v/>
      </c>
      <c r="E365" s="34" t="str">
        <f t="shared" si="2"/>
        <v/>
      </c>
      <c r="F365" t="str">
        <f>IFERROR(VLOOKUP($A365,'Facebook Data'!$A$1:$AY$374,4,FALSE),"")</f>
        <v/>
      </c>
      <c r="G365" t="str">
        <f>IFERROR(VLOOKUP($A365,'Facebook Data'!$A$1:$AY$374,10,FALSE),"")</f>
        <v/>
      </c>
      <c r="H365" t="str">
        <f>IFERROR(VLOOKUP($A365,'Facebook Data'!$A$1:$AY$374,42,FALSE),"")</f>
        <v/>
      </c>
      <c r="I365" t="str">
        <f>IFERROR(VLOOKUP($A365,'Facebook Data'!$A$1:$AY$374,15,FALSE),"")</f>
        <v/>
      </c>
      <c r="J365" s="36" t="str">
        <f t="shared" si="3"/>
        <v/>
      </c>
      <c r="K365" s="36" t="str">
        <f t="shared" si="4"/>
        <v/>
      </c>
      <c r="L365" t="str">
        <f>VLOOKUP($A365,'Facebook Data'!$A$1:$AY$374,7,FALSE)</f>
        <v>#N/A</v>
      </c>
      <c r="M365" s="38" t="str">
        <f t="shared" si="5"/>
        <v>#N/A</v>
      </c>
      <c r="N365" t="str">
        <f t="shared" si="6"/>
        <v/>
      </c>
      <c r="O365" t="str">
        <f t="shared" si="7"/>
        <v>#N/A</v>
      </c>
      <c r="P365" t="str">
        <f t="shared" si="8"/>
        <v>#N/A</v>
      </c>
      <c r="Q365" t="str">
        <f t="shared" si="9"/>
        <v/>
      </c>
      <c r="R365" t="str">
        <f t="shared" si="10"/>
        <v/>
      </c>
    </row>
    <row r="366">
      <c r="A366" t="str">
        <f>IFERROR('Facebook Data'!A368,"")</f>
        <v/>
      </c>
      <c r="B366" t="str">
        <f>IFERROR(VLOOKUP($A366,'Facebook Data'!$A$1:$AY$374,2,FALSE),"")</f>
        <v/>
      </c>
      <c r="C366" t="str">
        <f>IFERROR(VLOOKUP($A366,'Facebook Data'!$A$1:$AY$374,3,FALSE),"")</f>
        <v/>
      </c>
      <c r="D366" s="34" t="str">
        <f t="shared" si="1"/>
        <v/>
      </c>
      <c r="E366" s="34" t="str">
        <f t="shared" si="2"/>
        <v/>
      </c>
      <c r="F366" t="str">
        <f>IFERROR(VLOOKUP($A366,'Facebook Data'!$A$1:$AY$374,4,FALSE),"")</f>
        <v/>
      </c>
      <c r="G366" t="str">
        <f>IFERROR(VLOOKUP($A366,'Facebook Data'!$A$1:$AY$374,10,FALSE),"")</f>
        <v/>
      </c>
      <c r="H366" t="str">
        <f>IFERROR(VLOOKUP($A366,'Facebook Data'!$A$1:$AY$374,42,FALSE),"")</f>
        <v/>
      </c>
      <c r="I366" t="str">
        <f>IFERROR(VLOOKUP($A366,'Facebook Data'!$A$1:$AY$374,15,FALSE),"")</f>
        <v/>
      </c>
      <c r="J366" s="36" t="str">
        <f t="shared" si="3"/>
        <v/>
      </c>
      <c r="K366" s="36" t="str">
        <f t="shared" si="4"/>
        <v/>
      </c>
      <c r="L366" t="str">
        <f>VLOOKUP($A366,'Facebook Data'!$A$1:$AY$374,7,FALSE)</f>
        <v>#N/A</v>
      </c>
      <c r="M366" s="38" t="str">
        <f t="shared" si="5"/>
        <v>#N/A</v>
      </c>
      <c r="N366" t="str">
        <f t="shared" si="6"/>
        <v/>
      </c>
      <c r="O366" t="str">
        <f t="shared" si="7"/>
        <v>#N/A</v>
      </c>
      <c r="P366" t="str">
        <f t="shared" si="8"/>
        <v>#N/A</v>
      </c>
      <c r="Q366" t="str">
        <f t="shared" si="9"/>
        <v/>
      </c>
      <c r="R366" t="str">
        <f t="shared" si="10"/>
        <v/>
      </c>
    </row>
    <row r="367">
      <c r="A367" t="str">
        <f>IFERROR('Facebook Data'!A369,"")</f>
        <v/>
      </c>
      <c r="B367" t="str">
        <f>IFERROR(VLOOKUP($A367,'Facebook Data'!$A$1:$AY$374,2,FALSE),"")</f>
        <v/>
      </c>
      <c r="C367" t="str">
        <f>IFERROR(VLOOKUP($A367,'Facebook Data'!$A$1:$AY$374,3,FALSE),"")</f>
        <v/>
      </c>
      <c r="D367" s="34" t="str">
        <f t="shared" si="1"/>
        <v/>
      </c>
      <c r="E367" s="34" t="str">
        <f t="shared" si="2"/>
        <v/>
      </c>
      <c r="F367" t="str">
        <f>IFERROR(VLOOKUP($A367,'Facebook Data'!$A$1:$AY$374,4,FALSE),"")</f>
        <v/>
      </c>
      <c r="G367" t="str">
        <f>IFERROR(VLOOKUP($A367,'Facebook Data'!$A$1:$AY$374,10,FALSE),"")</f>
        <v/>
      </c>
      <c r="H367" t="str">
        <f>IFERROR(VLOOKUP($A367,'Facebook Data'!$A$1:$AY$374,42,FALSE),"")</f>
        <v/>
      </c>
      <c r="I367" t="str">
        <f>IFERROR(VLOOKUP($A367,'Facebook Data'!$A$1:$AY$374,15,FALSE),"")</f>
        <v/>
      </c>
      <c r="J367" s="36" t="str">
        <f t="shared" si="3"/>
        <v/>
      </c>
      <c r="K367" s="36" t="str">
        <f t="shared" si="4"/>
        <v/>
      </c>
      <c r="L367" t="str">
        <f>VLOOKUP($A367,'Facebook Data'!$A$1:$AY$374,7,FALSE)</f>
        <v>#N/A</v>
      </c>
      <c r="M367" s="38" t="str">
        <f t="shared" si="5"/>
        <v>#N/A</v>
      </c>
      <c r="N367" t="str">
        <f t="shared" si="6"/>
        <v/>
      </c>
      <c r="O367" t="str">
        <f t="shared" si="7"/>
        <v>#N/A</v>
      </c>
      <c r="P367" t="str">
        <f t="shared" si="8"/>
        <v>#N/A</v>
      </c>
      <c r="Q367" t="str">
        <f t="shared" si="9"/>
        <v/>
      </c>
      <c r="R367" t="str">
        <f t="shared" si="10"/>
        <v/>
      </c>
    </row>
    <row r="368">
      <c r="A368" t="str">
        <f>IFERROR('Facebook Data'!A370,"")</f>
        <v/>
      </c>
      <c r="B368" t="str">
        <f>IFERROR(VLOOKUP($A368,'Facebook Data'!$A$1:$AY$374,2,FALSE),"")</f>
        <v/>
      </c>
      <c r="C368" t="str">
        <f>IFERROR(VLOOKUP($A368,'Facebook Data'!$A$1:$AY$374,3,FALSE),"")</f>
        <v/>
      </c>
      <c r="D368" s="34" t="str">
        <f t="shared" si="1"/>
        <v/>
      </c>
      <c r="E368" s="34" t="str">
        <f t="shared" si="2"/>
        <v/>
      </c>
      <c r="F368" t="str">
        <f>IFERROR(VLOOKUP($A368,'Facebook Data'!$A$1:$AY$374,4,FALSE),"")</f>
        <v/>
      </c>
      <c r="G368" t="str">
        <f>IFERROR(VLOOKUP($A368,'Facebook Data'!$A$1:$AY$374,10,FALSE),"")</f>
        <v/>
      </c>
      <c r="H368" t="str">
        <f>IFERROR(VLOOKUP($A368,'Facebook Data'!$A$1:$AY$374,42,FALSE),"")</f>
        <v/>
      </c>
      <c r="I368" t="str">
        <f>IFERROR(VLOOKUP($A368,'Facebook Data'!$A$1:$AY$374,15,FALSE),"")</f>
        <v/>
      </c>
      <c r="J368" s="36" t="str">
        <f t="shared" si="3"/>
        <v/>
      </c>
      <c r="K368" s="36" t="str">
        <f t="shared" si="4"/>
        <v/>
      </c>
      <c r="L368" t="str">
        <f>VLOOKUP($A368,'Facebook Data'!$A$1:$AY$374,7,FALSE)</f>
        <v>#N/A</v>
      </c>
      <c r="M368" s="38" t="str">
        <f t="shared" si="5"/>
        <v>#N/A</v>
      </c>
      <c r="N368" t="str">
        <f t="shared" si="6"/>
        <v/>
      </c>
      <c r="O368" t="str">
        <f t="shared" si="7"/>
        <v>#N/A</v>
      </c>
      <c r="P368" t="str">
        <f t="shared" si="8"/>
        <v>#N/A</v>
      </c>
      <c r="Q368" t="str">
        <f t="shared" si="9"/>
        <v/>
      </c>
      <c r="R368" t="str">
        <f t="shared" si="10"/>
        <v/>
      </c>
    </row>
    <row r="369">
      <c r="A369" t="str">
        <f>IFERROR('Facebook Data'!A371,"")</f>
        <v/>
      </c>
      <c r="B369" t="str">
        <f>IFERROR(VLOOKUP($A369,'Facebook Data'!$A$1:$AY$374,2,FALSE),"")</f>
        <v/>
      </c>
      <c r="C369" t="str">
        <f>IFERROR(VLOOKUP($A369,'Facebook Data'!$A$1:$AY$374,3,FALSE),"")</f>
        <v/>
      </c>
      <c r="D369" s="34" t="str">
        <f t="shared" si="1"/>
        <v/>
      </c>
      <c r="E369" s="34" t="str">
        <f t="shared" si="2"/>
        <v/>
      </c>
      <c r="F369" t="str">
        <f>IFERROR(VLOOKUP($A369,'Facebook Data'!$A$1:$AY$374,4,FALSE),"")</f>
        <v/>
      </c>
      <c r="G369" t="str">
        <f>IFERROR(VLOOKUP($A369,'Facebook Data'!$A$1:$AY$374,10,FALSE),"")</f>
        <v/>
      </c>
      <c r="H369" t="str">
        <f>IFERROR(VLOOKUP($A369,'Facebook Data'!$A$1:$AY$374,42,FALSE),"")</f>
        <v/>
      </c>
      <c r="I369" t="str">
        <f>IFERROR(VLOOKUP($A369,'Facebook Data'!$A$1:$AY$374,15,FALSE),"")</f>
        <v/>
      </c>
      <c r="J369" s="36" t="str">
        <f t="shared" si="3"/>
        <v/>
      </c>
      <c r="K369" s="36" t="str">
        <f t="shared" si="4"/>
        <v/>
      </c>
      <c r="L369" t="str">
        <f>VLOOKUP($A369,'Facebook Data'!$A$1:$AY$374,7,FALSE)</f>
        <v>#N/A</v>
      </c>
      <c r="M369" s="38" t="str">
        <f t="shared" si="5"/>
        <v>#N/A</v>
      </c>
      <c r="N369" t="str">
        <f t="shared" si="6"/>
        <v/>
      </c>
      <c r="O369" t="str">
        <f t="shared" si="7"/>
        <v>#N/A</v>
      </c>
      <c r="P369" t="str">
        <f t="shared" si="8"/>
        <v>#N/A</v>
      </c>
      <c r="Q369" t="str">
        <f t="shared" si="9"/>
        <v/>
      </c>
      <c r="R369" t="str">
        <f t="shared" si="10"/>
        <v/>
      </c>
    </row>
    <row r="370">
      <c r="A370" t="str">
        <f>IFERROR('Facebook Data'!A372,"")</f>
        <v/>
      </c>
      <c r="B370" t="str">
        <f>IFERROR(VLOOKUP($A370,'Facebook Data'!$A$1:$AY$374,2,FALSE),"")</f>
        <v/>
      </c>
      <c r="C370" t="str">
        <f>IFERROR(VLOOKUP($A370,'Facebook Data'!$A$1:$AY$374,3,FALSE),"")</f>
        <v/>
      </c>
      <c r="D370" s="34" t="str">
        <f t="shared" si="1"/>
        <v/>
      </c>
      <c r="E370" s="34" t="str">
        <f t="shared" si="2"/>
        <v/>
      </c>
      <c r="F370" t="str">
        <f>IFERROR(VLOOKUP($A370,'Facebook Data'!$A$1:$AY$374,4,FALSE),"")</f>
        <v/>
      </c>
      <c r="G370" t="str">
        <f>IFERROR(VLOOKUP($A370,'Facebook Data'!$A$1:$AY$374,10,FALSE),"")</f>
        <v/>
      </c>
      <c r="H370" t="str">
        <f>IFERROR(VLOOKUP($A370,'Facebook Data'!$A$1:$AY$374,42,FALSE),"")</f>
        <v/>
      </c>
      <c r="I370" t="str">
        <f>IFERROR(VLOOKUP($A370,'Facebook Data'!$A$1:$AY$374,15,FALSE),"")</f>
        <v/>
      </c>
      <c r="J370" s="36" t="str">
        <f t="shared" si="3"/>
        <v/>
      </c>
      <c r="K370" s="36" t="str">
        <f t="shared" si="4"/>
        <v/>
      </c>
      <c r="L370" t="str">
        <f>VLOOKUP($A370,'Facebook Data'!$A$1:$AY$374,7,FALSE)</f>
        <v>#N/A</v>
      </c>
      <c r="M370" s="38" t="str">
        <f t="shared" si="5"/>
        <v>#N/A</v>
      </c>
      <c r="N370" t="str">
        <f t="shared" si="6"/>
        <v/>
      </c>
      <c r="O370" t="str">
        <f t="shared" si="7"/>
        <v>#N/A</v>
      </c>
      <c r="P370" t="str">
        <f t="shared" si="8"/>
        <v>#N/A</v>
      </c>
      <c r="Q370" t="str">
        <f t="shared" si="9"/>
        <v/>
      </c>
      <c r="R370" t="str">
        <f t="shared" si="10"/>
        <v/>
      </c>
    </row>
    <row r="371">
      <c r="A371" t="str">
        <f>IFERROR('Facebook Data'!A373,"")</f>
        <v/>
      </c>
      <c r="B371" t="str">
        <f>IFERROR(VLOOKUP($A371,'Facebook Data'!$A$1:$AY$374,2,FALSE),"")</f>
        <v/>
      </c>
      <c r="C371" t="str">
        <f>IFERROR(VLOOKUP($A371,'Facebook Data'!$A$1:$AY$374,3,FALSE),"")</f>
        <v/>
      </c>
      <c r="D371" s="34" t="str">
        <f t="shared" si="1"/>
        <v/>
      </c>
      <c r="E371" s="34" t="str">
        <f t="shared" si="2"/>
        <v/>
      </c>
      <c r="F371" t="str">
        <f>IFERROR(VLOOKUP($A371,'Facebook Data'!$A$1:$AY$374,4,FALSE),"")</f>
        <v/>
      </c>
      <c r="G371" t="str">
        <f>IFERROR(VLOOKUP($A371,'Facebook Data'!$A$1:$AY$374,10,FALSE),"")</f>
        <v/>
      </c>
      <c r="H371" t="str">
        <f>IFERROR(VLOOKUP($A371,'Facebook Data'!$A$1:$AY$374,42,FALSE),"")</f>
        <v/>
      </c>
      <c r="I371" t="str">
        <f>IFERROR(VLOOKUP($A371,'Facebook Data'!$A$1:$AY$374,15,FALSE),"")</f>
        <v/>
      </c>
      <c r="J371" s="36" t="str">
        <f t="shared" si="3"/>
        <v/>
      </c>
      <c r="K371" s="36" t="str">
        <f t="shared" si="4"/>
        <v/>
      </c>
      <c r="L371" t="str">
        <f>VLOOKUP($A371,'Facebook Data'!$A$1:$AY$374,7,FALSE)</f>
        <v>#N/A</v>
      </c>
      <c r="M371" s="38" t="str">
        <f t="shared" si="5"/>
        <v>#N/A</v>
      </c>
      <c r="N371" t="str">
        <f t="shared" si="6"/>
        <v/>
      </c>
      <c r="O371" t="str">
        <f t="shared" si="7"/>
        <v>#N/A</v>
      </c>
      <c r="P371" t="str">
        <f t="shared" si="8"/>
        <v>#N/A</v>
      </c>
      <c r="Q371" t="str">
        <f t="shared" si="9"/>
        <v/>
      </c>
      <c r="R371" t="str">
        <f t="shared" si="10"/>
        <v/>
      </c>
    </row>
    <row r="372">
      <c r="A372" t="str">
        <f>IFERROR('Facebook Data'!A374,"")</f>
        <v/>
      </c>
      <c r="B372" t="str">
        <f>IFERROR(VLOOKUP($A372,'Facebook Data'!$A$1:$AY$374,2,FALSE),"")</f>
        <v/>
      </c>
      <c r="C372" t="str">
        <f>IFERROR(VLOOKUP($A372,'Facebook Data'!$A$1:$AY$374,3,FALSE),"")</f>
        <v/>
      </c>
      <c r="D372" s="34" t="str">
        <f t="shared" si="1"/>
        <v/>
      </c>
      <c r="E372" s="34" t="str">
        <f t="shared" si="2"/>
        <v/>
      </c>
      <c r="F372" t="str">
        <f>IFERROR(VLOOKUP($A372,'Facebook Data'!$A$1:$AY$374,4,FALSE),"")</f>
        <v/>
      </c>
      <c r="G372" t="str">
        <f>IFERROR(VLOOKUP($A372,'Facebook Data'!$A$1:$AY$374,10,FALSE),"")</f>
        <v/>
      </c>
      <c r="H372" t="str">
        <f>IFERROR(VLOOKUP($A372,'Facebook Data'!$A$1:$AY$374,42,FALSE),"")</f>
        <v/>
      </c>
      <c r="I372" t="str">
        <f>IFERROR(VLOOKUP($A372,'Facebook Data'!$A$1:$AY$374,15,FALSE),"")</f>
        <v/>
      </c>
      <c r="J372" s="36" t="str">
        <f t="shared" si="3"/>
        <v/>
      </c>
      <c r="K372" s="36" t="str">
        <f t="shared" si="4"/>
        <v/>
      </c>
      <c r="L372" t="str">
        <f>VLOOKUP($A372,'Facebook Data'!$A$1:$AY$374,7,FALSE)</f>
        <v>#N/A</v>
      </c>
      <c r="M372" s="38" t="str">
        <f t="shared" si="5"/>
        <v>#N/A</v>
      </c>
      <c r="N372" t="str">
        <f t="shared" si="6"/>
        <v/>
      </c>
      <c r="O372" t="str">
        <f t="shared" si="7"/>
        <v>#N/A</v>
      </c>
      <c r="P372" t="str">
        <f t="shared" si="8"/>
        <v>#N/A</v>
      </c>
      <c r="Q372" t="str">
        <f t="shared" si="9"/>
        <v/>
      </c>
      <c r="R372" t="str">
        <f t="shared" si="10"/>
        <v/>
      </c>
    </row>
    <row r="373">
      <c r="A373" t="str">
        <f>IFERROR('Facebook Data'!A375,"")</f>
        <v/>
      </c>
      <c r="B373" t="str">
        <f>IFERROR(VLOOKUP($A373,'Facebook Data'!$A$1:$AY$374,2,FALSE),"")</f>
        <v/>
      </c>
      <c r="C373" t="str">
        <f>IFERROR(VLOOKUP($A373,'Facebook Data'!$A$1:$AY$374,3,FALSE),"")</f>
        <v/>
      </c>
      <c r="D373" s="34" t="str">
        <f t="shared" si="1"/>
        <v/>
      </c>
      <c r="E373" s="34" t="str">
        <f t="shared" si="2"/>
        <v/>
      </c>
      <c r="F373" t="str">
        <f>IFERROR(VLOOKUP($A373,'Facebook Data'!$A$1:$AY$374,4,FALSE),"")</f>
        <v/>
      </c>
      <c r="G373" t="str">
        <f>IFERROR(VLOOKUP($A373,'Facebook Data'!$A$1:$AY$374,10,FALSE),"")</f>
        <v/>
      </c>
      <c r="H373" t="str">
        <f>IFERROR(VLOOKUP($A373,'Facebook Data'!$A$1:$AY$374,42,FALSE),"")</f>
        <v/>
      </c>
      <c r="I373" t="str">
        <f>IFERROR(VLOOKUP($A373,'Facebook Data'!$A$1:$AY$374,15,FALSE),"")</f>
        <v/>
      </c>
      <c r="J373" s="36" t="str">
        <f t="shared" si="3"/>
        <v/>
      </c>
      <c r="K373" s="36" t="str">
        <f t="shared" si="4"/>
        <v/>
      </c>
      <c r="L373" t="str">
        <f>VLOOKUP($A373,'Facebook Data'!$A$1:$AY$374,7,FALSE)</f>
        <v>#N/A</v>
      </c>
      <c r="M373" s="38" t="str">
        <f t="shared" si="5"/>
        <v>#N/A</v>
      </c>
      <c r="N373" t="str">
        <f t="shared" si="6"/>
        <v/>
      </c>
      <c r="O373" t="str">
        <f t="shared" si="7"/>
        <v>#N/A</v>
      </c>
      <c r="P373" t="str">
        <f t="shared" si="8"/>
        <v>#N/A</v>
      </c>
      <c r="Q373" t="str">
        <f t="shared" si="9"/>
        <v/>
      </c>
      <c r="R373" t="str">
        <f t="shared" si="10"/>
        <v/>
      </c>
    </row>
    <row r="374">
      <c r="A374" t="str">
        <f>IFERROR('Facebook Data'!A376,"")</f>
        <v/>
      </c>
      <c r="B374" t="str">
        <f>IFERROR(VLOOKUP($A374,'Facebook Data'!$A$1:$AY$374,2,FALSE),"")</f>
        <v/>
      </c>
      <c r="C374" t="str">
        <f>IFERROR(VLOOKUP($A374,'Facebook Data'!$A$1:$AY$374,3,FALSE),"")</f>
        <v/>
      </c>
      <c r="D374" s="34" t="str">
        <f t="shared" si="1"/>
        <v/>
      </c>
      <c r="E374" s="34" t="str">
        <f t="shared" si="2"/>
        <v/>
      </c>
      <c r="F374" t="str">
        <f>IFERROR(VLOOKUP($A374,'Facebook Data'!$A$1:$AY$374,4,FALSE),"")</f>
        <v/>
      </c>
      <c r="G374" t="str">
        <f>IFERROR(VLOOKUP($A374,'Facebook Data'!$A$1:$AY$374,10,FALSE),"")</f>
        <v/>
      </c>
      <c r="H374" t="str">
        <f>IFERROR(VLOOKUP($A374,'Facebook Data'!$A$1:$AY$374,42,FALSE),"")</f>
        <v/>
      </c>
      <c r="I374" t="str">
        <f>IFERROR(VLOOKUP($A374,'Facebook Data'!$A$1:$AY$374,15,FALSE),"")</f>
        <v/>
      </c>
      <c r="J374" s="36" t="str">
        <f t="shared" si="3"/>
        <v/>
      </c>
      <c r="K374" s="36" t="str">
        <f t="shared" si="4"/>
        <v/>
      </c>
      <c r="L374" t="str">
        <f>VLOOKUP($A374,'Facebook Data'!$A$1:$AY$374,7,FALSE)</f>
        <v>#N/A</v>
      </c>
      <c r="M374" s="38" t="str">
        <f t="shared" si="5"/>
        <v>#N/A</v>
      </c>
      <c r="N374" t="str">
        <f t="shared" si="6"/>
        <v/>
      </c>
      <c r="O374" t="str">
        <f t="shared" si="7"/>
        <v>#N/A</v>
      </c>
      <c r="P374" t="str">
        <f t="shared" si="8"/>
        <v>#N/A</v>
      </c>
      <c r="Q374" t="str">
        <f t="shared" si="9"/>
        <v/>
      </c>
      <c r="R374" t="str">
        <f t="shared" si="10"/>
        <v/>
      </c>
    </row>
    <row r="375">
      <c r="A375" t="str">
        <f>IFERROR('Facebook Data'!A377,"")</f>
        <v/>
      </c>
      <c r="B375" t="str">
        <f>IFERROR(VLOOKUP($A375,'Facebook Data'!$A$1:$AY$374,2,FALSE),"")</f>
        <v/>
      </c>
      <c r="C375" t="str">
        <f>IFERROR(VLOOKUP($A375,'Facebook Data'!$A$1:$AY$374,3,FALSE),"")</f>
        <v/>
      </c>
      <c r="D375" s="34" t="str">
        <f t="shared" si="1"/>
        <v/>
      </c>
      <c r="E375" s="34" t="str">
        <f t="shared" si="2"/>
        <v/>
      </c>
      <c r="F375" t="str">
        <f>IFERROR(VLOOKUP($A375,'Facebook Data'!$A$1:$AY$374,4,FALSE),"")</f>
        <v/>
      </c>
      <c r="G375" t="str">
        <f>IFERROR(VLOOKUP($A375,'Facebook Data'!$A$1:$AY$374,10,FALSE),"")</f>
        <v/>
      </c>
      <c r="H375" t="str">
        <f>IFERROR(VLOOKUP($A375,'Facebook Data'!$A$1:$AY$374,42,FALSE),"")</f>
        <v/>
      </c>
      <c r="I375" t="str">
        <f>IFERROR(VLOOKUP($A375,'Facebook Data'!$A$1:$AY$374,15,FALSE),"")</f>
        <v/>
      </c>
      <c r="J375" s="36" t="str">
        <f t="shared" si="3"/>
        <v/>
      </c>
      <c r="K375" s="36" t="str">
        <f t="shared" si="4"/>
        <v/>
      </c>
      <c r="L375" t="str">
        <f>VLOOKUP($A375,'Facebook Data'!$A$1:$AY$374,7,FALSE)</f>
        <v>#N/A</v>
      </c>
      <c r="M375" s="38" t="str">
        <f t="shared" si="5"/>
        <v>#N/A</v>
      </c>
      <c r="N375" t="str">
        <f t="shared" si="6"/>
        <v/>
      </c>
      <c r="O375" t="str">
        <f t="shared" si="7"/>
        <v>#N/A</v>
      </c>
      <c r="P375" t="str">
        <f t="shared" si="8"/>
        <v>#N/A</v>
      </c>
      <c r="Q375" t="str">
        <f t="shared" si="9"/>
        <v/>
      </c>
      <c r="R375" t="str">
        <f t="shared" si="10"/>
        <v/>
      </c>
    </row>
    <row r="376">
      <c r="A376" t="str">
        <f>IFERROR('Facebook Data'!A378,"")</f>
        <v/>
      </c>
      <c r="B376" t="str">
        <f>IFERROR(VLOOKUP($A376,'Facebook Data'!$A$1:$AY$374,2,FALSE),"")</f>
        <v/>
      </c>
      <c r="C376" t="str">
        <f>IFERROR(VLOOKUP($A376,'Facebook Data'!$A$1:$AY$374,3,FALSE),"")</f>
        <v/>
      </c>
      <c r="D376" s="34" t="str">
        <f t="shared" si="1"/>
        <v/>
      </c>
      <c r="E376" s="34" t="str">
        <f t="shared" si="2"/>
        <v/>
      </c>
      <c r="F376" t="str">
        <f>IFERROR(VLOOKUP($A376,'Facebook Data'!$A$1:$AY$374,4,FALSE),"")</f>
        <v/>
      </c>
      <c r="G376" t="str">
        <f>IFERROR(VLOOKUP($A376,'Facebook Data'!$A$1:$AY$374,10,FALSE),"")</f>
        <v/>
      </c>
      <c r="H376" t="str">
        <f>IFERROR(VLOOKUP($A376,'Facebook Data'!$A$1:$AY$374,42,FALSE),"")</f>
        <v/>
      </c>
      <c r="I376" t="str">
        <f>IFERROR(VLOOKUP($A376,'Facebook Data'!$A$1:$AY$374,15,FALSE),"")</f>
        <v/>
      </c>
      <c r="J376" s="36" t="str">
        <f t="shared" si="3"/>
        <v/>
      </c>
      <c r="K376" s="36" t="str">
        <f t="shared" si="4"/>
        <v/>
      </c>
      <c r="L376" t="str">
        <f>VLOOKUP($A376,'Facebook Data'!$A$1:$AY$374,7,FALSE)</f>
        <v>#N/A</v>
      </c>
      <c r="M376" s="38" t="str">
        <f t="shared" si="5"/>
        <v>#N/A</v>
      </c>
      <c r="N376" t="str">
        <f t="shared" si="6"/>
        <v/>
      </c>
      <c r="O376" t="str">
        <f t="shared" si="7"/>
        <v>#N/A</v>
      </c>
      <c r="P376" t="str">
        <f t="shared" si="8"/>
        <v>#N/A</v>
      </c>
      <c r="Q376" t="str">
        <f t="shared" si="9"/>
        <v/>
      </c>
      <c r="R376" t="str">
        <f t="shared" si="10"/>
        <v/>
      </c>
    </row>
    <row r="377">
      <c r="A377" t="str">
        <f>IFERROR('Facebook Data'!A379,"")</f>
        <v/>
      </c>
      <c r="B377" t="str">
        <f>IFERROR(VLOOKUP($A377,'Facebook Data'!$A$1:$AY$374,2,FALSE),"")</f>
        <v/>
      </c>
      <c r="C377" t="str">
        <f>IFERROR(VLOOKUP($A377,'Facebook Data'!$A$1:$AY$374,3,FALSE),"")</f>
        <v/>
      </c>
      <c r="D377" s="34" t="str">
        <f t="shared" si="1"/>
        <v/>
      </c>
      <c r="E377" s="34" t="str">
        <f t="shared" si="2"/>
        <v/>
      </c>
      <c r="F377" t="str">
        <f>IFERROR(VLOOKUP($A377,'Facebook Data'!$A$1:$AY$374,4,FALSE),"")</f>
        <v/>
      </c>
      <c r="G377" t="str">
        <f>IFERROR(VLOOKUP($A377,'Facebook Data'!$A$1:$AY$374,10,FALSE),"")</f>
        <v/>
      </c>
      <c r="H377" t="str">
        <f>IFERROR(VLOOKUP($A377,'Facebook Data'!$A$1:$AY$374,42,FALSE),"")</f>
        <v/>
      </c>
      <c r="I377" t="str">
        <f>IFERROR(VLOOKUP($A377,'Facebook Data'!$A$1:$AY$374,15,FALSE),"")</f>
        <v/>
      </c>
      <c r="J377" s="36" t="str">
        <f t="shared" si="3"/>
        <v/>
      </c>
      <c r="K377" s="36" t="str">
        <f t="shared" si="4"/>
        <v/>
      </c>
      <c r="L377" t="str">
        <f>VLOOKUP($A377,'Facebook Data'!$A$1:$AY$374,7,FALSE)</f>
        <v>#N/A</v>
      </c>
      <c r="M377" s="38" t="str">
        <f t="shared" si="5"/>
        <v>#N/A</v>
      </c>
      <c r="N377" t="str">
        <f t="shared" si="6"/>
        <v/>
      </c>
      <c r="O377" t="str">
        <f t="shared" si="7"/>
        <v>#N/A</v>
      </c>
      <c r="P377" t="str">
        <f t="shared" si="8"/>
        <v>#N/A</v>
      </c>
      <c r="Q377" t="str">
        <f t="shared" si="9"/>
        <v/>
      </c>
      <c r="R377" t="str">
        <f t="shared" si="10"/>
        <v/>
      </c>
    </row>
    <row r="378">
      <c r="A378" t="str">
        <f>IFERROR('Facebook Data'!A380,"")</f>
        <v/>
      </c>
      <c r="B378" t="str">
        <f>IFERROR(VLOOKUP($A378,'Facebook Data'!$A$1:$AY$374,2,FALSE),"")</f>
        <v/>
      </c>
      <c r="C378" t="str">
        <f>IFERROR(VLOOKUP($A378,'Facebook Data'!$A$1:$AY$374,3,FALSE),"")</f>
        <v/>
      </c>
      <c r="D378" s="34" t="str">
        <f t="shared" si="1"/>
        <v/>
      </c>
      <c r="E378" s="34" t="str">
        <f t="shared" si="2"/>
        <v/>
      </c>
      <c r="F378" t="str">
        <f>IFERROR(VLOOKUP($A378,'Facebook Data'!$A$1:$AY$374,4,FALSE),"")</f>
        <v/>
      </c>
      <c r="G378" t="str">
        <f>IFERROR(VLOOKUP($A378,'Facebook Data'!$A$1:$AY$374,10,FALSE),"")</f>
        <v/>
      </c>
      <c r="H378" t="str">
        <f>IFERROR(VLOOKUP($A378,'Facebook Data'!$A$1:$AY$374,42,FALSE),"")</f>
        <v/>
      </c>
      <c r="I378" t="str">
        <f>IFERROR(VLOOKUP($A378,'Facebook Data'!$A$1:$AY$374,15,FALSE),"")</f>
        <v/>
      </c>
      <c r="J378" s="36" t="str">
        <f t="shared" si="3"/>
        <v/>
      </c>
      <c r="K378" s="36" t="str">
        <f t="shared" si="4"/>
        <v/>
      </c>
      <c r="L378" t="str">
        <f>VLOOKUP($A378,'Facebook Data'!$A$1:$AY$374,7,FALSE)</f>
        <v>#N/A</v>
      </c>
      <c r="M378" s="38" t="str">
        <f t="shared" si="5"/>
        <v>#N/A</v>
      </c>
      <c r="N378" t="str">
        <f t="shared" si="6"/>
        <v/>
      </c>
      <c r="O378" t="str">
        <f t="shared" si="7"/>
        <v>#N/A</v>
      </c>
      <c r="P378" t="str">
        <f t="shared" si="8"/>
        <v>#N/A</v>
      </c>
      <c r="Q378" t="str">
        <f t="shared" si="9"/>
        <v/>
      </c>
      <c r="R378" t="str">
        <f t="shared" si="10"/>
        <v/>
      </c>
    </row>
    <row r="379">
      <c r="A379" t="str">
        <f>IFERROR('Facebook Data'!A381,"")</f>
        <v/>
      </c>
      <c r="B379" t="str">
        <f>IFERROR(VLOOKUP($A379,'Facebook Data'!$A$1:$AY$374,2,FALSE),"")</f>
        <v/>
      </c>
      <c r="C379" t="str">
        <f>IFERROR(VLOOKUP($A379,'Facebook Data'!$A$1:$AY$374,3,FALSE),"")</f>
        <v/>
      </c>
      <c r="D379" s="34" t="str">
        <f t="shared" si="1"/>
        <v/>
      </c>
      <c r="E379" s="34" t="str">
        <f t="shared" si="2"/>
        <v/>
      </c>
      <c r="F379" t="str">
        <f>IFERROR(VLOOKUP($A379,'Facebook Data'!$A$1:$AY$374,4,FALSE),"")</f>
        <v/>
      </c>
      <c r="G379" t="str">
        <f>IFERROR(VLOOKUP($A379,'Facebook Data'!$A$1:$AY$374,10,FALSE),"")</f>
        <v/>
      </c>
      <c r="H379" t="str">
        <f>IFERROR(VLOOKUP($A379,'Facebook Data'!$A$1:$AY$374,42,FALSE),"")</f>
        <v/>
      </c>
      <c r="I379" t="str">
        <f>IFERROR(VLOOKUP($A379,'Facebook Data'!$A$1:$AY$374,15,FALSE),"")</f>
        <v/>
      </c>
      <c r="J379" s="36" t="str">
        <f t="shared" si="3"/>
        <v/>
      </c>
      <c r="K379" s="36" t="str">
        <f t="shared" si="4"/>
        <v/>
      </c>
      <c r="L379" t="str">
        <f>VLOOKUP($A379,'Facebook Data'!$A$1:$AY$374,7,FALSE)</f>
        <v>#N/A</v>
      </c>
      <c r="M379" s="38" t="str">
        <f t="shared" si="5"/>
        <v>#N/A</v>
      </c>
      <c r="N379" t="str">
        <f t="shared" si="6"/>
        <v/>
      </c>
      <c r="O379" t="str">
        <f t="shared" si="7"/>
        <v>#N/A</v>
      </c>
      <c r="P379" t="str">
        <f t="shared" si="8"/>
        <v>#N/A</v>
      </c>
      <c r="Q379" t="str">
        <f t="shared" si="9"/>
        <v/>
      </c>
      <c r="R379" t="str">
        <f t="shared" si="10"/>
        <v/>
      </c>
    </row>
    <row r="380">
      <c r="A380" t="str">
        <f>IFERROR('Facebook Data'!A382,"")</f>
        <v/>
      </c>
      <c r="B380" t="str">
        <f>IFERROR(VLOOKUP($A380,'Facebook Data'!$A$1:$AY$374,2,FALSE),"")</f>
        <v/>
      </c>
      <c r="C380" t="str">
        <f>IFERROR(VLOOKUP($A380,'Facebook Data'!$A$1:$AY$374,3,FALSE),"")</f>
        <v/>
      </c>
      <c r="D380" s="34" t="str">
        <f t="shared" si="1"/>
        <v/>
      </c>
      <c r="E380" s="34" t="str">
        <f t="shared" si="2"/>
        <v/>
      </c>
      <c r="F380" t="str">
        <f>IFERROR(VLOOKUP($A380,'Facebook Data'!$A$1:$AY$374,4,FALSE),"")</f>
        <v/>
      </c>
      <c r="G380" t="str">
        <f>IFERROR(VLOOKUP($A380,'Facebook Data'!$A$1:$AY$374,10,FALSE),"")</f>
        <v/>
      </c>
      <c r="H380" t="str">
        <f>IFERROR(VLOOKUP($A380,'Facebook Data'!$A$1:$AY$374,42,FALSE),"")</f>
        <v/>
      </c>
      <c r="I380" t="str">
        <f>IFERROR(VLOOKUP($A380,'Facebook Data'!$A$1:$AY$374,15,FALSE),"")</f>
        <v/>
      </c>
      <c r="J380" s="36" t="str">
        <f t="shared" si="3"/>
        <v/>
      </c>
      <c r="K380" s="36" t="str">
        <f t="shared" si="4"/>
        <v/>
      </c>
      <c r="L380" t="str">
        <f>VLOOKUP($A380,'Facebook Data'!$A$1:$AY$374,7,FALSE)</f>
        <v>#N/A</v>
      </c>
      <c r="M380" s="38" t="str">
        <f t="shared" si="5"/>
        <v>#N/A</v>
      </c>
      <c r="N380" t="str">
        <f t="shared" si="6"/>
        <v/>
      </c>
      <c r="O380" t="str">
        <f t="shared" si="7"/>
        <v>#N/A</v>
      </c>
      <c r="P380" t="str">
        <f t="shared" si="8"/>
        <v>#N/A</v>
      </c>
      <c r="Q380" t="str">
        <f t="shared" si="9"/>
        <v/>
      </c>
      <c r="R380" t="str">
        <f t="shared" si="10"/>
        <v/>
      </c>
    </row>
    <row r="381">
      <c r="A381" t="str">
        <f>IFERROR('Facebook Data'!A383,"")</f>
        <v/>
      </c>
      <c r="B381" t="str">
        <f>IFERROR(VLOOKUP($A381,'Facebook Data'!$A$1:$AY$374,2,FALSE),"")</f>
        <v/>
      </c>
      <c r="C381" t="str">
        <f>IFERROR(VLOOKUP($A381,'Facebook Data'!$A$1:$AY$374,3,FALSE),"")</f>
        <v/>
      </c>
      <c r="D381" s="34" t="str">
        <f t="shared" si="1"/>
        <v/>
      </c>
      <c r="E381" s="34" t="str">
        <f t="shared" si="2"/>
        <v/>
      </c>
      <c r="F381" t="str">
        <f>IFERROR(VLOOKUP($A381,'Facebook Data'!$A$1:$AY$374,4,FALSE),"")</f>
        <v/>
      </c>
      <c r="G381" t="str">
        <f>IFERROR(VLOOKUP($A381,'Facebook Data'!$A$1:$AY$374,10,FALSE),"")</f>
        <v/>
      </c>
      <c r="H381" t="str">
        <f>IFERROR(VLOOKUP($A381,'Facebook Data'!$A$1:$AY$374,42,FALSE),"")</f>
        <v/>
      </c>
      <c r="I381" t="str">
        <f>IFERROR(VLOOKUP($A381,'Facebook Data'!$A$1:$AY$374,15,FALSE),"")</f>
        <v/>
      </c>
      <c r="J381" s="36" t="str">
        <f t="shared" si="3"/>
        <v/>
      </c>
      <c r="K381" s="36" t="str">
        <f t="shared" si="4"/>
        <v/>
      </c>
      <c r="L381" t="str">
        <f>VLOOKUP($A381,'Facebook Data'!$A$1:$AY$374,7,FALSE)</f>
        <v>#N/A</v>
      </c>
      <c r="M381" s="38" t="str">
        <f t="shared" si="5"/>
        <v>#N/A</v>
      </c>
      <c r="N381" t="str">
        <f t="shared" si="6"/>
        <v/>
      </c>
      <c r="O381" t="str">
        <f t="shared" si="7"/>
        <v>#N/A</v>
      </c>
      <c r="P381" t="str">
        <f t="shared" si="8"/>
        <v>#N/A</v>
      </c>
      <c r="Q381" t="str">
        <f t="shared" si="9"/>
        <v/>
      </c>
      <c r="R381" t="str">
        <f t="shared" si="10"/>
        <v/>
      </c>
    </row>
    <row r="382">
      <c r="A382" t="str">
        <f>IFERROR('Facebook Data'!A384,"")</f>
        <v/>
      </c>
      <c r="B382" t="str">
        <f>IFERROR(VLOOKUP($A382,'Facebook Data'!$A$1:$AY$374,2,FALSE),"")</f>
        <v/>
      </c>
      <c r="C382" t="str">
        <f>IFERROR(VLOOKUP($A382,'Facebook Data'!$A$1:$AY$374,3,FALSE),"")</f>
        <v/>
      </c>
      <c r="D382" s="34" t="str">
        <f t="shared" si="1"/>
        <v/>
      </c>
      <c r="E382" s="34" t="str">
        <f t="shared" si="2"/>
        <v/>
      </c>
      <c r="F382" t="str">
        <f>IFERROR(VLOOKUP($A382,'Facebook Data'!$A$1:$AY$374,4,FALSE),"")</f>
        <v/>
      </c>
      <c r="G382" t="str">
        <f>IFERROR(VLOOKUP($A382,'Facebook Data'!$A$1:$AY$374,10,FALSE),"")</f>
        <v/>
      </c>
      <c r="H382" t="str">
        <f>IFERROR(VLOOKUP($A382,'Facebook Data'!$A$1:$AY$374,42,FALSE),"")</f>
        <v/>
      </c>
      <c r="I382" t="str">
        <f>IFERROR(VLOOKUP($A382,'Facebook Data'!$A$1:$AY$374,15,FALSE),"")</f>
        <v/>
      </c>
      <c r="J382" s="36" t="str">
        <f t="shared" si="3"/>
        <v/>
      </c>
      <c r="K382" s="36" t="str">
        <f t="shared" si="4"/>
        <v/>
      </c>
      <c r="L382" t="str">
        <f>VLOOKUP($A382,'Facebook Data'!$A$1:$AY$374,7,FALSE)</f>
        <v>#N/A</v>
      </c>
      <c r="M382" s="38" t="str">
        <f t="shared" si="5"/>
        <v>#N/A</v>
      </c>
      <c r="N382" t="str">
        <f t="shared" si="6"/>
        <v/>
      </c>
      <c r="O382" t="str">
        <f t="shared" si="7"/>
        <v>#N/A</v>
      </c>
      <c r="P382" t="str">
        <f t="shared" si="8"/>
        <v>#N/A</v>
      </c>
      <c r="Q382" t="str">
        <f t="shared" si="9"/>
        <v/>
      </c>
      <c r="R382" t="str">
        <f t="shared" si="10"/>
        <v/>
      </c>
    </row>
    <row r="383">
      <c r="A383" t="str">
        <f>IFERROR('Facebook Data'!A385,"")</f>
        <v/>
      </c>
      <c r="B383" t="str">
        <f>IFERROR(VLOOKUP($A383,'Facebook Data'!$A$1:$AY$374,2,FALSE),"")</f>
        <v/>
      </c>
      <c r="C383" t="str">
        <f>IFERROR(VLOOKUP($A383,'Facebook Data'!$A$1:$AY$374,3,FALSE),"")</f>
        <v/>
      </c>
      <c r="D383" s="34" t="str">
        <f t="shared" si="1"/>
        <v/>
      </c>
      <c r="E383" s="34" t="str">
        <f t="shared" si="2"/>
        <v/>
      </c>
      <c r="F383" t="str">
        <f>IFERROR(VLOOKUP($A383,'Facebook Data'!$A$1:$AY$374,4,FALSE),"")</f>
        <v/>
      </c>
      <c r="G383" t="str">
        <f>IFERROR(VLOOKUP($A383,'Facebook Data'!$A$1:$AY$374,10,FALSE),"")</f>
        <v/>
      </c>
      <c r="H383" t="str">
        <f>IFERROR(VLOOKUP($A383,'Facebook Data'!$A$1:$AY$374,42,FALSE),"")</f>
        <v/>
      </c>
      <c r="I383" t="str">
        <f>IFERROR(VLOOKUP($A383,'Facebook Data'!$A$1:$AY$374,15,FALSE),"")</f>
        <v/>
      </c>
      <c r="J383" s="36" t="str">
        <f t="shared" si="3"/>
        <v/>
      </c>
      <c r="K383" s="36" t="str">
        <f t="shared" si="4"/>
        <v/>
      </c>
      <c r="L383" t="str">
        <f>VLOOKUP($A383,'Facebook Data'!$A$1:$AY$374,7,FALSE)</f>
        <v>#N/A</v>
      </c>
      <c r="M383" s="38" t="str">
        <f t="shared" si="5"/>
        <v>#N/A</v>
      </c>
      <c r="N383" t="str">
        <f t="shared" si="6"/>
        <v/>
      </c>
      <c r="O383" t="str">
        <f t="shared" si="7"/>
        <v>#N/A</v>
      </c>
      <c r="P383" t="str">
        <f t="shared" si="8"/>
        <v>#N/A</v>
      </c>
      <c r="Q383" t="str">
        <f t="shared" si="9"/>
        <v/>
      </c>
      <c r="R383" t="str">
        <f t="shared" si="10"/>
        <v/>
      </c>
    </row>
    <row r="384">
      <c r="A384" t="str">
        <f>IFERROR('Facebook Data'!A386,"")</f>
        <v/>
      </c>
      <c r="B384" t="str">
        <f>IFERROR(VLOOKUP($A384,'Facebook Data'!$A$1:$AY$374,2,FALSE),"")</f>
        <v/>
      </c>
      <c r="C384" t="str">
        <f>IFERROR(VLOOKUP($A384,'Facebook Data'!$A$1:$AY$374,3,FALSE),"")</f>
        <v/>
      </c>
      <c r="D384" s="34" t="str">
        <f t="shared" si="1"/>
        <v/>
      </c>
      <c r="E384" s="34" t="str">
        <f t="shared" si="2"/>
        <v/>
      </c>
      <c r="F384" t="str">
        <f>IFERROR(VLOOKUP($A384,'Facebook Data'!$A$1:$AY$374,4,FALSE),"")</f>
        <v/>
      </c>
      <c r="G384" t="str">
        <f>IFERROR(VLOOKUP($A384,'Facebook Data'!$A$1:$AY$374,10,FALSE),"")</f>
        <v/>
      </c>
      <c r="H384" t="str">
        <f>IFERROR(VLOOKUP($A384,'Facebook Data'!$A$1:$AY$374,42,FALSE),"")</f>
        <v/>
      </c>
      <c r="I384" t="str">
        <f>IFERROR(VLOOKUP($A384,'Facebook Data'!$A$1:$AY$374,15,FALSE),"")</f>
        <v/>
      </c>
      <c r="J384" s="36" t="str">
        <f t="shared" si="3"/>
        <v/>
      </c>
      <c r="K384" s="36" t="str">
        <f t="shared" si="4"/>
        <v/>
      </c>
      <c r="L384" t="str">
        <f>VLOOKUP($A384,'Facebook Data'!$A$1:$AY$374,7,FALSE)</f>
        <v>#N/A</v>
      </c>
      <c r="M384" s="38" t="str">
        <f t="shared" si="5"/>
        <v>#N/A</v>
      </c>
      <c r="N384" t="str">
        <f t="shared" si="6"/>
        <v/>
      </c>
      <c r="O384" t="str">
        <f t="shared" si="7"/>
        <v>#N/A</v>
      </c>
      <c r="P384" t="str">
        <f t="shared" si="8"/>
        <v>#N/A</v>
      </c>
      <c r="Q384" t="str">
        <f t="shared" si="9"/>
        <v/>
      </c>
      <c r="R384" t="str">
        <f t="shared" si="10"/>
        <v/>
      </c>
    </row>
    <row r="385">
      <c r="A385" t="str">
        <f>IFERROR('Facebook Data'!A387,"")</f>
        <v/>
      </c>
      <c r="B385" t="str">
        <f>IFERROR(VLOOKUP($A385,'Facebook Data'!$A$1:$AY$374,2,FALSE),"")</f>
        <v/>
      </c>
      <c r="C385" t="str">
        <f>IFERROR(VLOOKUP($A385,'Facebook Data'!$A$1:$AY$374,3,FALSE),"")</f>
        <v/>
      </c>
      <c r="D385" s="34" t="str">
        <f t="shared" si="1"/>
        <v/>
      </c>
      <c r="E385" s="34" t="str">
        <f t="shared" si="2"/>
        <v/>
      </c>
      <c r="F385" t="str">
        <f>IFERROR(VLOOKUP($A385,'Facebook Data'!$A$1:$AY$374,4,FALSE),"")</f>
        <v/>
      </c>
      <c r="G385" t="str">
        <f>IFERROR(VLOOKUP($A385,'Facebook Data'!$A$1:$AY$374,10,FALSE),"")</f>
        <v/>
      </c>
      <c r="H385" t="str">
        <f>IFERROR(VLOOKUP($A385,'Facebook Data'!$A$1:$AY$374,42,FALSE),"")</f>
        <v/>
      </c>
      <c r="I385" t="str">
        <f>IFERROR(VLOOKUP($A385,'Facebook Data'!$A$1:$AY$374,15,FALSE),"")</f>
        <v/>
      </c>
      <c r="J385" s="36" t="str">
        <f t="shared" si="3"/>
        <v/>
      </c>
      <c r="K385" s="36" t="str">
        <f t="shared" si="4"/>
        <v/>
      </c>
      <c r="L385" t="str">
        <f>VLOOKUP($A385,'Facebook Data'!$A$1:$AY$374,7,FALSE)</f>
        <v>#N/A</v>
      </c>
      <c r="M385" s="38" t="str">
        <f t="shared" si="5"/>
        <v>#N/A</v>
      </c>
      <c r="N385" t="str">
        <f t="shared" si="6"/>
        <v/>
      </c>
      <c r="O385" t="str">
        <f t="shared" si="7"/>
        <v>#N/A</v>
      </c>
      <c r="P385" t="str">
        <f t="shared" si="8"/>
        <v>#N/A</v>
      </c>
      <c r="Q385" t="str">
        <f t="shared" si="9"/>
        <v/>
      </c>
      <c r="R385" t="str">
        <f t="shared" si="10"/>
        <v/>
      </c>
    </row>
    <row r="386">
      <c r="A386" t="str">
        <f>IFERROR('Facebook Data'!A388,"")</f>
        <v/>
      </c>
      <c r="B386" t="str">
        <f>IFERROR(VLOOKUP($A386,'Facebook Data'!$A$1:$AY$374,2,FALSE),"")</f>
        <v/>
      </c>
      <c r="C386" t="str">
        <f>IFERROR(VLOOKUP($A386,'Facebook Data'!$A$1:$AY$374,3,FALSE),"")</f>
        <v/>
      </c>
      <c r="D386" s="34" t="str">
        <f t="shared" si="1"/>
        <v/>
      </c>
      <c r="E386" s="34" t="str">
        <f t="shared" si="2"/>
        <v/>
      </c>
      <c r="F386" t="str">
        <f>IFERROR(VLOOKUP($A386,'Facebook Data'!$A$1:$AY$374,4,FALSE),"")</f>
        <v/>
      </c>
      <c r="G386" t="str">
        <f>IFERROR(VLOOKUP($A386,'Facebook Data'!$A$1:$AY$374,10,FALSE),"")</f>
        <v/>
      </c>
      <c r="H386" t="str">
        <f>IFERROR(VLOOKUP($A386,'Facebook Data'!$A$1:$AY$374,42,FALSE),"")</f>
        <v/>
      </c>
      <c r="I386" t="str">
        <f>IFERROR(VLOOKUP($A386,'Facebook Data'!$A$1:$AY$374,15,FALSE),"")</f>
        <v/>
      </c>
      <c r="J386" s="36" t="str">
        <f t="shared" si="3"/>
        <v/>
      </c>
      <c r="K386" s="36" t="str">
        <f t="shared" si="4"/>
        <v/>
      </c>
      <c r="L386" t="str">
        <f>VLOOKUP($A386,'Facebook Data'!$A$1:$AY$374,7,FALSE)</f>
        <v>#N/A</v>
      </c>
      <c r="M386" s="38" t="str">
        <f t="shared" si="5"/>
        <v>#N/A</v>
      </c>
      <c r="N386" t="str">
        <f t="shared" si="6"/>
        <v/>
      </c>
      <c r="O386" t="str">
        <f t="shared" si="7"/>
        <v>#N/A</v>
      </c>
      <c r="P386" t="str">
        <f t="shared" si="8"/>
        <v>#N/A</v>
      </c>
      <c r="Q386" t="str">
        <f t="shared" si="9"/>
        <v/>
      </c>
      <c r="R386" t="str">
        <f t="shared" si="10"/>
        <v/>
      </c>
    </row>
    <row r="387">
      <c r="A387" t="str">
        <f>IFERROR('Facebook Data'!A389,"")</f>
        <v/>
      </c>
      <c r="B387" t="str">
        <f>IFERROR(VLOOKUP($A387,'Facebook Data'!$A$1:$AY$374,2,FALSE),"")</f>
        <v/>
      </c>
      <c r="C387" t="str">
        <f>IFERROR(VLOOKUP($A387,'Facebook Data'!$A$1:$AY$374,3,FALSE),"")</f>
        <v/>
      </c>
      <c r="D387" s="34" t="str">
        <f t="shared" si="1"/>
        <v/>
      </c>
      <c r="E387" s="34" t="str">
        <f t="shared" si="2"/>
        <v/>
      </c>
      <c r="F387" t="str">
        <f>IFERROR(VLOOKUP($A387,'Facebook Data'!$A$1:$AY$374,4,FALSE),"")</f>
        <v/>
      </c>
      <c r="G387" t="str">
        <f>IFERROR(VLOOKUP($A387,'Facebook Data'!$A$1:$AY$374,10,FALSE),"")</f>
        <v/>
      </c>
      <c r="H387" t="str">
        <f>IFERROR(VLOOKUP($A387,'Facebook Data'!$A$1:$AY$374,42,FALSE),"")</f>
        <v/>
      </c>
      <c r="I387" t="str">
        <f>IFERROR(VLOOKUP($A387,'Facebook Data'!$A$1:$AY$374,15,FALSE),"")</f>
        <v/>
      </c>
      <c r="J387" s="36" t="str">
        <f t="shared" si="3"/>
        <v/>
      </c>
      <c r="K387" s="36" t="str">
        <f t="shared" si="4"/>
        <v/>
      </c>
      <c r="L387" t="str">
        <f>VLOOKUP($A387,'Facebook Data'!$A$1:$AY$374,7,FALSE)</f>
        <v>#N/A</v>
      </c>
      <c r="M387" s="38" t="str">
        <f t="shared" si="5"/>
        <v>#N/A</v>
      </c>
      <c r="N387" t="str">
        <f t="shared" si="6"/>
        <v/>
      </c>
      <c r="O387" t="str">
        <f t="shared" si="7"/>
        <v>#N/A</v>
      </c>
      <c r="P387" t="str">
        <f t="shared" si="8"/>
        <v>#N/A</v>
      </c>
      <c r="Q387" t="str">
        <f t="shared" si="9"/>
        <v/>
      </c>
      <c r="R387" t="str">
        <f t="shared" si="10"/>
        <v/>
      </c>
    </row>
    <row r="388">
      <c r="A388" t="str">
        <f>IFERROR('Facebook Data'!A390,"")</f>
        <v/>
      </c>
      <c r="B388" t="str">
        <f>IFERROR(VLOOKUP($A388,'Facebook Data'!$A$1:$AY$374,2,FALSE),"")</f>
        <v/>
      </c>
      <c r="C388" t="str">
        <f>IFERROR(VLOOKUP($A388,'Facebook Data'!$A$1:$AY$374,3,FALSE),"")</f>
        <v/>
      </c>
      <c r="D388" s="34" t="str">
        <f t="shared" si="1"/>
        <v/>
      </c>
      <c r="E388" s="34" t="str">
        <f t="shared" si="2"/>
        <v/>
      </c>
      <c r="F388" t="str">
        <f>IFERROR(VLOOKUP($A388,'Facebook Data'!$A$1:$AY$374,4,FALSE),"")</f>
        <v/>
      </c>
      <c r="G388" t="str">
        <f>IFERROR(VLOOKUP($A388,'Facebook Data'!$A$1:$AY$374,10,FALSE),"")</f>
        <v/>
      </c>
      <c r="H388" t="str">
        <f>IFERROR(VLOOKUP($A388,'Facebook Data'!$A$1:$AY$374,42,FALSE),"")</f>
        <v/>
      </c>
      <c r="I388" t="str">
        <f>IFERROR(VLOOKUP($A388,'Facebook Data'!$A$1:$AY$374,15,FALSE),"")</f>
        <v/>
      </c>
      <c r="J388" s="36" t="str">
        <f t="shared" si="3"/>
        <v/>
      </c>
      <c r="K388" s="36" t="str">
        <f t="shared" si="4"/>
        <v/>
      </c>
      <c r="L388" t="str">
        <f>VLOOKUP($A388,'Facebook Data'!$A$1:$AY$374,7,FALSE)</f>
        <v>#N/A</v>
      </c>
      <c r="M388" s="38" t="str">
        <f t="shared" si="5"/>
        <v>#N/A</v>
      </c>
      <c r="N388" t="str">
        <f t="shared" si="6"/>
        <v/>
      </c>
      <c r="O388" t="str">
        <f t="shared" si="7"/>
        <v>#N/A</v>
      </c>
      <c r="P388" t="str">
        <f t="shared" si="8"/>
        <v>#N/A</v>
      </c>
      <c r="Q388" t="str">
        <f t="shared" si="9"/>
        <v/>
      </c>
      <c r="R388" t="str">
        <f t="shared" si="10"/>
        <v/>
      </c>
    </row>
    <row r="389">
      <c r="A389" t="str">
        <f>IFERROR('Facebook Data'!A391,"")</f>
        <v/>
      </c>
      <c r="B389" t="str">
        <f>IFERROR(VLOOKUP($A389,'Facebook Data'!$A$1:$AY$374,2,FALSE),"")</f>
        <v/>
      </c>
      <c r="C389" t="str">
        <f>IFERROR(VLOOKUP($A389,'Facebook Data'!$A$1:$AY$374,3,FALSE),"")</f>
        <v/>
      </c>
      <c r="D389" s="34" t="str">
        <f t="shared" si="1"/>
        <v/>
      </c>
      <c r="E389" s="34" t="str">
        <f t="shared" si="2"/>
        <v/>
      </c>
      <c r="F389" t="str">
        <f>IFERROR(VLOOKUP($A389,'Facebook Data'!$A$1:$AY$374,4,FALSE),"")</f>
        <v/>
      </c>
      <c r="G389" t="str">
        <f>IFERROR(VLOOKUP($A389,'Facebook Data'!$A$1:$AY$374,10,FALSE),"")</f>
        <v/>
      </c>
      <c r="H389" t="str">
        <f>IFERROR(VLOOKUP($A389,'Facebook Data'!$A$1:$AY$374,42,FALSE),"")</f>
        <v/>
      </c>
      <c r="I389" t="str">
        <f>IFERROR(VLOOKUP($A389,'Facebook Data'!$A$1:$AY$374,15,FALSE),"")</f>
        <v/>
      </c>
      <c r="J389" s="36" t="str">
        <f t="shared" si="3"/>
        <v/>
      </c>
      <c r="K389" s="36" t="str">
        <f t="shared" si="4"/>
        <v/>
      </c>
      <c r="L389" t="str">
        <f>VLOOKUP($A389,'Facebook Data'!$A$1:$AY$374,7,FALSE)</f>
        <v>#N/A</v>
      </c>
      <c r="M389" s="38" t="str">
        <f t="shared" si="5"/>
        <v>#N/A</v>
      </c>
      <c r="N389" t="str">
        <f t="shared" si="6"/>
        <v/>
      </c>
      <c r="O389" t="str">
        <f t="shared" si="7"/>
        <v>#N/A</v>
      </c>
      <c r="P389" t="str">
        <f t="shared" si="8"/>
        <v>#N/A</v>
      </c>
      <c r="Q389" t="str">
        <f t="shared" si="9"/>
        <v/>
      </c>
      <c r="R389" t="str">
        <f t="shared" si="10"/>
        <v/>
      </c>
    </row>
    <row r="390">
      <c r="A390" t="str">
        <f>IFERROR('Facebook Data'!A392,"")</f>
        <v/>
      </c>
      <c r="B390" t="str">
        <f>IFERROR(VLOOKUP($A390,'Facebook Data'!$A$1:$AY$374,2,FALSE),"")</f>
        <v/>
      </c>
      <c r="C390" t="str">
        <f>IFERROR(VLOOKUP($A390,'Facebook Data'!$A$1:$AY$374,3,FALSE),"")</f>
        <v/>
      </c>
      <c r="D390" s="34" t="str">
        <f t="shared" si="1"/>
        <v/>
      </c>
      <c r="E390" s="34" t="str">
        <f t="shared" si="2"/>
        <v/>
      </c>
      <c r="F390" t="str">
        <f>IFERROR(VLOOKUP($A390,'Facebook Data'!$A$1:$AY$374,4,FALSE),"")</f>
        <v/>
      </c>
      <c r="G390" t="str">
        <f>IFERROR(VLOOKUP($A390,'Facebook Data'!$A$1:$AY$374,10,FALSE),"")</f>
        <v/>
      </c>
      <c r="H390" t="str">
        <f>IFERROR(VLOOKUP($A390,'Facebook Data'!$A$1:$AY$374,42,FALSE),"")</f>
        <v/>
      </c>
      <c r="I390" t="str">
        <f>IFERROR(VLOOKUP($A390,'Facebook Data'!$A$1:$AY$374,15,FALSE),"")</f>
        <v/>
      </c>
      <c r="J390" s="36" t="str">
        <f t="shared" si="3"/>
        <v/>
      </c>
      <c r="K390" s="36" t="str">
        <f t="shared" si="4"/>
        <v/>
      </c>
      <c r="L390" t="str">
        <f>VLOOKUP($A390,'Facebook Data'!$A$1:$AY$374,7,FALSE)</f>
        <v>#N/A</v>
      </c>
      <c r="M390" s="38" t="str">
        <f t="shared" si="5"/>
        <v>#N/A</v>
      </c>
      <c r="N390" t="str">
        <f t="shared" si="6"/>
        <v/>
      </c>
      <c r="O390" t="str">
        <f t="shared" si="7"/>
        <v>#N/A</v>
      </c>
      <c r="P390" t="str">
        <f t="shared" si="8"/>
        <v>#N/A</v>
      </c>
      <c r="Q390" t="str">
        <f t="shared" si="9"/>
        <v/>
      </c>
      <c r="R390" t="str">
        <f t="shared" si="10"/>
        <v/>
      </c>
    </row>
    <row r="391">
      <c r="A391" t="str">
        <f>IFERROR('Facebook Data'!A393,"")</f>
        <v/>
      </c>
      <c r="B391" t="str">
        <f>IFERROR(VLOOKUP($A391,'Facebook Data'!$A$1:$AY$374,2,FALSE),"")</f>
        <v/>
      </c>
      <c r="C391" t="str">
        <f>IFERROR(VLOOKUP($A391,'Facebook Data'!$A$1:$AY$374,3,FALSE),"")</f>
        <v/>
      </c>
      <c r="D391" s="34" t="str">
        <f t="shared" si="1"/>
        <v/>
      </c>
      <c r="E391" s="34" t="str">
        <f t="shared" si="2"/>
        <v/>
      </c>
      <c r="F391" t="str">
        <f>IFERROR(VLOOKUP($A391,'Facebook Data'!$A$1:$AY$374,4,FALSE),"")</f>
        <v/>
      </c>
      <c r="G391" t="str">
        <f>IFERROR(VLOOKUP($A391,'Facebook Data'!$A$1:$AY$374,10,FALSE),"")</f>
        <v/>
      </c>
      <c r="H391" t="str">
        <f>IFERROR(VLOOKUP($A391,'Facebook Data'!$A$1:$AY$374,42,FALSE),"")</f>
        <v/>
      </c>
      <c r="I391" t="str">
        <f>IFERROR(VLOOKUP($A391,'Facebook Data'!$A$1:$AY$374,15,FALSE),"")</f>
        <v/>
      </c>
      <c r="J391" s="36" t="str">
        <f t="shared" si="3"/>
        <v/>
      </c>
      <c r="K391" s="36" t="str">
        <f t="shared" si="4"/>
        <v/>
      </c>
      <c r="L391" t="str">
        <f>VLOOKUP($A391,'Facebook Data'!$A$1:$AY$374,7,FALSE)</f>
        <v>#N/A</v>
      </c>
      <c r="M391" s="38" t="str">
        <f t="shared" si="5"/>
        <v>#N/A</v>
      </c>
      <c r="N391" t="str">
        <f t="shared" si="6"/>
        <v/>
      </c>
      <c r="O391" t="str">
        <f t="shared" si="7"/>
        <v>#N/A</v>
      </c>
      <c r="P391" t="str">
        <f t="shared" si="8"/>
        <v>#N/A</v>
      </c>
      <c r="Q391" t="str">
        <f t="shared" si="9"/>
        <v/>
      </c>
      <c r="R391" t="str">
        <f t="shared" si="10"/>
        <v/>
      </c>
    </row>
    <row r="392">
      <c r="A392" t="str">
        <f>IFERROR('Facebook Data'!A394,"")</f>
        <v/>
      </c>
      <c r="B392" t="str">
        <f>IFERROR(VLOOKUP($A392,'Facebook Data'!$A$1:$AY$374,2,FALSE),"")</f>
        <v/>
      </c>
      <c r="C392" t="str">
        <f>IFERROR(VLOOKUP($A392,'Facebook Data'!$A$1:$AY$374,3,FALSE),"")</f>
        <v/>
      </c>
      <c r="D392" s="34" t="str">
        <f t="shared" si="1"/>
        <v/>
      </c>
      <c r="E392" s="34" t="str">
        <f t="shared" si="2"/>
        <v/>
      </c>
      <c r="F392" t="str">
        <f>IFERROR(VLOOKUP($A392,'Facebook Data'!$A$1:$AY$374,4,FALSE),"")</f>
        <v/>
      </c>
      <c r="G392" t="str">
        <f>IFERROR(VLOOKUP($A392,'Facebook Data'!$A$1:$AY$374,10,FALSE),"")</f>
        <v/>
      </c>
      <c r="H392" t="str">
        <f>IFERROR(VLOOKUP($A392,'Facebook Data'!$A$1:$AY$374,42,FALSE),"")</f>
        <v/>
      </c>
      <c r="I392" t="str">
        <f>IFERROR(VLOOKUP($A392,'Facebook Data'!$A$1:$AY$374,15,FALSE),"")</f>
        <v/>
      </c>
      <c r="J392" s="36" t="str">
        <f t="shared" si="3"/>
        <v/>
      </c>
      <c r="K392" s="36" t="str">
        <f t="shared" si="4"/>
        <v/>
      </c>
      <c r="L392" t="str">
        <f>VLOOKUP($A392,'Facebook Data'!$A$1:$AY$374,7,FALSE)</f>
        <v>#N/A</v>
      </c>
      <c r="M392" s="38" t="str">
        <f t="shared" si="5"/>
        <v>#N/A</v>
      </c>
      <c r="N392" t="str">
        <f t="shared" si="6"/>
        <v/>
      </c>
      <c r="O392" t="str">
        <f t="shared" si="7"/>
        <v>#N/A</v>
      </c>
      <c r="P392" t="str">
        <f t="shared" si="8"/>
        <v>#N/A</v>
      </c>
      <c r="Q392" t="str">
        <f t="shared" si="9"/>
        <v/>
      </c>
      <c r="R392" t="str">
        <f t="shared" si="10"/>
        <v/>
      </c>
    </row>
    <row r="393">
      <c r="A393" t="str">
        <f>IFERROR('Facebook Data'!A395,"")</f>
        <v/>
      </c>
      <c r="B393" t="str">
        <f>IFERROR(VLOOKUP($A393,'Facebook Data'!$A$1:$AY$374,2,FALSE),"")</f>
        <v/>
      </c>
      <c r="C393" t="str">
        <f>IFERROR(VLOOKUP($A393,'Facebook Data'!$A$1:$AY$374,3,FALSE),"")</f>
        <v/>
      </c>
      <c r="D393" s="34" t="str">
        <f t="shared" si="1"/>
        <v/>
      </c>
      <c r="E393" s="34" t="str">
        <f t="shared" si="2"/>
        <v/>
      </c>
      <c r="F393" t="str">
        <f>IFERROR(VLOOKUP($A393,'Facebook Data'!$A$1:$AY$374,4,FALSE),"")</f>
        <v/>
      </c>
      <c r="G393" t="str">
        <f>IFERROR(VLOOKUP($A393,'Facebook Data'!$A$1:$AY$374,10,FALSE),"")</f>
        <v/>
      </c>
      <c r="H393" t="str">
        <f>IFERROR(VLOOKUP($A393,'Facebook Data'!$A$1:$AY$374,42,FALSE),"")</f>
        <v/>
      </c>
      <c r="I393" t="str">
        <f>IFERROR(VLOOKUP($A393,'Facebook Data'!$A$1:$AY$374,15,FALSE),"")</f>
        <v/>
      </c>
      <c r="J393" s="36" t="str">
        <f t="shared" si="3"/>
        <v/>
      </c>
      <c r="K393" s="36" t="str">
        <f t="shared" si="4"/>
        <v/>
      </c>
      <c r="L393" t="str">
        <f>VLOOKUP($A393,'Facebook Data'!$A$1:$AY$374,7,FALSE)</f>
        <v>#N/A</v>
      </c>
      <c r="M393" s="38" t="str">
        <f t="shared" si="5"/>
        <v>#N/A</v>
      </c>
      <c r="N393" t="str">
        <f t="shared" si="6"/>
        <v/>
      </c>
      <c r="O393" t="str">
        <f t="shared" si="7"/>
        <v>#N/A</v>
      </c>
      <c r="P393" t="str">
        <f t="shared" si="8"/>
        <v>#N/A</v>
      </c>
      <c r="Q393" t="str">
        <f t="shared" si="9"/>
        <v/>
      </c>
      <c r="R393" t="str">
        <f t="shared" si="10"/>
        <v/>
      </c>
    </row>
    <row r="394">
      <c r="A394" t="str">
        <f>IFERROR('Facebook Data'!A396,"")</f>
        <v/>
      </c>
      <c r="B394" t="str">
        <f>IFERROR(VLOOKUP($A394,'Facebook Data'!$A$1:$AY$374,2,FALSE),"")</f>
        <v/>
      </c>
      <c r="C394" t="str">
        <f>IFERROR(VLOOKUP($A394,'Facebook Data'!$A$1:$AY$374,3,FALSE),"")</f>
        <v/>
      </c>
      <c r="D394" s="34" t="str">
        <f t="shared" si="1"/>
        <v/>
      </c>
      <c r="E394" s="34" t="str">
        <f t="shared" si="2"/>
        <v/>
      </c>
      <c r="F394" t="str">
        <f>IFERROR(VLOOKUP($A394,'Facebook Data'!$A$1:$AY$374,4,FALSE),"")</f>
        <v/>
      </c>
      <c r="G394" t="str">
        <f>IFERROR(VLOOKUP($A394,'Facebook Data'!$A$1:$AY$374,10,FALSE),"")</f>
        <v/>
      </c>
      <c r="H394" t="str">
        <f>IFERROR(VLOOKUP($A394,'Facebook Data'!$A$1:$AY$374,42,FALSE),"")</f>
        <v/>
      </c>
      <c r="I394" t="str">
        <f>IFERROR(VLOOKUP($A394,'Facebook Data'!$A$1:$AY$374,15,FALSE),"")</f>
        <v/>
      </c>
      <c r="J394" s="36" t="str">
        <f t="shared" si="3"/>
        <v/>
      </c>
      <c r="K394" s="36" t="str">
        <f t="shared" si="4"/>
        <v/>
      </c>
      <c r="L394" t="str">
        <f>VLOOKUP($A394,'Facebook Data'!$A$1:$AY$374,7,FALSE)</f>
        <v>#N/A</v>
      </c>
      <c r="M394" s="38" t="str">
        <f t="shared" si="5"/>
        <v>#N/A</v>
      </c>
      <c r="N394" t="str">
        <f t="shared" si="6"/>
        <v/>
      </c>
      <c r="O394" t="str">
        <f t="shared" si="7"/>
        <v>#N/A</v>
      </c>
      <c r="P394" t="str">
        <f t="shared" si="8"/>
        <v>#N/A</v>
      </c>
      <c r="Q394" t="str">
        <f t="shared" si="9"/>
        <v/>
      </c>
      <c r="R394" t="str">
        <f t="shared" si="10"/>
        <v/>
      </c>
    </row>
    <row r="395">
      <c r="A395" t="str">
        <f>IFERROR('Facebook Data'!A397,"")</f>
        <v/>
      </c>
      <c r="B395" t="str">
        <f>IFERROR(VLOOKUP($A395,'Facebook Data'!$A$1:$AY$374,2,FALSE),"")</f>
        <v/>
      </c>
      <c r="C395" t="str">
        <f>IFERROR(VLOOKUP($A395,'Facebook Data'!$A$1:$AY$374,3,FALSE),"")</f>
        <v/>
      </c>
      <c r="D395" s="34" t="str">
        <f t="shared" si="1"/>
        <v/>
      </c>
      <c r="E395" s="34" t="str">
        <f t="shared" si="2"/>
        <v/>
      </c>
      <c r="F395" t="str">
        <f>IFERROR(VLOOKUP($A395,'Facebook Data'!$A$1:$AY$374,4,FALSE),"")</f>
        <v/>
      </c>
      <c r="G395" t="str">
        <f>IFERROR(VLOOKUP($A395,'Facebook Data'!$A$1:$AY$374,10,FALSE),"")</f>
        <v/>
      </c>
      <c r="H395" t="str">
        <f>IFERROR(VLOOKUP($A395,'Facebook Data'!$A$1:$AY$374,42,FALSE),"")</f>
        <v/>
      </c>
      <c r="I395" t="str">
        <f>IFERROR(VLOOKUP($A395,'Facebook Data'!$A$1:$AY$374,15,FALSE),"")</f>
        <v/>
      </c>
      <c r="J395" s="36" t="str">
        <f t="shared" si="3"/>
        <v/>
      </c>
      <c r="K395" s="36" t="str">
        <f t="shared" si="4"/>
        <v/>
      </c>
      <c r="L395" t="str">
        <f>VLOOKUP($A395,'Facebook Data'!$A$1:$AY$374,7,FALSE)</f>
        <v>#N/A</v>
      </c>
      <c r="M395" s="38" t="str">
        <f t="shared" si="5"/>
        <v>#N/A</v>
      </c>
      <c r="N395" t="str">
        <f t="shared" si="6"/>
        <v/>
      </c>
      <c r="O395" t="str">
        <f t="shared" si="7"/>
        <v>#N/A</v>
      </c>
      <c r="P395" t="str">
        <f t="shared" si="8"/>
        <v>#N/A</v>
      </c>
      <c r="Q395" t="str">
        <f t="shared" si="9"/>
        <v/>
      </c>
      <c r="R395" t="str">
        <f t="shared" si="10"/>
        <v/>
      </c>
    </row>
    <row r="396">
      <c r="A396" t="str">
        <f>IFERROR('Facebook Data'!A398,"")</f>
        <v/>
      </c>
      <c r="B396" t="str">
        <f>IFERROR(VLOOKUP($A396,'Facebook Data'!$A$1:$AY$374,2,FALSE),"")</f>
        <v/>
      </c>
      <c r="C396" t="str">
        <f>IFERROR(VLOOKUP($A396,'Facebook Data'!$A$1:$AY$374,3,FALSE),"")</f>
        <v/>
      </c>
      <c r="D396" s="34" t="str">
        <f t="shared" si="1"/>
        <v/>
      </c>
      <c r="E396" s="34" t="str">
        <f t="shared" si="2"/>
        <v/>
      </c>
      <c r="F396" t="str">
        <f>IFERROR(VLOOKUP($A396,'Facebook Data'!$A$1:$AY$374,4,FALSE),"")</f>
        <v/>
      </c>
      <c r="G396" t="str">
        <f>IFERROR(VLOOKUP($A396,'Facebook Data'!$A$1:$AY$374,10,FALSE),"")</f>
        <v/>
      </c>
      <c r="H396" t="str">
        <f>IFERROR(VLOOKUP($A396,'Facebook Data'!$A$1:$AY$374,42,FALSE),"")</f>
        <v/>
      </c>
      <c r="I396" t="str">
        <f>IFERROR(VLOOKUP($A396,'Facebook Data'!$A$1:$AY$374,15,FALSE),"")</f>
        <v/>
      </c>
      <c r="J396" s="36" t="str">
        <f t="shared" si="3"/>
        <v/>
      </c>
      <c r="K396" s="36" t="str">
        <f t="shared" si="4"/>
        <v/>
      </c>
      <c r="L396" t="str">
        <f>VLOOKUP($A396,'Facebook Data'!$A$1:$AY$374,7,FALSE)</f>
        <v>#N/A</v>
      </c>
      <c r="M396" s="38" t="str">
        <f t="shared" si="5"/>
        <v>#N/A</v>
      </c>
      <c r="N396" t="str">
        <f t="shared" si="6"/>
        <v/>
      </c>
      <c r="O396" t="str">
        <f t="shared" si="7"/>
        <v>#N/A</v>
      </c>
      <c r="P396" t="str">
        <f t="shared" si="8"/>
        <v>#N/A</v>
      </c>
      <c r="Q396" t="str">
        <f t="shared" si="9"/>
        <v/>
      </c>
      <c r="R396" t="str">
        <f t="shared" si="10"/>
        <v/>
      </c>
    </row>
    <row r="397">
      <c r="A397" t="str">
        <f>IFERROR('Facebook Data'!A399,"")</f>
        <v/>
      </c>
      <c r="B397" t="str">
        <f>IFERROR(VLOOKUP($A397,'Facebook Data'!$A$1:$AY$374,2,FALSE),"")</f>
        <v/>
      </c>
      <c r="C397" t="str">
        <f>IFERROR(VLOOKUP($A397,'Facebook Data'!$A$1:$AY$374,3,FALSE),"")</f>
        <v/>
      </c>
      <c r="D397" s="34" t="str">
        <f t="shared" si="1"/>
        <v/>
      </c>
      <c r="E397" s="34" t="str">
        <f t="shared" si="2"/>
        <v/>
      </c>
      <c r="F397" t="str">
        <f>IFERROR(VLOOKUP($A397,'Facebook Data'!$A$1:$AY$374,4,FALSE),"")</f>
        <v/>
      </c>
      <c r="G397" t="str">
        <f>IFERROR(VLOOKUP($A397,'Facebook Data'!$A$1:$AY$374,10,FALSE),"")</f>
        <v/>
      </c>
      <c r="H397" t="str">
        <f>IFERROR(VLOOKUP($A397,'Facebook Data'!$A$1:$AY$374,42,FALSE),"")</f>
        <v/>
      </c>
      <c r="I397" t="str">
        <f>IFERROR(VLOOKUP($A397,'Facebook Data'!$A$1:$AY$374,15,FALSE),"")</f>
        <v/>
      </c>
      <c r="J397" s="36" t="str">
        <f t="shared" si="3"/>
        <v/>
      </c>
      <c r="K397" s="36" t="str">
        <f t="shared" si="4"/>
        <v/>
      </c>
      <c r="L397" t="str">
        <f>VLOOKUP($A397,'Facebook Data'!$A$1:$AY$374,7,FALSE)</f>
        <v>#N/A</v>
      </c>
      <c r="M397" s="38" t="str">
        <f t="shared" si="5"/>
        <v>#N/A</v>
      </c>
      <c r="N397" t="str">
        <f t="shared" si="6"/>
        <v/>
      </c>
      <c r="O397" t="str">
        <f t="shared" si="7"/>
        <v>#N/A</v>
      </c>
      <c r="P397" t="str">
        <f t="shared" si="8"/>
        <v>#N/A</v>
      </c>
      <c r="Q397" t="str">
        <f t="shared" si="9"/>
        <v/>
      </c>
      <c r="R397" t="str">
        <f t="shared" si="10"/>
        <v/>
      </c>
    </row>
    <row r="398">
      <c r="A398" t="str">
        <f>IFERROR('Facebook Data'!A400,"")</f>
        <v/>
      </c>
      <c r="B398" t="str">
        <f>IFERROR(VLOOKUP($A398,'Facebook Data'!$A$1:$AY$374,2,FALSE),"")</f>
        <v/>
      </c>
      <c r="C398" t="str">
        <f>IFERROR(VLOOKUP($A398,'Facebook Data'!$A$1:$AY$374,3,FALSE),"")</f>
        <v/>
      </c>
      <c r="D398" s="34" t="str">
        <f t="shared" si="1"/>
        <v/>
      </c>
      <c r="E398" s="34" t="str">
        <f t="shared" si="2"/>
        <v/>
      </c>
      <c r="F398" t="str">
        <f>IFERROR(VLOOKUP($A398,'Facebook Data'!$A$1:$AY$374,4,FALSE),"")</f>
        <v/>
      </c>
      <c r="G398" t="str">
        <f>IFERROR(VLOOKUP($A398,'Facebook Data'!$A$1:$AY$374,10,FALSE),"")</f>
        <v/>
      </c>
      <c r="H398" t="str">
        <f>IFERROR(VLOOKUP($A398,'Facebook Data'!$A$1:$AY$374,42,FALSE),"")</f>
        <v/>
      </c>
      <c r="I398" t="str">
        <f>IFERROR(VLOOKUP($A398,'Facebook Data'!$A$1:$AY$374,15,FALSE),"")</f>
        <v/>
      </c>
      <c r="J398" s="36" t="str">
        <f t="shared" si="3"/>
        <v/>
      </c>
      <c r="K398" s="36" t="str">
        <f t="shared" si="4"/>
        <v/>
      </c>
      <c r="L398" t="str">
        <f>VLOOKUP($A398,'Facebook Data'!$A$1:$AY$374,7,FALSE)</f>
        <v>#N/A</v>
      </c>
      <c r="M398" s="38" t="str">
        <f t="shared" si="5"/>
        <v>#N/A</v>
      </c>
      <c r="N398" t="str">
        <f t="shared" si="6"/>
        <v/>
      </c>
      <c r="O398" t="str">
        <f t="shared" si="7"/>
        <v>#N/A</v>
      </c>
      <c r="P398" t="str">
        <f t="shared" si="8"/>
        <v>#N/A</v>
      </c>
      <c r="Q398" t="str">
        <f t="shared" si="9"/>
        <v/>
      </c>
      <c r="R398" t="str">
        <f t="shared" si="10"/>
        <v/>
      </c>
    </row>
    <row r="399">
      <c r="A399" t="str">
        <f>IFERROR('Facebook Data'!A401,"")</f>
        <v/>
      </c>
      <c r="B399" t="str">
        <f>IFERROR(VLOOKUP($A399,'Facebook Data'!$A$1:$AY$374,2,FALSE),"")</f>
        <v/>
      </c>
      <c r="C399" t="str">
        <f>IFERROR(VLOOKUP($A399,'Facebook Data'!$A$1:$AY$374,3,FALSE),"")</f>
        <v/>
      </c>
      <c r="D399" s="34" t="str">
        <f t="shared" si="1"/>
        <v/>
      </c>
      <c r="E399" s="34" t="str">
        <f t="shared" si="2"/>
        <v/>
      </c>
      <c r="F399" t="str">
        <f>IFERROR(VLOOKUP($A399,'Facebook Data'!$A$1:$AY$374,4,FALSE),"")</f>
        <v/>
      </c>
      <c r="G399" t="str">
        <f>IFERROR(VLOOKUP($A399,'Facebook Data'!$A$1:$AY$374,10,FALSE),"")</f>
        <v/>
      </c>
      <c r="H399" t="str">
        <f>IFERROR(VLOOKUP($A399,'Facebook Data'!$A$1:$AY$374,42,FALSE),"")</f>
        <v/>
      </c>
      <c r="I399" t="str">
        <f>IFERROR(VLOOKUP($A399,'Facebook Data'!$A$1:$AY$374,15,FALSE),"")</f>
        <v/>
      </c>
      <c r="J399" s="36" t="str">
        <f t="shared" si="3"/>
        <v/>
      </c>
      <c r="K399" s="36" t="str">
        <f t="shared" si="4"/>
        <v/>
      </c>
      <c r="L399" t="str">
        <f>VLOOKUP($A399,'Facebook Data'!$A$1:$AY$374,7,FALSE)</f>
        <v>#N/A</v>
      </c>
      <c r="M399" s="38" t="str">
        <f t="shared" si="5"/>
        <v>#N/A</v>
      </c>
      <c r="N399" t="str">
        <f t="shared" si="6"/>
        <v/>
      </c>
      <c r="O399" t="str">
        <f t="shared" si="7"/>
        <v>#N/A</v>
      </c>
      <c r="P399" t="str">
        <f t="shared" si="8"/>
        <v>#N/A</v>
      </c>
      <c r="Q399" t="str">
        <f t="shared" si="9"/>
        <v/>
      </c>
      <c r="R399" t="str">
        <f t="shared" si="10"/>
        <v/>
      </c>
    </row>
    <row r="400">
      <c r="A400" t="str">
        <f>IFERROR('Facebook Data'!A402,"")</f>
        <v/>
      </c>
      <c r="B400" t="str">
        <f>IFERROR(VLOOKUP($A400,'Facebook Data'!$A$1:$AY$374,2,FALSE),"")</f>
        <v/>
      </c>
      <c r="C400" t="str">
        <f>IFERROR(VLOOKUP($A400,'Facebook Data'!$A$1:$AY$374,3,FALSE),"")</f>
        <v/>
      </c>
      <c r="D400" s="34" t="str">
        <f t="shared" si="1"/>
        <v/>
      </c>
      <c r="E400" s="34" t="str">
        <f t="shared" si="2"/>
        <v/>
      </c>
      <c r="F400" t="str">
        <f>IFERROR(VLOOKUP($A400,'Facebook Data'!$A$1:$AY$374,4,FALSE),"")</f>
        <v/>
      </c>
      <c r="G400" t="str">
        <f>IFERROR(VLOOKUP($A400,'Facebook Data'!$A$1:$AY$374,10,FALSE),"")</f>
        <v/>
      </c>
      <c r="H400" t="str">
        <f>IFERROR(VLOOKUP($A400,'Facebook Data'!$A$1:$AY$374,42,FALSE),"")</f>
        <v/>
      </c>
      <c r="I400" t="str">
        <f>IFERROR(VLOOKUP($A400,'Facebook Data'!$A$1:$AY$374,15,FALSE),"")</f>
        <v/>
      </c>
      <c r="J400" s="36" t="str">
        <f t="shared" si="3"/>
        <v/>
      </c>
      <c r="K400" s="36" t="str">
        <f t="shared" si="4"/>
        <v/>
      </c>
      <c r="L400" t="str">
        <f>VLOOKUP($A400,'Facebook Data'!$A$1:$AY$374,7,FALSE)</f>
        <v>#N/A</v>
      </c>
      <c r="M400" s="38" t="str">
        <f t="shared" si="5"/>
        <v>#N/A</v>
      </c>
      <c r="N400" t="str">
        <f t="shared" si="6"/>
        <v/>
      </c>
      <c r="O400" t="str">
        <f t="shared" si="7"/>
        <v>#N/A</v>
      </c>
      <c r="P400" t="str">
        <f t="shared" si="8"/>
        <v>#N/A</v>
      </c>
      <c r="Q400" t="str">
        <f t="shared" si="9"/>
        <v/>
      </c>
      <c r="R400" t="str">
        <f t="shared" si="10"/>
        <v/>
      </c>
    </row>
    <row r="401">
      <c r="A401" t="str">
        <f>IFERROR('Facebook Data'!A403,"")</f>
        <v/>
      </c>
      <c r="B401" t="str">
        <f>IFERROR(VLOOKUP($A401,'Facebook Data'!$A$1:$AY$374,2,FALSE),"")</f>
        <v/>
      </c>
      <c r="C401" t="str">
        <f>IFERROR(VLOOKUP($A401,'Facebook Data'!$A$1:$AY$374,3,FALSE),"")</f>
        <v/>
      </c>
      <c r="D401" s="34" t="str">
        <f t="shared" si="1"/>
        <v/>
      </c>
      <c r="E401" s="34" t="str">
        <f t="shared" si="2"/>
        <v/>
      </c>
      <c r="F401" t="str">
        <f>IFERROR(VLOOKUP($A401,'Facebook Data'!$A$1:$AY$374,4,FALSE),"")</f>
        <v/>
      </c>
      <c r="G401" t="str">
        <f>IFERROR(VLOOKUP($A401,'Facebook Data'!$A$1:$AY$374,10,FALSE),"")</f>
        <v/>
      </c>
      <c r="H401" t="str">
        <f>IFERROR(VLOOKUP($A401,'Facebook Data'!$A$1:$AY$374,42,FALSE),"")</f>
        <v/>
      </c>
      <c r="I401" t="str">
        <f>IFERROR(VLOOKUP($A401,'Facebook Data'!$A$1:$AY$374,15,FALSE),"")</f>
        <v/>
      </c>
      <c r="J401" s="36" t="str">
        <f t="shared" si="3"/>
        <v/>
      </c>
      <c r="K401" s="36" t="str">
        <f t="shared" si="4"/>
        <v/>
      </c>
      <c r="L401" t="str">
        <f>VLOOKUP($A401,'Facebook Data'!$A$1:$AY$374,7,FALSE)</f>
        <v>#N/A</v>
      </c>
      <c r="M401" s="38" t="str">
        <f t="shared" si="5"/>
        <v>#N/A</v>
      </c>
      <c r="N401" t="str">
        <f t="shared" si="6"/>
        <v/>
      </c>
      <c r="O401" t="str">
        <f t="shared" si="7"/>
        <v>#N/A</v>
      </c>
      <c r="P401" t="str">
        <f t="shared" si="8"/>
        <v>#N/A</v>
      </c>
      <c r="Q401" t="str">
        <f t="shared" si="9"/>
        <v/>
      </c>
      <c r="R401" t="str">
        <f t="shared" si="10"/>
        <v/>
      </c>
    </row>
    <row r="402">
      <c r="A402" t="str">
        <f>IFERROR('Facebook Data'!A404,"")</f>
        <v/>
      </c>
      <c r="B402" t="str">
        <f>IFERROR(VLOOKUP($A402,'Facebook Data'!$A$1:$AY$374,2,FALSE),"")</f>
        <v/>
      </c>
      <c r="C402" t="str">
        <f>IFERROR(VLOOKUP($A402,'Facebook Data'!$A$1:$AY$374,3,FALSE),"")</f>
        <v/>
      </c>
      <c r="D402" s="34" t="str">
        <f t="shared" si="1"/>
        <v/>
      </c>
      <c r="E402" s="34" t="str">
        <f t="shared" si="2"/>
        <v/>
      </c>
      <c r="F402" t="str">
        <f>IFERROR(VLOOKUP($A402,'Facebook Data'!$A$1:$AY$374,4,FALSE),"")</f>
        <v/>
      </c>
      <c r="G402" t="str">
        <f>IFERROR(VLOOKUP($A402,'Facebook Data'!$A$1:$AY$374,10,FALSE),"")</f>
        <v/>
      </c>
      <c r="H402" t="str">
        <f>IFERROR(VLOOKUP($A402,'Facebook Data'!$A$1:$AY$374,42,FALSE),"")</f>
        <v/>
      </c>
      <c r="I402" t="str">
        <f>IFERROR(VLOOKUP($A402,'Facebook Data'!$A$1:$AY$374,15,FALSE),"")</f>
        <v/>
      </c>
      <c r="J402" s="36" t="str">
        <f t="shared" si="3"/>
        <v/>
      </c>
      <c r="K402" s="36" t="str">
        <f t="shared" si="4"/>
        <v/>
      </c>
      <c r="L402" t="str">
        <f>VLOOKUP($A402,'Facebook Data'!$A$1:$AY$374,7,FALSE)</f>
        <v>#N/A</v>
      </c>
      <c r="M402" s="38" t="str">
        <f t="shared" si="5"/>
        <v>#N/A</v>
      </c>
      <c r="N402" t="str">
        <f t="shared" si="6"/>
        <v/>
      </c>
      <c r="O402" t="str">
        <f t="shared" si="7"/>
        <v>#N/A</v>
      </c>
      <c r="P402" t="str">
        <f t="shared" si="8"/>
        <v>#N/A</v>
      </c>
      <c r="Q402" t="str">
        <f t="shared" si="9"/>
        <v/>
      </c>
      <c r="R402" t="str">
        <f t="shared" si="10"/>
        <v/>
      </c>
    </row>
    <row r="403">
      <c r="A403" t="str">
        <f>IFERROR('Facebook Data'!A405,"")</f>
        <v/>
      </c>
      <c r="B403" t="str">
        <f>IFERROR(VLOOKUP($A403,'Facebook Data'!$A$1:$AY$374,2,FALSE),"")</f>
        <v/>
      </c>
      <c r="C403" t="str">
        <f>IFERROR(VLOOKUP($A403,'Facebook Data'!$A$1:$AY$374,3,FALSE),"")</f>
        <v/>
      </c>
      <c r="D403" s="34" t="str">
        <f t="shared" si="1"/>
        <v/>
      </c>
      <c r="E403" s="34" t="str">
        <f t="shared" si="2"/>
        <v/>
      </c>
      <c r="F403" t="str">
        <f>IFERROR(VLOOKUP($A403,'Facebook Data'!$A$1:$AY$374,4,FALSE),"")</f>
        <v/>
      </c>
      <c r="G403" t="str">
        <f>IFERROR(VLOOKUP($A403,'Facebook Data'!$A$1:$AY$374,10,FALSE),"")</f>
        <v/>
      </c>
      <c r="H403" t="str">
        <f>IFERROR(VLOOKUP($A403,'Facebook Data'!$A$1:$AY$374,42,FALSE),"")</f>
        <v/>
      </c>
      <c r="I403" t="str">
        <f>IFERROR(VLOOKUP($A403,'Facebook Data'!$A$1:$AY$374,15,FALSE),"")</f>
        <v/>
      </c>
      <c r="J403" s="36" t="str">
        <f t="shared" si="3"/>
        <v/>
      </c>
      <c r="K403" s="36" t="str">
        <f t="shared" si="4"/>
        <v/>
      </c>
      <c r="L403" t="str">
        <f>VLOOKUP($A403,'Facebook Data'!$A$1:$AY$374,7,FALSE)</f>
        <v>#N/A</v>
      </c>
      <c r="M403" s="38" t="str">
        <f t="shared" si="5"/>
        <v>#N/A</v>
      </c>
      <c r="N403" t="str">
        <f t="shared" si="6"/>
        <v/>
      </c>
      <c r="O403" t="str">
        <f t="shared" si="7"/>
        <v>#N/A</v>
      </c>
      <c r="P403" t="str">
        <f t="shared" si="8"/>
        <v>#N/A</v>
      </c>
      <c r="Q403" t="str">
        <f t="shared" si="9"/>
        <v/>
      </c>
      <c r="R403" t="str">
        <f t="shared" si="10"/>
        <v/>
      </c>
    </row>
    <row r="404">
      <c r="A404" t="str">
        <f>IFERROR('Facebook Data'!A406,"")</f>
        <v/>
      </c>
      <c r="B404" t="str">
        <f>IFERROR(VLOOKUP($A404,'Facebook Data'!$A$1:$AY$374,2,FALSE),"")</f>
        <v/>
      </c>
      <c r="C404" t="str">
        <f>IFERROR(VLOOKUP($A404,'Facebook Data'!$A$1:$AY$374,3,FALSE),"")</f>
        <v/>
      </c>
      <c r="D404" s="34" t="str">
        <f t="shared" si="1"/>
        <v/>
      </c>
      <c r="E404" s="34" t="str">
        <f t="shared" si="2"/>
        <v/>
      </c>
      <c r="F404" t="str">
        <f>IFERROR(VLOOKUP($A404,'Facebook Data'!$A$1:$AY$374,4,FALSE),"")</f>
        <v/>
      </c>
      <c r="G404" t="str">
        <f>IFERROR(VLOOKUP($A404,'Facebook Data'!$A$1:$AY$374,10,FALSE),"")</f>
        <v/>
      </c>
      <c r="H404" t="str">
        <f>IFERROR(VLOOKUP($A404,'Facebook Data'!$A$1:$AY$374,42,FALSE),"")</f>
        <v/>
      </c>
      <c r="I404" t="str">
        <f>IFERROR(VLOOKUP($A404,'Facebook Data'!$A$1:$AY$374,15,FALSE),"")</f>
        <v/>
      </c>
      <c r="J404" s="36" t="str">
        <f t="shared" si="3"/>
        <v/>
      </c>
      <c r="K404" s="36" t="str">
        <f t="shared" si="4"/>
        <v/>
      </c>
      <c r="L404" t="str">
        <f>VLOOKUP($A404,'Facebook Data'!$A$1:$AY$374,7,FALSE)</f>
        <v>#N/A</v>
      </c>
      <c r="M404" s="38" t="str">
        <f t="shared" si="5"/>
        <v>#N/A</v>
      </c>
      <c r="N404" t="str">
        <f t="shared" si="6"/>
        <v/>
      </c>
      <c r="O404" t="str">
        <f t="shared" si="7"/>
        <v>#N/A</v>
      </c>
      <c r="P404" t="str">
        <f t="shared" si="8"/>
        <v>#N/A</v>
      </c>
      <c r="Q404" t="str">
        <f t="shared" si="9"/>
        <v/>
      </c>
      <c r="R404" t="str">
        <f t="shared" si="10"/>
        <v/>
      </c>
    </row>
    <row r="405">
      <c r="A405" t="str">
        <f>IFERROR('Facebook Data'!A407,"")</f>
        <v/>
      </c>
      <c r="B405" t="str">
        <f>IFERROR(VLOOKUP($A405,'Facebook Data'!$A$1:$AY$374,2,FALSE),"")</f>
        <v/>
      </c>
      <c r="C405" t="str">
        <f>IFERROR(VLOOKUP($A405,'Facebook Data'!$A$1:$AY$374,3,FALSE),"")</f>
        <v/>
      </c>
      <c r="D405" s="34" t="str">
        <f t="shared" si="1"/>
        <v/>
      </c>
      <c r="E405" s="34" t="str">
        <f t="shared" si="2"/>
        <v/>
      </c>
      <c r="F405" t="str">
        <f>IFERROR(VLOOKUP($A405,'Facebook Data'!$A$1:$AY$374,4,FALSE),"")</f>
        <v/>
      </c>
      <c r="G405" t="str">
        <f>IFERROR(VLOOKUP($A405,'Facebook Data'!$A$1:$AY$374,10,FALSE),"")</f>
        <v/>
      </c>
      <c r="H405" t="str">
        <f>IFERROR(VLOOKUP($A405,'Facebook Data'!$A$1:$AY$374,42,FALSE),"")</f>
        <v/>
      </c>
      <c r="I405" t="str">
        <f>IFERROR(VLOOKUP($A405,'Facebook Data'!$A$1:$AY$374,15,FALSE),"")</f>
        <v/>
      </c>
      <c r="J405" s="36" t="str">
        <f t="shared" si="3"/>
        <v/>
      </c>
      <c r="K405" s="36" t="str">
        <f t="shared" si="4"/>
        <v/>
      </c>
      <c r="L405" t="str">
        <f>VLOOKUP($A405,'Facebook Data'!$A$1:$AY$374,7,FALSE)</f>
        <v>#N/A</v>
      </c>
      <c r="M405" s="38" t="str">
        <f t="shared" si="5"/>
        <v>#N/A</v>
      </c>
      <c r="N405" t="str">
        <f t="shared" si="6"/>
        <v/>
      </c>
      <c r="O405" t="str">
        <f t="shared" si="7"/>
        <v>#N/A</v>
      </c>
      <c r="P405" t="str">
        <f t="shared" si="8"/>
        <v>#N/A</v>
      </c>
      <c r="Q405" t="str">
        <f t="shared" si="9"/>
        <v/>
      </c>
      <c r="R405" t="str">
        <f t="shared" si="10"/>
        <v/>
      </c>
    </row>
    <row r="406">
      <c r="A406" t="str">
        <f>IFERROR('Facebook Data'!A408,"")</f>
        <v/>
      </c>
      <c r="B406" t="str">
        <f>IFERROR(VLOOKUP($A406,'Facebook Data'!$A$1:$AY$374,2,FALSE),"")</f>
        <v/>
      </c>
      <c r="C406" t="str">
        <f>IFERROR(VLOOKUP($A406,'Facebook Data'!$A$1:$AY$374,3,FALSE),"")</f>
        <v/>
      </c>
      <c r="D406" s="34" t="str">
        <f t="shared" si="1"/>
        <v/>
      </c>
      <c r="E406" s="34" t="str">
        <f t="shared" si="2"/>
        <v/>
      </c>
      <c r="F406" t="str">
        <f>IFERROR(VLOOKUP($A406,'Facebook Data'!$A$1:$AY$374,4,FALSE),"")</f>
        <v/>
      </c>
      <c r="G406" t="str">
        <f>IFERROR(VLOOKUP($A406,'Facebook Data'!$A$1:$AY$374,10,FALSE),"")</f>
        <v/>
      </c>
      <c r="H406" t="str">
        <f>IFERROR(VLOOKUP($A406,'Facebook Data'!$A$1:$AY$374,42,FALSE),"")</f>
        <v/>
      </c>
      <c r="I406" t="str">
        <f>IFERROR(VLOOKUP($A406,'Facebook Data'!$A$1:$AY$374,15,FALSE),"")</f>
        <v/>
      </c>
      <c r="J406" s="36" t="str">
        <f t="shared" si="3"/>
        <v/>
      </c>
      <c r="K406" s="36" t="str">
        <f t="shared" si="4"/>
        <v/>
      </c>
      <c r="L406" t="str">
        <f>VLOOKUP($A406,'Facebook Data'!$A$1:$AY$374,7,FALSE)</f>
        <v>#N/A</v>
      </c>
      <c r="M406" s="38" t="str">
        <f t="shared" si="5"/>
        <v>#N/A</v>
      </c>
      <c r="N406" t="str">
        <f t="shared" si="6"/>
        <v/>
      </c>
      <c r="O406" t="str">
        <f t="shared" si="7"/>
        <v>#N/A</v>
      </c>
      <c r="P406" t="str">
        <f t="shared" si="8"/>
        <v>#N/A</v>
      </c>
      <c r="Q406" t="str">
        <f t="shared" si="9"/>
        <v/>
      </c>
      <c r="R406" t="str">
        <f t="shared" si="10"/>
        <v/>
      </c>
    </row>
    <row r="407">
      <c r="A407" t="str">
        <f>IFERROR('Facebook Data'!A409,"")</f>
        <v/>
      </c>
      <c r="B407" t="str">
        <f>IFERROR(VLOOKUP($A407,'Facebook Data'!$A$1:$AY$374,2,FALSE),"")</f>
        <v/>
      </c>
      <c r="C407" t="str">
        <f>IFERROR(VLOOKUP($A407,'Facebook Data'!$A$1:$AY$374,3,FALSE),"")</f>
        <v/>
      </c>
      <c r="D407" s="34" t="str">
        <f t="shared" si="1"/>
        <v/>
      </c>
      <c r="E407" s="34" t="str">
        <f t="shared" si="2"/>
        <v/>
      </c>
      <c r="F407" t="str">
        <f>IFERROR(VLOOKUP($A407,'Facebook Data'!$A$1:$AY$374,4,FALSE),"")</f>
        <v/>
      </c>
      <c r="G407" t="str">
        <f>IFERROR(VLOOKUP($A407,'Facebook Data'!$A$1:$AY$374,10,FALSE),"")</f>
        <v/>
      </c>
      <c r="H407" t="str">
        <f>IFERROR(VLOOKUP($A407,'Facebook Data'!$A$1:$AY$374,42,FALSE),"")</f>
        <v/>
      </c>
      <c r="I407" t="str">
        <f>IFERROR(VLOOKUP($A407,'Facebook Data'!$A$1:$AY$374,15,FALSE),"")</f>
        <v/>
      </c>
      <c r="J407" s="36" t="str">
        <f t="shared" si="3"/>
        <v/>
      </c>
      <c r="K407" s="36" t="str">
        <f t="shared" si="4"/>
        <v/>
      </c>
      <c r="L407" t="str">
        <f>VLOOKUP($A407,'Facebook Data'!$A$1:$AY$374,7,FALSE)</f>
        <v>#N/A</v>
      </c>
      <c r="M407" s="38" t="str">
        <f t="shared" si="5"/>
        <v>#N/A</v>
      </c>
      <c r="N407" t="str">
        <f t="shared" si="6"/>
        <v/>
      </c>
      <c r="O407" t="str">
        <f t="shared" si="7"/>
        <v>#N/A</v>
      </c>
      <c r="P407" t="str">
        <f t="shared" si="8"/>
        <v>#N/A</v>
      </c>
      <c r="Q407" t="str">
        <f t="shared" si="9"/>
        <v/>
      </c>
      <c r="R407" t="str">
        <f t="shared" si="10"/>
        <v/>
      </c>
    </row>
    <row r="408">
      <c r="A408" t="str">
        <f>IFERROR('Facebook Data'!A410,"")</f>
        <v/>
      </c>
      <c r="B408" t="str">
        <f>IFERROR(VLOOKUP($A408,'Facebook Data'!$A$1:$AY$374,2,FALSE),"")</f>
        <v/>
      </c>
      <c r="C408" t="str">
        <f>IFERROR(VLOOKUP($A408,'Facebook Data'!$A$1:$AY$374,3,FALSE),"")</f>
        <v/>
      </c>
      <c r="D408" s="34" t="str">
        <f t="shared" si="1"/>
        <v/>
      </c>
      <c r="E408" s="34" t="str">
        <f t="shared" si="2"/>
        <v/>
      </c>
      <c r="F408" t="str">
        <f>IFERROR(VLOOKUP($A408,'Facebook Data'!$A$1:$AY$374,4,FALSE),"")</f>
        <v/>
      </c>
      <c r="G408" t="str">
        <f>IFERROR(VLOOKUP($A408,'Facebook Data'!$A$1:$AY$374,10,FALSE),"")</f>
        <v/>
      </c>
      <c r="H408" t="str">
        <f>IFERROR(VLOOKUP($A408,'Facebook Data'!$A$1:$AY$374,42,FALSE),"")</f>
        <v/>
      </c>
      <c r="I408" t="str">
        <f>IFERROR(VLOOKUP($A408,'Facebook Data'!$A$1:$AY$374,15,FALSE),"")</f>
        <v/>
      </c>
      <c r="J408" s="36" t="str">
        <f t="shared" si="3"/>
        <v/>
      </c>
      <c r="K408" s="36" t="str">
        <f t="shared" si="4"/>
        <v/>
      </c>
      <c r="L408" t="str">
        <f>VLOOKUP($A408,'Facebook Data'!$A$1:$AY$374,7,FALSE)</f>
        <v>#N/A</v>
      </c>
      <c r="M408" s="38" t="str">
        <f t="shared" si="5"/>
        <v>#N/A</v>
      </c>
      <c r="N408" t="str">
        <f t="shared" si="6"/>
        <v/>
      </c>
      <c r="O408" t="str">
        <f t="shared" si="7"/>
        <v>#N/A</v>
      </c>
      <c r="P408" t="str">
        <f t="shared" si="8"/>
        <v>#N/A</v>
      </c>
      <c r="Q408" t="str">
        <f t="shared" si="9"/>
        <v/>
      </c>
      <c r="R408" t="str">
        <f t="shared" si="10"/>
        <v/>
      </c>
    </row>
    <row r="409">
      <c r="A409" t="str">
        <f>IFERROR('Facebook Data'!A411,"")</f>
        <v/>
      </c>
      <c r="B409" t="str">
        <f>IFERROR(VLOOKUP($A409,'Facebook Data'!$A$1:$AY$374,2,FALSE),"")</f>
        <v/>
      </c>
      <c r="C409" t="str">
        <f>IFERROR(VLOOKUP($A409,'Facebook Data'!$A$1:$AY$374,3,FALSE),"")</f>
        <v/>
      </c>
      <c r="D409" s="34" t="str">
        <f t="shared" si="1"/>
        <v/>
      </c>
      <c r="E409" s="34" t="str">
        <f t="shared" si="2"/>
        <v/>
      </c>
      <c r="F409" t="str">
        <f>IFERROR(VLOOKUP($A409,'Facebook Data'!$A$1:$AY$374,4,FALSE),"")</f>
        <v/>
      </c>
      <c r="G409" t="str">
        <f>IFERROR(VLOOKUP($A409,'Facebook Data'!$A$1:$AY$374,10,FALSE),"")</f>
        <v/>
      </c>
      <c r="H409" t="str">
        <f>IFERROR(VLOOKUP($A409,'Facebook Data'!$A$1:$AY$374,42,FALSE),"")</f>
        <v/>
      </c>
      <c r="I409" t="str">
        <f>IFERROR(VLOOKUP($A409,'Facebook Data'!$A$1:$AY$374,15,FALSE),"")</f>
        <v/>
      </c>
      <c r="J409" s="36" t="str">
        <f t="shared" si="3"/>
        <v/>
      </c>
      <c r="K409" s="36" t="str">
        <f t="shared" si="4"/>
        <v/>
      </c>
      <c r="L409" t="str">
        <f>VLOOKUP($A409,'Facebook Data'!$A$1:$AY$374,7,FALSE)</f>
        <v>#N/A</v>
      </c>
      <c r="M409" s="38" t="str">
        <f t="shared" si="5"/>
        <v>#N/A</v>
      </c>
      <c r="N409" t="str">
        <f t="shared" si="6"/>
        <v/>
      </c>
      <c r="O409" t="str">
        <f t="shared" si="7"/>
        <v>#N/A</v>
      </c>
      <c r="P409" t="str">
        <f t="shared" si="8"/>
        <v>#N/A</v>
      </c>
      <c r="Q409" t="str">
        <f t="shared" si="9"/>
        <v/>
      </c>
      <c r="R409" t="str">
        <f t="shared" si="10"/>
        <v/>
      </c>
    </row>
    <row r="410">
      <c r="A410" t="str">
        <f>IFERROR('Facebook Data'!A412,"")</f>
        <v/>
      </c>
      <c r="B410" t="str">
        <f>IFERROR(VLOOKUP($A410,'Facebook Data'!$A$1:$AY$374,2,FALSE),"")</f>
        <v/>
      </c>
      <c r="C410" t="str">
        <f>IFERROR(VLOOKUP($A410,'Facebook Data'!$A$1:$AY$374,3,FALSE),"")</f>
        <v/>
      </c>
      <c r="D410" s="34" t="str">
        <f t="shared" si="1"/>
        <v/>
      </c>
      <c r="E410" s="34" t="str">
        <f t="shared" si="2"/>
        <v/>
      </c>
      <c r="F410" t="str">
        <f>IFERROR(VLOOKUP($A410,'Facebook Data'!$A$1:$AY$374,4,FALSE),"")</f>
        <v/>
      </c>
      <c r="G410" t="str">
        <f>IFERROR(VLOOKUP($A410,'Facebook Data'!$A$1:$AY$374,10,FALSE),"")</f>
        <v/>
      </c>
      <c r="H410" t="str">
        <f>IFERROR(VLOOKUP($A410,'Facebook Data'!$A$1:$AY$374,42,FALSE),"")</f>
        <v/>
      </c>
      <c r="I410" t="str">
        <f>IFERROR(VLOOKUP($A410,'Facebook Data'!$A$1:$AY$374,15,FALSE),"")</f>
        <v/>
      </c>
      <c r="J410" s="36" t="str">
        <f t="shared" si="3"/>
        <v/>
      </c>
      <c r="K410" s="36" t="str">
        <f t="shared" si="4"/>
        <v/>
      </c>
      <c r="L410" t="str">
        <f>VLOOKUP($A410,'Facebook Data'!$A$1:$AY$374,7,FALSE)</f>
        <v>#N/A</v>
      </c>
      <c r="M410" s="38" t="str">
        <f t="shared" si="5"/>
        <v>#N/A</v>
      </c>
      <c r="N410" t="str">
        <f t="shared" si="6"/>
        <v/>
      </c>
      <c r="O410" t="str">
        <f t="shared" si="7"/>
        <v>#N/A</v>
      </c>
      <c r="P410" t="str">
        <f t="shared" si="8"/>
        <v>#N/A</v>
      </c>
      <c r="Q410" t="str">
        <f t="shared" si="9"/>
        <v/>
      </c>
      <c r="R410" t="str">
        <f t="shared" si="10"/>
        <v/>
      </c>
    </row>
    <row r="411">
      <c r="A411" t="str">
        <f>IFERROR('Facebook Data'!A413,"")</f>
        <v/>
      </c>
      <c r="B411" t="str">
        <f>IFERROR(VLOOKUP($A411,'Facebook Data'!$A$1:$AY$374,2,FALSE),"")</f>
        <v/>
      </c>
      <c r="C411" t="str">
        <f>IFERROR(VLOOKUP($A411,'Facebook Data'!$A$1:$AY$374,3,FALSE),"")</f>
        <v/>
      </c>
      <c r="D411" s="34" t="str">
        <f t="shared" si="1"/>
        <v/>
      </c>
      <c r="E411" s="34" t="str">
        <f t="shared" si="2"/>
        <v/>
      </c>
      <c r="F411" t="str">
        <f>IFERROR(VLOOKUP($A411,'Facebook Data'!$A$1:$AY$374,4,FALSE),"")</f>
        <v/>
      </c>
      <c r="G411" t="str">
        <f>IFERROR(VLOOKUP($A411,'Facebook Data'!$A$1:$AY$374,10,FALSE),"")</f>
        <v/>
      </c>
      <c r="H411" t="str">
        <f>IFERROR(VLOOKUP($A411,'Facebook Data'!$A$1:$AY$374,42,FALSE),"")</f>
        <v/>
      </c>
      <c r="I411" t="str">
        <f>IFERROR(VLOOKUP($A411,'Facebook Data'!$A$1:$AY$374,15,FALSE),"")</f>
        <v/>
      </c>
      <c r="J411" s="36" t="str">
        <f t="shared" si="3"/>
        <v/>
      </c>
      <c r="K411" s="36" t="str">
        <f t="shared" si="4"/>
        <v/>
      </c>
      <c r="L411" t="str">
        <f>VLOOKUP($A411,'Facebook Data'!$A$1:$AY$374,7,FALSE)</f>
        <v>#N/A</v>
      </c>
      <c r="M411" s="38" t="str">
        <f t="shared" si="5"/>
        <v>#N/A</v>
      </c>
      <c r="N411" t="str">
        <f t="shared" si="6"/>
        <v/>
      </c>
      <c r="O411" t="str">
        <f t="shared" si="7"/>
        <v>#N/A</v>
      </c>
      <c r="P411" t="str">
        <f t="shared" si="8"/>
        <v>#N/A</v>
      </c>
      <c r="Q411" t="str">
        <f t="shared" si="9"/>
        <v/>
      </c>
      <c r="R411" t="str">
        <f t="shared" si="10"/>
        <v/>
      </c>
    </row>
    <row r="412">
      <c r="A412" t="str">
        <f>IFERROR('Facebook Data'!A414,"")</f>
        <v/>
      </c>
      <c r="B412" t="str">
        <f>IFERROR(VLOOKUP($A412,'Facebook Data'!$A$1:$AY$374,2,FALSE),"")</f>
        <v/>
      </c>
      <c r="C412" t="str">
        <f>IFERROR(VLOOKUP($A412,'Facebook Data'!$A$1:$AY$374,3,FALSE),"")</f>
        <v/>
      </c>
      <c r="D412" s="34" t="str">
        <f t="shared" si="1"/>
        <v/>
      </c>
      <c r="E412" s="34" t="str">
        <f t="shared" si="2"/>
        <v/>
      </c>
      <c r="F412" t="str">
        <f>IFERROR(VLOOKUP($A412,'Facebook Data'!$A$1:$AY$374,4,FALSE),"")</f>
        <v/>
      </c>
      <c r="G412" t="str">
        <f>IFERROR(VLOOKUP($A412,'Facebook Data'!$A$1:$AY$374,10,FALSE),"")</f>
        <v/>
      </c>
      <c r="H412" t="str">
        <f>IFERROR(VLOOKUP($A412,'Facebook Data'!$A$1:$AY$374,42,FALSE),"")</f>
        <v/>
      </c>
      <c r="I412" t="str">
        <f>IFERROR(VLOOKUP($A412,'Facebook Data'!$A$1:$AY$374,15,FALSE),"")</f>
        <v/>
      </c>
      <c r="J412" s="36" t="str">
        <f t="shared" si="3"/>
        <v/>
      </c>
      <c r="K412" s="36" t="str">
        <f t="shared" si="4"/>
        <v/>
      </c>
      <c r="L412" t="str">
        <f>VLOOKUP($A412,'Facebook Data'!$A$1:$AY$374,7,FALSE)</f>
        <v>#N/A</v>
      </c>
      <c r="M412" s="38" t="str">
        <f t="shared" si="5"/>
        <v>#N/A</v>
      </c>
      <c r="N412" t="str">
        <f t="shared" si="6"/>
        <v/>
      </c>
      <c r="O412" t="str">
        <f t="shared" si="7"/>
        <v>#N/A</v>
      </c>
      <c r="P412" t="str">
        <f t="shared" si="8"/>
        <v>#N/A</v>
      </c>
      <c r="Q412" t="str">
        <f t="shared" si="9"/>
        <v/>
      </c>
      <c r="R412" t="str">
        <f t="shared" si="10"/>
        <v/>
      </c>
    </row>
    <row r="413">
      <c r="A413" t="str">
        <f>IFERROR('Facebook Data'!A415,"")</f>
        <v/>
      </c>
      <c r="B413" t="str">
        <f>IFERROR(VLOOKUP($A413,'Facebook Data'!$A$1:$AY$374,2,FALSE),"")</f>
        <v/>
      </c>
      <c r="C413" t="str">
        <f>IFERROR(VLOOKUP($A413,'Facebook Data'!$A$1:$AY$374,3,FALSE),"")</f>
        <v/>
      </c>
      <c r="D413" s="34" t="str">
        <f t="shared" si="1"/>
        <v/>
      </c>
      <c r="E413" s="34" t="str">
        <f t="shared" si="2"/>
        <v/>
      </c>
      <c r="F413" t="str">
        <f>IFERROR(VLOOKUP($A413,'Facebook Data'!$A$1:$AY$374,4,FALSE),"")</f>
        <v/>
      </c>
      <c r="G413" t="str">
        <f>IFERROR(VLOOKUP($A413,'Facebook Data'!$A$1:$AY$374,10,FALSE),"")</f>
        <v/>
      </c>
      <c r="H413" t="str">
        <f>IFERROR(VLOOKUP($A413,'Facebook Data'!$A$1:$AY$374,42,FALSE),"")</f>
        <v/>
      </c>
      <c r="I413" t="str">
        <f>IFERROR(VLOOKUP($A413,'Facebook Data'!$A$1:$AY$374,15,FALSE),"")</f>
        <v/>
      </c>
      <c r="J413" s="36" t="str">
        <f t="shared" si="3"/>
        <v/>
      </c>
      <c r="K413" s="36" t="str">
        <f t="shared" si="4"/>
        <v/>
      </c>
      <c r="L413" t="str">
        <f>VLOOKUP($A413,'Facebook Data'!$A$1:$AY$374,7,FALSE)</f>
        <v>#N/A</v>
      </c>
      <c r="M413" s="38" t="str">
        <f t="shared" si="5"/>
        <v>#N/A</v>
      </c>
      <c r="N413" t="str">
        <f t="shared" si="6"/>
        <v/>
      </c>
      <c r="O413" t="str">
        <f t="shared" si="7"/>
        <v>#N/A</v>
      </c>
      <c r="P413" t="str">
        <f t="shared" si="8"/>
        <v>#N/A</v>
      </c>
      <c r="Q413" t="str">
        <f t="shared" si="9"/>
        <v/>
      </c>
      <c r="R413" t="str">
        <f t="shared" si="10"/>
        <v/>
      </c>
    </row>
    <row r="414">
      <c r="A414" t="str">
        <f>IFERROR('Facebook Data'!A416,"")</f>
        <v/>
      </c>
      <c r="B414" t="str">
        <f>IFERROR(VLOOKUP($A414,'Facebook Data'!$A$1:$AY$374,2,FALSE),"")</f>
        <v/>
      </c>
      <c r="C414" t="str">
        <f>IFERROR(VLOOKUP($A414,'Facebook Data'!$A$1:$AY$374,3,FALSE),"")</f>
        <v/>
      </c>
      <c r="D414" s="34" t="str">
        <f t="shared" si="1"/>
        <v/>
      </c>
      <c r="E414" s="34" t="str">
        <f t="shared" si="2"/>
        <v/>
      </c>
      <c r="F414" t="str">
        <f>IFERROR(VLOOKUP($A414,'Facebook Data'!$A$1:$AY$374,4,FALSE),"")</f>
        <v/>
      </c>
      <c r="G414" t="str">
        <f>IFERROR(VLOOKUP($A414,'Facebook Data'!$A$1:$AY$374,10,FALSE),"")</f>
        <v/>
      </c>
      <c r="H414" t="str">
        <f>IFERROR(VLOOKUP($A414,'Facebook Data'!$A$1:$AY$374,42,FALSE),"")</f>
        <v/>
      </c>
      <c r="I414" t="str">
        <f>IFERROR(VLOOKUP($A414,'Facebook Data'!$A$1:$AY$374,15,FALSE),"")</f>
        <v/>
      </c>
      <c r="J414" s="36" t="str">
        <f t="shared" si="3"/>
        <v/>
      </c>
      <c r="K414" s="36" t="str">
        <f t="shared" si="4"/>
        <v/>
      </c>
      <c r="L414" t="str">
        <f>VLOOKUP($A414,'Facebook Data'!$A$1:$AY$374,7,FALSE)</f>
        <v>#N/A</v>
      </c>
      <c r="M414" s="38" t="str">
        <f t="shared" si="5"/>
        <v>#N/A</v>
      </c>
      <c r="N414" t="str">
        <f t="shared" si="6"/>
        <v/>
      </c>
      <c r="O414" t="str">
        <f t="shared" si="7"/>
        <v>#N/A</v>
      </c>
      <c r="P414" t="str">
        <f t="shared" si="8"/>
        <v>#N/A</v>
      </c>
      <c r="Q414" t="str">
        <f t="shared" si="9"/>
        <v/>
      </c>
      <c r="R414" t="str">
        <f t="shared" si="10"/>
        <v/>
      </c>
    </row>
    <row r="415">
      <c r="A415" t="str">
        <f>IFERROR('Facebook Data'!A417,"")</f>
        <v/>
      </c>
      <c r="B415" t="str">
        <f>IFERROR(VLOOKUP($A415,'Facebook Data'!$A$1:$AY$374,2,FALSE),"")</f>
        <v/>
      </c>
      <c r="C415" t="str">
        <f>IFERROR(VLOOKUP($A415,'Facebook Data'!$A$1:$AY$374,3,FALSE),"")</f>
        <v/>
      </c>
      <c r="D415" s="34" t="str">
        <f t="shared" si="1"/>
        <v/>
      </c>
      <c r="E415" s="34" t="str">
        <f t="shared" si="2"/>
        <v/>
      </c>
      <c r="F415" t="str">
        <f>IFERROR(VLOOKUP($A415,'Facebook Data'!$A$1:$AY$374,4,FALSE),"")</f>
        <v/>
      </c>
      <c r="G415" t="str">
        <f>IFERROR(VLOOKUP($A415,'Facebook Data'!$A$1:$AY$374,10,FALSE),"")</f>
        <v/>
      </c>
      <c r="H415" t="str">
        <f>IFERROR(VLOOKUP($A415,'Facebook Data'!$A$1:$AY$374,42,FALSE),"")</f>
        <v/>
      </c>
      <c r="I415" t="str">
        <f>IFERROR(VLOOKUP($A415,'Facebook Data'!$A$1:$AY$374,15,FALSE),"")</f>
        <v/>
      </c>
      <c r="J415" s="36" t="str">
        <f t="shared" si="3"/>
        <v/>
      </c>
      <c r="K415" s="36" t="str">
        <f t="shared" si="4"/>
        <v/>
      </c>
      <c r="L415" t="str">
        <f>VLOOKUP($A415,'Facebook Data'!$A$1:$AY$374,7,FALSE)</f>
        <v>#N/A</v>
      </c>
      <c r="M415" s="38" t="str">
        <f t="shared" si="5"/>
        <v>#N/A</v>
      </c>
      <c r="N415" t="str">
        <f t="shared" si="6"/>
        <v/>
      </c>
      <c r="O415" t="str">
        <f t="shared" si="7"/>
        <v>#N/A</v>
      </c>
      <c r="P415" t="str">
        <f t="shared" si="8"/>
        <v>#N/A</v>
      </c>
      <c r="Q415" t="str">
        <f t="shared" si="9"/>
        <v/>
      </c>
      <c r="R415" t="str">
        <f t="shared" si="10"/>
        <v/>
      </c>
    </row>
    <row r="416">
      <c r="A416" t="str">
        <f>IFERROR('Facebook Data'!A418,"")</f>
        <v/>
      </c>
      <c r="B416" t="str">
        <f>IFERROR(VLOOKUP($A416,'Facebook Data'!$A$1:$AY$374,2,FALSE),"")</f>
        <v/>
      </c>
      <c r="C416" t="str">
        <f>IFERROR(VLOOKUP($A416,'Facebook Data'!$A$1:$AY$374,3,FALSE),"")</f>
        <v/>
      </c>
      <c r="D416" s="34" t="str">
        <f t="shared" si="1"/>
        <v/>
      </c>
      <c r="E416" s="34" t="str">
        <f t="shared" si="2"/>
        <v/>
      </c>
      <c r="F416" t="str">
        <f>IFERROR(VLOOKUP($A416,'Facebook Data'!$A$1:$AY$374,4,FALSE),"")</f>
        <v/>
      </c>
      <c r="G416" t="str">
        <f>IFERROR(VLOOKUP($A416,'Facebook Data'!$A$1:$AY$374,10,FALSE),"")</f>
        <v/>
      </c>
      <c r="H416" t="str">
        <f>IFERROR(VLOOKUP($A416,'Facebook Data'!$A$1:$AY$374,42,FALSE),"")</f>
        <v/>
      </c>
      <c r="I416" t="str">
        <f>IFERROR(VLOOKUP($A416,'Facebook Data'!$A$1:$AY$374,15,FALSE),"")</f>
        <v/>
      </c>
      <c r="J416" s="36" t="str">
        <f t="shared" si="3"/>
        <v/>
      </c>
      <c r="K416" s="36" t="str">
        <f t="shared" si="4"/>
        <v/>
      </c>
      <c r="L416" t="str">
        <f>VLOOKUP($A416,'Facebook Data'!$A$1:$AY$374,7,FALSE)</f>
        <v>#N/A</v>
      </c>
      <c r="M416" s="38" t="str">
        <f t="shared" si="5"/>
        <v>#N/A</v>
      </c>
      <c r="N416" t="str">
        <f t="shared" si="6"/>
        <v/>
      </c>
      <c r="O416" t="str">
        <f t="shared" si="7"/>
        <v>#N/A</v>
      </c>
      <c r="P416" t="str">
        <f t="shared" si="8"/>
        <v>#N/A</v>
      </c>
      <c r="Q416" t="str">
        <f t="shared" si="9"/>
        <v/>
      </c>
      <c r="R416" t="str">
        <f t="shared" si="10"/>
        <v/>
      </c>
    </row>
    <row r="417">
      <c r="A417" t="str">
        <f>IFERROR('Facebook Data'!A419,"")</f>
        <v/>
      </c>
      <c r="B417" t="str">
        <f>IFERROR(VLOOKUP($A417,'Facebook Data'!$A$1:$AY$374,2,FALSE),"")</f>
        <v/>
      </c>
      <c r="C417" t="str">
        <f>IFERROR(VLOOKUP($A417,'Facebook Data'!$A$1:$AY$374,3,FALSE),"")</f>
        <v/>
      </c>
      <c r="D417" s="34" t="str">
        <f t="shared" si="1"/>
        <v/>
      </c>
      <c r="E417" s="34" t="str">
        <f t="shared" si="2"/>
        <v/>
      </c>
      <c r="F417" t="str">
        <f>IFERROR(VLOOKUP($A417,'Facebook Data'!$A$1:$AY$374,4,FALSE),"")</f>
        <v/>
      </c>
      <c r="G417" t="str">
        <f>IFERROR(VLOOKUP($A417,'Facebook Data'!$A$1:$AY$374,10,FALSE),"")</f>
        <v/>
      </c>
      <c r="H417" t="str">
        <f>IFERROR(VLOOKUP($A417,'Facebook Data'!$A$1:$AY$374,42,FALSE),"")</f>
        <v/>
      </c>
      <c r="I417" t="str">
        <f>IFERROR(VLOOKUP($A417,'Facebook Data'!$A$1:$AY$374,15,FALSE),"")</f>
        <v/>
      </c>
      <c r="J417" s="36" t="str">
        <f t="shared" si="3"/>
        <v/>
      </c>
      <c r="K417" s="36" t="str">
        <f t="shared" si="4"/>
        <v/>
      </c>
      <c r="L417" t="str">
        <f>VLOOKUP($A417,'Facebook Data'!$A$1:$AY$374,7,FALSE)</f>
        <v>#N/A</v>
      </c>
      <c r="M417" s="38" t="str">
        <f t="shared" si="5"/>
        <v>#N/A</v>
      </c>
      <c r="N417" t="str">
        <f t="shared" si="6"/>
        <v/>
      </c>
      <c r="O417" t="str">
        <f t="shared" si="7"/>
        <v>#N/A</v>
      </c>
      <c r="P417" t="str">
        <f t="shared" si="8"/>
        <v>#N/A</v>
      </c>
      <c r="Q417" t="str">
        <f t="shared" si="9"/>
        <v/>
      </c>
      <c r="R417" t="str">
        <f t="shared" si="10"/>
        <v/>
      </c>
    </row>
    <row r="418">
      <c r="A418" t="str">
        <f>IFERROR('Facebook Data'!A420,"")</f>
        <v/>
      </c>
      <c r="B418" t="str">
        <f>IFERROR(VLOOKUP($A418,'Facebook Data'!$A$1:$AY$374,2,FALSE),"")</f>
        <v/>
      </c>
      <c r="C418" t="str">
        <f>IFERROR(VLOOKUP($A418,'Facebook Data'!$A$1:$AY$374,3,FALSE),"")</f>
        <v/>
      </c>
      <c r="D418" s="34" t="str">
        <f t="shared" si="1"/>
        <v/>
      </c>
      <c r="E418" s="34" t="str">
        <f t="shared" si="2"/>
        <v/>
      </c>
      <c r="F418" t="str">
        <f>IFERROR(VLOOKUP($A418,'Facebook Data'!$A$1:$AY$374,4,FALSE),"")</f>
        <v/>
      </c>
      <c r="G418" t="str">
        <f>IFERROR(VLOOKUP($A418,'Facebook Data'!$A$1:$AY$374,10,FALSE),"")</f>
        <v/>
      </c>
      <c r="H418" t="str">
        <f>IFERROR(VLOOKUP($A418,'Facebook Data'!$A$1:$AY$374,42,FALSE),"")</f>
        <v/>
      </c>
      <c r="I418" t="str">
        <f>IFERROR(VLOOKUP($A418,'Facebook Data'!$A$1:$AY$374,15,FALSE),"")</f>
        <v/>
      </c>
      <c r="J418" s="36" t="str">
        <f t="shared" si="3"/>
        <v/>
      </c>
      <c r="K418" s="36" t="str">
        <f t="shared" si="4"/>
        <v/>
      </c>
      <c r="L418" t="str">
        <f>VLOOKUP($A418,'Facebook Data'!$A$1:$AY$374,7,FALSE)</f>
        <v>#N/A</v>
      </c>
      <c r="M418" s="38" t="str">
        <f t="shared" si="5"/>
        <v>#N/A</v>
      </c>
      <c r="N418" t="str">
        <f t="shared" si="6"/>
        <v/>
      </c>
      <c r="O418" t="str">
        <f t="shared" si="7"/>
        <v>#N/A</v>
      </c>
      <c r="P418" t="str">
        <f t="shared" si="8"/>
        <v>#N/A</v>
      </c>
      <c r="Q418" t="str">
        <f t="shared" si="9"/>
        <v/>
      </c>
      <c r="R418" t="str">
        <f t="shared" si="10"/>
        <v/>
      </c>
    </row>
    <row r="419">
      <c r="A419" t="str">
        <f>IFERROR('Facebook Data'!A421,"")</f>
        <v/>
      </c>
      <c r="B419" t="str">
        <f>IFERROR(VLOOKUP($A419,'Facebook Data'!$A$1:$AY$374,2,FALSE),"")</f>
        <v/>
      </c>
      <c r="C419" t="str">
        <f>IFERROR(VLOOKUP($A419,'Facebook Data'!$A$1:$AY$374,3,FALSE),"")</f>
        <v/>
      </c>
      <c r="D419" s="34" t="str">
        <f t="shared" si="1"/>
        <v/>
      </c>
      <c r="E419" s="34" t="str">
        <f t="shared" si="2"/>
        <v/>
      </c>
      <c r="F419" t="str">
        <f>IFERROR(VLOOKUP($A419,'Facebook Data'!$A$1:$AY$374,4,FALSE),"")</f>
        <v/>
      </c>
      <c r="G419" t="str">
        <f>IFERROR(VLOOKUP($A419,'Facebook Data'!$A$1:$AY$374,10,FALSE),"")</f>
        <v/>
      </c>
      <c r="H419" t="str">
        <f>IFERROR(VLOOKUP($A419,'Facebook Data'!$A$1:$AY$374,42,FALSE),"")</f>
        <v/>
      </c>
      <c r="I419" t="str">
        <f>IFERROR(VLOOKUP($A419,'Facebook Data'!$A$1:$AY$374,15,FALSE),"")</f>
        <v/>
      </c>
      <c r="J419" s="36" t="str">
        <f t="shared" si="3"/>
        <v/>
      </c>
      <c r="K419" s="36" t="str">
        <f t="shared" si="4"/>
        <v/>
      </c>
      <c r="L419" t="str">
        <f>VLOOKUP($A419,'Facebook Data'!$A$1:$AY$374,7,FALSE)</f>
        <v>#N/A</v>
      </c>
      <c r="M419" s="38" t="str">
        <f t="shared" si="5"/>
        <v>#N/A</v>
      </c>
      <c r="N419" t="str">
        <f t="shared" si="6"/>
        <v/>
      </c>
      <c r="O419" t="str">
        <f t="shared" si="7"/>
        <v>#N/A</v>
      </c>
      <c r="P419" t="str">
        <f t="shared" si="8"/>
        <v>#N/A</v>
      </c>
      <c r="Q419" t="str">
        <f t="shared" si="9"/>
        <v/>
      </c>
      <c r="R419" t="str">
        <f t="shared" si="10"/>
        <v/>
      </c>
    </row>
    <row r="420">
      <c r="A420" t="str">
        <f>IFERROR('Facebook Data'!A422,"")</f>
        <v/>
      </c>
      <c r="B420" t="str">
        <f>IFERROR(VLOOKUP($A420,'Facebook Data'!$A$1:$AY$374,2,FALSE),"")</f>
        <v/>
      </c>
      <c r="C420" t="str">
        <f>IFERROR(VLOOKUP($A420,'Facebook Data'!$A$1:$AY$374,3,FALSE),"")</f>
        <v/>
      </c>
      <c r="D420" s="34" t="str">
        <f t="shared" si="1"/>
        <v/>
      </c>
      <c r="E420" s="34" t="str">
        <f t="shared" si="2"/>
        <v/>
      </c>
      <c r="F420" t="str">
        <f>IFERROR(VLOOKUP($A420,'Facebook Data'!$A$1:$AY$374,4,FALSE),"")</f>
        <v/>
      </c>
      <c r="G420" t="str">
        <f>IFERROR(VLOOKUP($A420,'Facebook Data'!$A$1:$AY$374,10,FALSE),"")</f>
        <v/>
      </c>
      <c r="H420" t="str">
        <f>IFERROR(VLOOKUP($A420,'Facebook Data'!$A$1:$AY$374,42,FALSE),"")</f>
        <v/>
      </c>
      <c r="I420" t="str">
        <f>IFERROR(VLOOKUP($A420,'Facebook Data'!$A$1:$AY$374,15,FALSE),"")</f>
        <v/>
      </c>
      <c r="J420" s="36" t="str">
        <f t="shared" si="3"/>
        <v/>
      </c>
      <c r="K420" s="36" t="str">
        <f t="shared" si="4"/>
        <v/>
      </c>
      <c r="L420" t="str">
        <f>VLOOKUP($A420,'Facebook Data'!$A$1:$AY$374,7,FALSE)</f>
        <v>#N/A</v>
      </c>
      <c r="M420" s="38" t="str">
        <f t="shared" si="5"/>
        <v>#N/A</v>
      </c>
      <c r="N420" t="str">
        <f t="shared" si="6"/>
        <v/>
      </c>
      <c r="O420" t="str">
        <f t="shared" si="7"/>
        <v>#N/A</v>
      </c>
      <c r="P420" t="str">
        <f t="shared" si="8"/>
        <v>#N/A</v>
      </c>
      <c r="Q420" t="str">
        <f t="shared" si="9"/>
        <v/>
      </c>
      <c r="R420" t="str">
        <f t="shared" si="10"/>
        <v/>
      </c>
    </row>
    <row r="421">
      <c r="A421" t="str">
        <f>IFERROR('Facebook Data'!A423,"")</f>
        <v/>
      </c>
      <c r="B421" t="str">
        <f>IFERROR(VLOOKUP($A421,'Facebook Data'!$A$1:$AY$374,2,FALSE),"")</f>
        <v/>
      </c>
      <c r="C421" t="str">
        <f>IFERROR(VLOOKUP($A421,'Facebook Data'!$A$1:$AY$374,3,FALSE),"")</f>
        <v/>
      </c>
      <c r="D421" s="34" t="str">
        <f t="shared" si="1"/>
        <v/>
      </c>
      <c r="E421" s="34" t="str">
        <f t="shared" si="2"/>
        <v/>
      </c>
      <c r="F421" t="str">
        <f>IFERROR(VLOOKUP($A421,'Facebook Data'!$A$1:$AY$374,4,FALSE),"")</f>
        <v/>
      </c>
      <c r="G421" t="str">
        <f>IFERROR(VLOOKUP($A421,'Facebook Data'!$A$1:$AY$374,10,FALSE),"")</f>
        <v/>
      </c>
      <c r="H421" t="str">
        <f>IFERROR(VLOOKUP($A421,'Facebook Data'!$A$1:$AY$374,42,FALSE),"")</f>
        <v/>
      </c>
      <c r="I421" t="str">
        <f>IFERROR(VLOOKUP($A421,'Facebook Data'!$A$1:$AY$374,15,FALSE),"")</f>
        <v/>
      </c>
      <c r="J421" s="36" t="str">
        <f t="shared" si="3"/>
        <v/>
      </c>
      <c r="K421" s="36" t="str">
        <f t="shared" si="4"/>
        <v/>
      </c>
      <c r="L421" t="str">
        <f>VLOOKUP($A421,'Facebook Data'!$A$1:$AY$374,7,FALSE)</f>
        <v>#N/A</v>
      </c>
      <c r="M421" s="38" t="str">
        <f t="shared" si="5"/>
        <v>#N/A</v>
      </c>
      <c r="N421" t="str">
        <f t="shared" si="6"/>
        <v/>
      </c>
      <c r="O421" t="str">
        <f t="shared" si="7"/>
        <v>#N/A</v>
      </c>
      <c r="P421" t="str">
        <f t="shared" si="8"/>
        <v>#N/A</v>
      </c>
      <c r="Q421" t="str">
        <f t="shared" si="9"/>
        <v/>
      </c>
      <c r="R421" t="str">
        <f t="shared" si="10"/>
        <v/>
      </c>
    </row>
    <row r="422">
      <c r="A422" t="str">
        <f>IFERROR('Facebook Data'!A424,"")</f>
        <v/>
      </c>
      <c r="B422" t="str">
        <f>IFERROR(VLOOKUP($A422,'Facebook Data'!$A$1:$AY$374,2,FALSE),"")</f>
        <v/>
      </c>
      <c r="C422" t="str">
        <f>IFERROR(VLOOKUP($A422,'Facebook Data'!$A$1:$AY$374,3,FALSE),"")</f>
        <v/>
      </c>
      <c r="D422" s="34" t="str">
        <f t="shared" si="1"/>
        <v/>
      </c>
      <c r="E422" s="34" t="str">
        <f t="shared" si="2"/>
        <v/>
      </c>
      <c r="F422" t="str">
        <f>IFERROR(VLOOKUP($A422,'Facebook Data'!$A$1:$AY$374,4,FALSE),"")</f>
        <v/>
      </c>
      <c r="G422" t="str">
        <f>IFERROR(VLOOKUP($A422,'Facebook Data'!$A$1:$AY$374,10,FALSE),"")</f>
        <v/>
      </c>
      <c r="H422" t="str">
        <f>IFERROR(VLOOKUP($A422,'Facebook Data'!$A$1:$AY$374,42,FALSE),"")</f>
        <v/>
      </c>
      <c r="I422" t="str">
        <f>IFERROR(VLOOKUP($A422,'Facebook Data'!$A$1:$AY$374,15,FALSE),"")</f>
        <v/>
      </c>
      <c r="J422" s="36" t="str">
        <f t="shared" si="3"/>
        <v/>
      </c>
      <c r="K422" s="36" t="str">
        <f t="shared" si="4"/>
        <v/>
      </c>
      <c r="L422" t="str">
        <f>VLOOKUP($A422,'Facebook Data'!$A$1:$AY$374,7,FALSE)</f>
        <v>#N/A</v>
      </c>
      <c r="M422" s="38" t="str">
        <f t="shared" si="5"/>
        <v>#N/A</v>
      </c>
      <c r="N422" t="str">
        <f t="shared" si="6"/>
        <v/>
      </c>
      <c r="O422" t="str">
        <f t="shared" si="7"/>
        <v>#N/A</v>
      </c>
      <c r="P422" t="str">
        <f t="shared" si="8"/>
        <v>#N/A</v>
      </c>
      <c r="Q422" t="str">
        <f t="shared" si="9"/>
        <v/>
      </c>
      <c r="R422" t="str">
        <f t="shared" si="10"/>
        <v/>
      </c>
    </row>
    <row r="423">
      <c r="A423" t="str">
        <f>IFERROR('Facebook Data'!A425,"")</f>
        <v/>
      </c>
      <c r="B423" t="str">
        <f>IFERROR(VLOOKUP($A423,'Facebook Data'!$A$1:$AY$374,2,FALSE),"")</f>
        <v/>
      </c>
      <c r="C423" t="str">
        <f>IFERROR(VLOOKUP($A423,'Facebook Data'!$A$1:$AY$374,3,FALSE),"")</f>
        <v/>
      </c>
      <c r="D423" s="34" t="str">
        <f t="shared" si="1"/>
        <v/>
      </c>
      <c r="E423" s="34" t="str">
        <f t="shared" si="2"/>
        <v/>
      </c>
      <c r="F423" t="str">
        <f>IFERROR(VLOOKUP($A423,'Facebook Data'!$A$1:$AY$374,4,FALSE),"")</f>
        <v/>
      </c>
      <c r="G423" t="str">
        <f>IFERROR(VLOOKUP($A423,'Facebook Data'!$A$1:$AY$374,10,FALSE),"")</f>
        <v/>
      </c>
      <c r="H423" t="str">
        <f>IFERROR(VLOOKUP($A423,'Facebook Data'!$A$1:$AY$374,42,FALSE),"")</f>
        <v/>
      </c>
      <c r="I423" t="str">
        <f>IFERROR(VLOOKUP($A423,'Facebook Data'!$A$1:$AY$374,15,FALSE),"")</f>
        <v/>
      </c>
      <c r="J423" s="36" t="str">
        <f t="shared" si="3"/>
        <v/>
      </c>
      <c r="K423" s="36" t="str">
        <f t="shared" si="4"/>
        <v/>
      </c>
      <c r="L423" t="str">
        <f>VLOOKUP($A423,'Facebook Data'!$A$1:$AY$374,7,FALSE)</f>
        <v>#N/A</v>
      </c>
      <c r="M423" s="38" t="str">
        <f t="shared" si="5"/>
        <v>#N/A</v>
      </c>
      <c r="N423" t="str">
        <f t="shared" si="6"/>
        <v/>
      </c>
      <c r="O423" t="str">
        <f t="shared" si="7"/>
        <v>#N/A</v>
      </c>
      <c r="P423" t="str">
        <f t="shared" si="8"/>
        <v>#N/A</v>
      </c>
      <c r="Q423" t="str">
        <f t="shared" si="9"/>
        <v/>
      </c>
      <c r="R423" t="str">
        <f t="shared" si="10"/>
        <v/>
      </c>
    </row>
    <row r="424">
      <c r="A424" t="str">
        <f>IFERROR('Facebook Data'!A426,"")</f>
        <v/>
      </c>
      <c r="B424" t="str">
        <f>IFERROR(VLOOKUP($A424,'Facebook Data'!$A$1:$AY$374,2,FALSE),"")</f>
        <v/>
      </c>
      <c r="C424" t="str">
        <f>IFERROR(VLOOKUP($A424,'Facebook Data'!$A$1:$AY$374,3,FALSE),"")</f>
        <v/>
      </c>
      <c r="D424" s="34" t="str">
        <f t="shared" si="1"/>
        <v/>
      </c>
      <c r="E424" s="34" t="str">
        <f t="shared" si="2"/>
        <v/>
      </c>
      <c r="F424" t="str">
        <f>IFERROR(VLOOKUP($A424,'Facebook Data'!$A$1:$AY$374,4,FALSE),"")</f>
        <v/>
      </c>
      <c r="G424" t="str">
        <f>IFERROR(VLOOKUP($A424,'Facebook Data'!$A$1:$AY$374,10,FALSE),"")</f>
        <v/>
      </c>
      <c r="H424" t="str">
        <f>IFERROR(VLOOKUP($A424,'Facebook Data'!$A$1:$AY$374,42,FALSE),"")</f>
        <v/>
      </c>
      <c r="I424" t="str">
        <f>IFERROR(VLOOKUP($A424,'Facebook Data'!$A$1:$AY$374,15,FALSE),"")</f>
        <v/>
      </c>
      <c r="J424" s="36" t="str">
        <f t="shared" si="3"/>
        <v/>
      </c>
      <c r="K424" s="36" t="str">
        <f t="shared" si="4"/>
        <v/>
      </c>
      <c r="L424" t="str">
        <f>VLOOKUP($A424,'Facebook Data'!$A$1:$AY$374,7,FALSE)</f>
        <v>#N/A</v>
      </c>
      <c r="M424" s="38" t="str">
        <f t="shared" si="5"/>
        <v>#N/A</v>
      </c>
      <c r="N424" t="str">
        <f t="shared" si="6"/>
        <v/>
      </c>
      <c r="O424" t="str">
        <f t="shared" si="7"/>
        <v>#N/A</v>
      </c>
      <c r="P424" t="str">
        <f t="shared" si="8"/>
        <v>#N/A</v>
      </c>
      <c r="Q424" t="str">
        <f t="shared" si="9"/>
        <v/>
      </c>
      <c r="R424" t="str">
        <f t="shared" si="10"/>
        <v/>
      </c>
    </row>
    <row r="425">
      <c r="A425" t="str">
        <f>IFERROR('Facebook Data'!A427,"")</f>
        <v/>
      </c>
      <c r="B425" t="str">
        <f>IFERROR(VLOOKUP($A425,'Facebook Data'!$A$1:$AY$374,2,FALSE),"")</f>
        <v/>
      </c>
      <c r="C425" t="str">
        <f>IFERROR(VLOOKUP($A425,'Facebook Data'!$A$1:$AY$374,3,FALSE),"")</f>
        <v/>
      </c>
      <c r="D425" s="34" t="str">
        <f t="shared" si="1"/>
        <v/>
      </c>
      <c r="E425" s="34" t="str">
        <f t="shared" si="2"/>
        <v/>
      </c>
      <c r="F425" t="str">
        <f>IFERROR(VLOOKUP($A425,'Facebook Data'!$A$1:$AY$374,4,FALSE),"")</f>
        <v/>
      </c>
      <c r="G425" t="str">
        <f>IFERROR(VLOOKUP($A425,'Facebook Data'!$A$1:$AY$374,10,FALSE),"")</f>
        <v/>
      </c>
      <c r="H425" t="str">
        <f>IFERROR(VLOOKUP($A425,'Facebook Data'!$A$1:$AY$374,42,FALSE),"")</f>
        <v/>
      </c>
      <c r="I425" t="str">
        <f>IFERROR(VLOOKUP($A425,'Facebook Data'!$A$1:$AY$374,15,FALSE),"")</f>
        <v/>
      </c>
      <c r="J425" s="36" t="str">
        <f t="shared" si="3"/>
        <v/>
      </c>
      <c r="K425" s="36" t="str">
        <f t="shared" si="4"/>
        <v/>
      </c>
      <c r="L425" t="str">
        <f>VLOOKUP($A425,'Facebook Data'!$A$1:$AY$374,7,FALSE)</f>
        <v>#N/A</v>
      </c>
      <c r="M425" s="38" t="str">
        <f t="shared" si="5"/>
        <v>#N/A</v>
      </c>
      <c r="N425" t="str">
        <f t="shared" si="6"/>
        <v/>
      </c>
      <c r="O425" t="str">
        <f t="shared" si="7"/>
        <v>#N/A</v>
      </c>
      <c r="P425" t="str">
        <f t="shared" si="8"/>
        <v>#N/A</v>
      </c>
      <c r="Q425" t="str">
        <f t="shared" si="9"/>
        <v/>
      </c>
      <c r="R425" t="str">
        <f t="shared" si="10"/>
        <v/>
      </c>
    </row>
    <row r="426">
      <c r="A426" t="str">
        <f>IFERROR('Facebook Data'!A428,"")</f>
        <v/>
      </c>
      <c r="B426" t="str">
        <f>IFERROR(VLOOKUP($A426,'Facebook Data'!$A$1:$AY$374,2,FALSE),"")</f>
        <v/>
      </c>
      <c r="C426" t="str">
        <f>IFERROR(VLOOKUP($A426,'Facebook Data'!$A$1:$AY$374,3,FALSE),"")</f>
        <v/>
      </c>
      <c r="D426" s="34" t="str">
        <f t="shared" si="1"/>
        <v/>
      </c>
      <c r="E426" s="34" t="str">
        <f t="shared" si="2"/>
        <v/>
      </c>
      <c r="F426" t="str">
        <f>IFERROR(VLOOKUP($A426,'Facebook Data'!$A$1:$AY$374,4,FALSE),"")</f>
        <v/>
      </c>
      <c r="G426" t="str">
        <f>IFERROR(VLOOKUP($A426,'Facebook Data'!$A$1:$AY$374,10,FALSE),"")</f>
        <v/>
      </c>
      <c r="H426" t="str">
        <f>IFERROR(VLOOKUP($A426,'Facebook Data'!$A$1:$AY$374,42,FALSE),"")</f>
        <v/>
      </c>
      <c r="I426" t="str">
        <f>IFERROR(VLOOKUP($A426,'Facebook Data'!$A$1:$AY$374,15,FALSE),"")</f>
        <v/>
      </c>
      <c r="J426" s="36" t="str">
        <f t="shared" si="3"/>
        <v/>
      </c>
      <c r="K426" s="36" t="str">
        <f t="shared" si="4"/>
        <v/>
      </c>
      <c r="L426" t="str">
        <f>VLOOKUP($A426,'Facebook Data'!$A$1:$AY$374,7,FALSE)</f>
        <v>#N/A</v>
      </c>
      <c r="M426" s="38" t="str">
        <f t="shared" si="5"/>
        <v>#N/A</v>
      </c>
      <c r="N426" t="str">
        <f t="shared" si="6"/>
        <v/>
      </c>
      <c r="O426" t="str">
        <f t="shared" si="7"/>
        <v>#N/A</v>
      </c>
      <c r="P426" t="str">
        <f t="shared" si="8"/>
        <v>#N/A</v>
      </c>
      <c r="Q426" t="str">
        <f t="shared" si="9"/>
        <v/>
      </c>
      <c r="R426" t="str">
        <f t="shared" si="10"/>
        <v/>
      </c>
    </row>
    <row r="427">
      <c r="A427" t="str">
        <f>IFERROR('Facebook Data'!A429,"")</f>
        <v/>
      </c>
      <c r="B427" t="str">
        <f>IFERROR(VLOOKUP($A427,'Facebook Data'!$A$1:$AY$374,2,FALSE),"")</f>
        <v/>
      </c>
      <c r="C427" t="str">
        <f>IFERROR(VLOOKUP($A427,'Facebook Data'!$A$1:$AY$374,3,FALSE),"")</f>
        <v/>
      </c>
      <c r="D427" s="34" t="str">
        <f t="shared" si="1"/>
        <v/>
      </c>
      <c r="E427" s="34" t="str">
        <f t="shared" si="2"/>
        <v/>
      </c>
      <c r="F427" t="str">
        <f>IFERROR(VLOOKUP($A427,'Facebook Data'!$A$1:$AY$374,4,FALSE),"")</f>
        <v/>
      </c>
      <c r="G427" t="str">
        <f>IFERROR(VLOOKUP($A427,'Facebook Data'!$A$1:$AY$374,10,FALSE),"")</f>
        <v/>
      </c>
      <c r="H427" t="str">
        <f>IFERROR(VLOOKUP($A427,'Facebook Data'!$A$1:$AY$374,42,FALSE),"")</f>
        <v/>
      </c>
      <c r="I427" t="str">
        <f>IFERROR(VLOOKUP($A427,'Facebook Data'!$A$1:$AY$374,15,FALSE),"")</f>
        <v/>
      </c>
      <c r="J427" s="36" t="str">
        <f t="shared" si="3"/>
        <v/>
      </c>
      <c r="K427" s="36" t="str">
        <f t="shared" si="4"/>
        <v/>
      </c>
      <c r="L427" t="str">
        <f>VLOOKUP($A427,'Facebook Data'!$A$1:$AY$374,7,FALSE)</f>
        <v>#N/A</v>
      </c>
      <c r="M427" s="38" t="str">
        <f t="shared" si="5"/>
        <v>#N/A</v>
      </c>
      <c r="N427" t="str">
        <f t="shared" si="6"/>
        <v/>
      </c>
      <c r="O427" t="str">
        <f t="shared" si="7"/>
        <v>#N/A</v>
      </c>
      <c r="P427" t="str">
        <f t="shared" si="8"/>
        <v>#N/A</v>
      </c>
      <c r="Q427" t="str">
        <f t="shared" si="9"/>
        <v/>
      </c>
      <c r="R427" t="str">
        <f t="shared" si="10"/>
        <v/>
      </c>
    </row>
    <row r="428">
      <c r="A428" t="str">
        <f>IFERROR('Facebook Data'!A430,"")</f>
        <v/>
      </c>
      <c r="B428" t="str">
        <f>IFERROR(VLOOKUP($A428,'Facebook Data'!$A$1:$AY$374,2,FALSE),"")</f>
        <v/>
      </c>
      <c r="C428" t="str">
        <f>IFERROR(VLOOKUP($A428,'Facebook Data'!$A$1:$AY$374,3,FALSE),"")</f>
        <v/>
      </c>
      <c r="D428" s="34" t="str">
        <f t="shared" si="1"/>
        <v/>
      </c>
      <c r="E428" s="34" t="str">
        <f t="shared" si="2"/>
        <v/>
      </c>
      <c r="F428" t="str">
        <f>IFERROR(VLOOKUP($A428,'Facebook Data'!$A$1:$AY$374,4,FALSE),"")</f>
        <v/>
      </c>
      <c r="G428" t="str">
        <f>IFERROR(VLOOKUP($A428,'Facebook Data'!$A$1:$AY$374,10,FALSE),"")</f>
        <v/>
      </c>
      <c r="H428" t="str">
        <f>IFERROR(VLOOKUP($A428,'Facebook Data'!$A$1:$AY$374,42,FALSE),"")</f>
        <v/>
      </c>
      <c r="I428" t="str">
        <f>IFERROR(VLOOKUP($A428,'Facebook Data'!$A$1:$AY$374,15,FALSE),"")</f>
        <v/>
      </c>
      <c r="J428" s="36" t="str">
        <f t="shared" si="3"/>
        <v/>
      </c>
      <c r="K428" s="36" t="str">
        <f t="shared" si="4"/>
        <v/>
      </c>
      <c r="L428" t="str">
        <f>VLOOKUP($A428,'Facebook Data'!$A$1:$AY$374,7,FALSE)</f>
        <v>#N/A</v>
      </c>
      <c r="M428" s="38" t="str">
        <f t="shared" si="5"/>
        <v>#N/A</v>
      </c>
      <c r="N428" t="str">
        <f t="shared" si="6"/>
        <v/>
      </c>
      <c r="O428" t="str">
        <f t="shared" si="7"/>
        <v>#N/A</v>
      </c>
      <c r="P428" t="str">
        <f t="shared" si="8"/>
        <v>#N/A</v>
      </c>
      <c r="Q428" t="str">
        <f t="shared" si="9"/>
        <v/>
      </c>
      <c r="R428" t="str">
        <f t="shared" si="10"/>
        <v/>
      </c>
    </row>
    <row r="429">
      <c r="A429" t="str">
        <f>IFERROR('Facebook Data'!A431,"")</f>
        <v/>
      </c>
      <c r="B429" t="str">
        <f>IFERROR(VLOOKUP($A429,'Facebook Data'!$A$1:$AY$374,2,FALSE),"")</f>
        <v/>
      </c>
      <c r="C429" t="str">
        <f>IFERROR(VLOOKUP($A429,'Facebook Data'!$A$1:$AY$374,3,FALSE),"")</f>
        <v/>
      </c>
      <c r="D429" s="34" t="str">
        <f t="shared" si="1"/>
        <v/>
      </c>
      <c r="E429" s="34" t="str">
        <f t="shared" si="2"/>
        <v/>
      </c>
      <c r="F429" t="str">
        <f>IFERROR(VLOOKUP($A429,'Facebook Data'!$A$1:$AY$374,4,FALSE),"")</f>
        <v/>
      </c>
      <c r="G429" t="str">
        <f>IFERROR(VLOOKUP($A429,'Facebook Data'!$A$1:$AY$374,10,FALSE),"")</f>
        <v/>
      </c>
      <c r="H429" t="str">
        <f>IFERROR(VLOOKUP($A429,'Facebook Data'!$A$1:$AY$374,42,FALSE),"")</f>
        <v/>
      </c>
      <c r="I429" t="str">
        <f>IFERROR(VLOOKUP($A429,'Facebook Data'!$A$1:$AY$374,15,FALSE),"")</f>
        <v/>
      </c>
      <c r="J429" s="36" t="str">
        <f t="shared" si="3"/>
        <v/>
      </c>
      <c r="K429" s="36" t="str">
        <f t="shared" si="4"/>
        <v/>
      </c>
      <c r="L429" t="str">
        <f>VLOOKUP($A429,'Facebook Data'!$A$1:$AY$374,7,FALSE)</f>
        <v>#N/A</v>
      </c>
      <c r="M429" s="38" t="str">
        <f t="shared" si="5"/>
        <v>#N/A</v>
      </c>
      <c r="N429" t="str">
        <f t="shared" si="6"/>
        <v/>
      </c>
      <c r="O429" t="str">
        <f t="shared" si="7"/>
        <v>#N/A</v>
      </c>
      <c r="P429" t="str">
        <f t="shared" si="8"/>
        <v>#N/A</v>
      </c>
      <c r="Q429" t="str">
        <f t="shared" si="9"/>
        <v/>
      </c>
      <c r="R429" t="str">
        <f t="shared" si="10"/>
        <v/>
      </c>
    </row>
    <row r="430">
      <c r="A430" t="str">
        <f>IFERROR('Facebook Data'!A432,"")</f>
        <v/>
      </c>
      <c r="B430" t="str">
        <f>IFERROR(VLOOKUP($A430,'Facebook Data'!$A$1:$AY$374,2,FALSE),"")</f>
        <v/>
      </c>
      <c r="C430" t="str">
        <f>IFERROR(VLOOKUP($A430,'Facebook Data'!$A$1:$AY$374,3,FALSE),"")</f>
        <v/>
      </c>
      <c r="D430" s="34" t="str">
        <f t="shared" si="1"/>
        <v/>
      </c>
      <c r="E430" s="34" t="str">
        <f t="shared" si="2"/>
        <v/>
      </c>
      <c r="F430" t="str">
        <f>IFERROR(VLOOKUP($A430,'Facebook Data'!$A$1:$AY$374,4,FALSE),"")</f>
        <v/>
      </c>
      <c r="G430" t="str">
        <f>IFERROR(VLOOKUP($A430,'Facebook Data'!$A$1:$AY$374,10,FALSE),"")</f>
        <v/>
      </c>
      <c r="H430" t="str">
        <f>IFERROR(VLOOKUP($A430,'Facebook Data'!$A$1:$AY$374,42,FALSE),"")</f>
        <v/>
      </c>
      <c r="I430" t="str">
        <f>IFERROR(VLOOKUP($A430,'Facebook Data'!$A$1:$AY$374,15,FALSE),"")</f>
        <v/>
      </c>
      <c r="J430" s="36" t="str">
        <f t="shared" si="3"/>
        <v/>
      </c>
      <c r="K430" s="36" t="str">
        <f t="shared" si="4"/>
        <v/>
      </c>
      <c r="L430" t="str">
        <f>VLOOKUP($A430,'Facebook Data'!$A$1:$AY$374,7,FALSE)</f>
        <v>#N/A</v>
      </c>
      <c r="M430" s="38" t="str">
        <f t="shared" si="5"/>
        <v>#N/A</v>
      </c>
      <c r="N430" t="str">
        <f t="shared" si="6"/>
        <v/>
      </c>
      <c r="O430" t="str">
        <f t="shared" si="7"/>
        <v>#N/A</v>
      </c>
      <c r="P430" t="str">
        <f t="shared" si="8"/>
        <v>#N/A</v>
      </c>
      <c r="Q430" t="str">
        <f t="shared" si="9"/>
        <v/>
      </c>
      <c r="R430" t="str">
        <f t="shared" si="10"/>
        <v/>
      </c>
    </row>
    <row r="431">
      <c r="A431" t="str">
        <f>IFERROR('Facebook Data'!A433,"")</f>
        <v/>
      </c>
      <c r="B431" t="str">
        <f>IFERROR(VLOOKUP($A431,'Facebook Data'!$A$1:$AY$374,2,FALSE),"")</f>
        <v/>
      </c>
      <c r="C431" t="str">
        <f>IFERROR(VLOOKUP($A431,'Facebook Data'!$A$1:$AY$374,3,FALSE),"")</f>
        <v/>
      </c>
      <c r="D431" s="34" t="str">
        <f t="shared" si="1"/>
        <v/>
      </c>
      <c r="E431" s="34" t="str">
        <f t="shared" si="2"/>
        <v/>
      </c>
      <c r="F431" t="str">
        <f>IFERROR(VLOOKUP($A431,'Facebook Data'!$A$1:$AY$374,4,FALSE),"")</f>
        <v/>
      </c>
      <c r="G431" t="str">
        <f>IFERROR(VLOOKUP($A431,'Facebook Data'!$A$1:$AY$374,10,FALSE),"")</f>
        <v/>
      </c>
      <c r="H431" t="str">
        <f>IFERROR(VLOOKUP($A431,'Facebook Data'!$A$1:$AY$374,42,FALSE),"")</f>
        <v/>
      </c>
      <c r="I431" t="str">
        <f>IFERROR(VLOOKUP($A431,'Facebook Data'!$A$1:$AY$374,15,FALSE),"")</f>
        <v/>
      </c>
      <c r="J431" s="36" t="str">
        <f t="shared" si="3"/>
        <v/>
      </c>
      <c r="K431" s="36" t="str">
        <f t="shared" si="4"/>
        <v/>
      </c>
      <c r="L431" t="str">
        <f>VLOOKUP($A431,'Facebook Data'!$A$1:$AY$374,7,FALSE)</f>
        <v>#N/A</v>
      </c>
      <c r="M431" s="38" t="str">
        <f t="shared" si="5"/>
        <v>#N/A</v>
      </c>
      <c r="N431" t="str">
        <f t="shared" si="6"/>
        <v/>
      </c>
      <c r="O431" t="str">
        <f t="shared" si="7"/>
        <v>#N/A</v>
      </c>
      <c r="P431" t="str">
        <f t="shared" si="8"/>
        <v>#N/A</v>
      </c>
      <c r="Q431" t="str">
        <f t="shared" si="9"/>
        <v/>
      </c>
      <c r="R431" t="str">
        <f t="shared" si="10"/>
        <v/>
      </c>
    </row>
    <row r="432">
      <c r="A432" t="str">
        <f>IFERROR('Facebook Data'!A434,"")</f>
        <v/>
      </c>
      <c r="B432" t="str">
        <f>IFERROR(VLOOKUP($A432,'Facebook Data'!$A$1:$AY$374,2,FALSE),"")</f>
        <v/>
      </c>
      <c r="C432" t="str">
        <f>IFERROR(VLOOKUP($A432,'Facebook Data'!$A$1:$AY$374,3,FALSE),"")</f>
        <v/>
      </c>
      <c r="D432" s="34" t="str">
        <f t="shared" si="1"/>
        <v/>
      </c>
      <c r="E432" s="34" t="str">
        <f t="shared" si="2"/>
        <v/>
      </c>
      <c r="F432" t="str">
        <f>IFERROR(VLOOKUP($A432,'Facebook Data'!$A$1:$AY$374,4,FALSE),"")</f>
        <v/>
      </c>
      <c r="G432" t="str">
        <f>IFERROR(VLOOKUP($A432,'Facebook Data'!$A$1:$AY$374,10,FALSE),"")</f>
        <v/>
      </c>
      <c r="H432" t="str">
        <f>IFERROR(VLOOKUP($A432,'Facebook Data'!$A$1:$AY$374,42,FALSE),"")</f>
        <v/>
      </c>
      <c r="I432" t="str">
        <f>IFERROR(VLOOKUP($A432,'Facebook Data'!$A$1:$AY$374,15,FALSE),"")</f>
        <v/>
      </c>
      <c r="J432" s="36" t="str">
        <f t="shared" si="3"/>
        <v/>
      </c>
      <c r="K432" s="36" t="str">
        <f t="shared" si="4"/>
        <v/>
      </c>
      <c r="L432" t="str">
        <f>VLOOKUP($A432,'Facebook Data'!$A$1:$AY$374,7,FALSE)</f>
        <v>#N/A</v>
      </c>
      <c r="M432" s="38" t="str">
        <f t="shared" si="5"/>
        <v>#N/A</v>
      </c>
      <c r="N432" t="str">
        <f t="shared" si="6"/>
        <v/>
      </c>
      <c r="O432" t="str">
        <f t="shared" si="7"/>
        <v>#N/A</v>
      </c>
      <c r="P432" t="str">
        <f t="shared" si="8"/>
        <v>#N/A</v>
      </c>
      <c r="Q432" t="str">
        <f t="shared" si="9"/>
        <v/>
      </c>
      <c r="R432" t="str">
        <f t="shared" si="10"/>
        <v/>
      </c>
    </row>
    <row r="433">
      <c r="A433" t="str">
        <f>IFERROR('Facebook Data'!A435,"")</f>
        <v/>
      </c>
      <c r="B433" t="str">
        <f>IFERROR(VLOOKUP($A433,'Facebook Data'!$A$1:$AY$374,2,FALSE),"")</f>
        <v/>
      </c>
      <c r="C433" t="str">
        <f>IFERROR(VLOOKUP($A433,'Facebook Data'!$A$1:$AY$374,3,FALSE),"")</f>
        <v/>
      </c>
      <c r="D433" s="34" t="str">
        <f t="shared" si="1"/>
        <v/>
      </c>
      <c r="E433" s="34" t="str">
        <f t="shared" si="2"/>
        <v/>
      </c>
      <c r="F433" t="str">
        <f>IFERROR(VLOOKUP($A433,'Facebook Data'!$A$1:$AY$374,4,FALSE),"")</f>
        <v/>
      </c>
      <c r="G433" t="str">
        <f>IFERROR(VLOOKUP($A433,'Facebook Data'!$A$1:$AY$374,10,FALSE),"")</f>
        <v/>
      </c>
      <c r="H433" t="str">
        <f>IFERROR(VLOOKUP($A433,'Facebook Data'!$A$1:$AY$374,42,FALSE),"")</f>
        <v/>
      </c>
      <c r="I433" t="str">
        <f>IFERROR(VLOOKUP($A433,'Facebook Data'!$A$1:$AY$374,15,FALSE),"")</f>
        <v/>
      </c>
      <c r="J433" s="36" t="str">
        <f t="shared" si="3"/>
        <v/>
      </c>
      <c r="K433" s="36" t="str">
        <f t="shared" si="4"/>
        <v/>
      </c>
      <c r="L433" t="str">
        <f>VLOOKUP($A433,'Facebook Data'!$A$1:$AY$374,7,FALSE)</f>
        <v>#N/A</v>
      </c>
      <c r="M433" s="38" t="str">
        <f t="shared" si="5"/>
        <v>#N/A</v>
      </c>
      <c r="N433" t="str">
        <f t="shared" si="6"/>
        <v/>
      </c>
      <c r="O433" t="str">
        <f t="shared" si="7"/>
        <v>#N/A</v>
      </c>
      <c r="P433" t="str">
        <f t="shared" si="8"/>
        <v>#N/A</v>
      </c>
      <c r="Q433" t="str">
        <f t="shared" si="9"/>
        <v/>
      </c>
      <c r="R433" t="str">
        <f t="shared" si="10"/>
        <v/>
      </c>
    </row>
    <row r="434">
      <c r="A434" t="str">
        <f>IFERROR('Facebook Data'!A436,"")</f>
        <v/>
      </c>
      <c r="B434" t="str">
        <f>IFERROR(VLOOKUP($A434,'Facebook Data'!$A$1:$AY$374,2,FALSE),"")</f>
        <v/>
      </c>
      <c r="C434" t="str">
        <f>IFERROR(VLOOKUP($A434,'Facebook Data'!$A$1:$AY$374,3,FALSE),"")</f>
        <v/>
      </c>
      <c r="D434" s="34" t="str">
        <f t="shared" si="1"/>
        <v/>
      </c>
      <c r="E434" s="34" t="str">
        <f t="shared" si="2"/>
        <v/>
      </c>
      <c r="F434" t="str">
        <f>IFERROR(VLOOKUP($A434,'Facebook Data'!$A$1:$AY$374,4,FALSE),"")</f>
        <v/>
      </c>
      <c r="G434" t="str">
        <f>IFERROR(VLOOKUP($A434,'Facebook Data'!$A$1:$AY$374,10,FALSE),"")</f>
        <v/>
      </c>
      <c r="H434" t="str">
        <f>IFERROR(VLOOKUP($A434,'Facebook Data'!$A$1:$AY$374,42,FALSE),"")</f>
        <v/>
      </c>
      <c r="I434" t="str">
        <f>IFERROR(VLOOKUP($A434,'Facebook Data'!$A$1:$AY$374,15,FALSE),"")</f>
        <v/>
      </c>
      <c r="J434" s="36" t="str">
        <f t="shared" si="3"/>
        <v/>
      </c>
      <c r="K434" s="36" t="str">
        <f t="shared" si="4"/>
        <v/>
      </c>
      <c r="L434" t="str">
        <f>VLOOKUP($A434,'Facebook Data'!$A$1:$AY$374,7,FALSE)</f>
        <v>#N/A</v>
      </c>
      <c r="M434" s="38" t="str">
        <f t="shared" si="5"/>
        <v>#N/A</v>
      </c>
      <c r="N434" t="str">
        <f t="shared" si="6"/>
        <v/>
      </c>
      <c r="O434" t="str">
        <f t="shared" si="7"/>
        <v>#N/A</v>
      </c>
      <c r="P434" t="str">
        <f t="shared" si="8"/>
        <v>#N/A</v>
      </c>
      <c r="Q434" t="str">
        <f t="shared" si="9"/>
        <v/>
      </c>
      <c r="R434" t="str">
        <f t="shared" si="10"/>
        <v/>
      </c>
    </row>
    <row r="435">
      <c r="A435" t="str">
        <f>IFERROR('Facebook Data'!A437,"")</f>
        <v/>
      </c>
      <c r="B435" t="str">
        <f>IFERROR(VLOOKUP($A435,'Facebook Data'!$A$1:$AY$374,2,FALSE),"")</f>
        <v/>
      </c>
      <c r="C435" t="str">
        <f>IFERROR(VLOOKUP($A435,'Facebook Data'!$A$1:$AY$374,3,FALSE),"")</f>
        <v/>
      </c>
      <c r="D435" s="34" t="str">
        <f t="shared" si="1"/>
        <v/>
      </c>
      <c r="E435" s="34" t="str">
        <f t="shared" si="2"/>
        <v/>
      </c>
      <c r="F435" t="str">
        <f>IFERROR(VLOOKUP($A435,'Facebook Data'!$A$1:$AY$374,4,FALSE),"")</f>
        <v/>
      </c>
      <c r="G435" t="str">
        <f>IFERROR(VLOOKUP($A435,'Facebook Data'!$A$1:$AY$374,10,FALSE),"")</f>
        <v/>
      </c>
      <c r="H435" t="str">
        <f>IFERROR(VLOOKUP($A435,'Facebook Data'!$A$1:$AY$374,42,FALSE),"")</f>
        <v/>
      </c>
      <c r="I435" t="str">
        <f>IFERROR(VLOOKUP($A435,'Facebook Data'!$A$1:$AY$374,15,FALSE),"")</f>
        <v/>
      </c>
      <c r="J435" s="36" t="str">
        <f t="shared" si="3"/>
        <v/>
      </c>
      <c r="K435" s="36" t="str">
        <f t="shared" si="4"/>
        <v/>
      </c>
      <c r="L435" t="str">
        <f>VLOOKUP($A435,'Facebook Data'!$A$1:$AY$374,7,FALSE)</f>
        <v>#N/A</v>
      </c>
      <c r="M435" s="38" t="str">
        <f t="shared" si="5"/>
        <v>#N/A</v>
      </c>
      <c r="N435" t="str">
        <f t="shared" si="6"/>
        <v/>
      </c>
      <c r="O435" t="str">
        <f t="shared" si="7"/>
        <v>#N/A</v>
      </c>
      <c r="P435" t="str">
        <f t="shared" si="8"/>
        <v>#N/A</v>
      </c>
      <c r="Q435" t="str">
        <f t="shared" si="9"/>
        <v/>
      </c>
      <c r="R435" t="str">
        <f t="shared" si="10"/>
        <v/>
      </c>
    </row>
    <row r="436">
      <c r="A436" t="str">
        <f>IFERROR('Facebook Data'!A438,"")</f>
        <v/>
      </c>
      <c r="B436" t="str">
        <f>IFERROR(VLOOKUP($A436,'Facebook Data'!$A$1:$AY$374,2,FALSE),"")</f>
        <v/>
      </c>
      <c r="C436" t="str">
        <f>IFERROR(VLOOKUP($A436,'Facebook Data'!$A$1:$AY$374,3,FALSE),"")</f>
        <v/>
      </c>
      <c r="D436" s="34" t="str">
        <f t="shared" si="1"/>
        <v/>
      </c>
      <c r="E436" s="34" t="str">
        <f t="shared" si="2"/>
        <v/>
      </c>
      <c r="F436" t="str">
        <f>IFERROR(VLOOKUP($A436,'Facebook Data'!$A$1:$AY$374,4,FALSE),"")</f>
        <v/>
      </c>
      <c r="G436" t="str">
        <f>IFERROR(VLOOKUP($A436,'Facebook Data'!$A$1:$AY$374,10,FALSE),"")</f>
        <v/>
      </c>
      <c r="H436" t="str">
        <f>IFERROR(VLOOKUP($A436,'Facebook Data'!$A$1:$AY$374,42,FALSE),"")</f>
        <v/>
      </c>
      <c r="I436" t="str">
        <f>IFERROR(VLOOKUP($A436,'Facebook Data'!$A$1:$AY$374,15,FALSE),"")</f>
        <v/>
      </c>
      <c r="J436" s="36" t="str">
        <f t="shared" si="3"/>
        <v/>
      </c>
      <c r="K436" s="36" t="str">
        <f t="shared" si="4"/>
        <v/>
      </c>
      <c r="L436" t="str">
        <f>VLOOKUP($A436,'Facebook Data'!$A$1:$AY$374,7,FALSE)</f>
        <v>#N/A</v>
      </c>
      <c r="M436" s="38" t="str">
        <f t="shared" si="5"/>
        <v>#N/A</v>
      </c>
      <c r="N436" t="str">
        <f t="shared" si="6"/>
        <v/>
      </c>
      <c r="O436" t="str">
        <f t="shared" si="7"/>
        <v>#N/A</v>
      </c>
      <c r="P436" t="str">
        <f t="shared" si="8"/>
        <v>#N/A</v>
      </c>
      <c r="Q436" t="str">
        <f t="shared" si="9"/>
        <v/>
      </c>
      <c r="R436" t="str">
        <f t="shared" si="10"/>
        <v/>
      </c>
    </row>
    <row r="437">
      <c r="A437" t="str">
        <f>IFERROR('Facebook Data'!A439,"")</f>
        <v/>
      </c>
      <c r="B437" t="str">
        <f>IFERROR(VLOOKUP($A437,'Facebook Data'!$A$1:$AY$374,2,FALSE),"")</f>
        <v/>
      </c>
      <c r="C437" t="str">
        <f>IFERROR(VLOOKUP($A437,'Facebook Data'!$A$1:$AY$374,3,FALSE),"")</f>
        <v/>
      </c>
      <c r="D437" s="34" t="str">
        <f t="shared" si="1"/>
        <v/>
      </c>
      <c r="E437" s="34" t="str">
        <f t="shared" si="2"/>
        <v/>
      </c>
      <c r="F437" t="str">
        <f>IFERROR(VLOOKUP($A437,'Facebook Data'!$A$1:$AY$374,4,FALSE),"")</f>
        <v/>
      </c>
      <c r="G437" t="str">
        <f>IFERROR(VLOOKUP($A437,'Facebook Data'!$A$1:$AY$374,10,FALSE),"")</f>
        <v/>
      </c>
      <c r="H437" t="str">
        <f>IFERROR(VLOOKUP($A437,'Facebook Data'!$A$1:$AY$374,42,FALSE),"")</f>
        <v/>
      </c>
      <c r="I437" t="str">
        <f>IFERROR(VLOOKUP($A437,'Facebook Data'!$A$1:$AY$374,15,FALSE),"")</f>
        <v/>
      </c>
      <c r="J437" s="36" t="str">
        <f t="shared" si="3"/>
        <v/>
      </c>
      <c r="K437" s="36" t="str">
        <f t="shared" si="4"/>
        <v/>
      </c>
      <c r="L437" t="str">
        <f>VLOOKUP($A437,'Facebook Data'!$A$1:$AY$374,7,FALSE)</f>
        <v>#N/A</v>
      </c>
      <c r="M437" s="38" t="str">
        <f t="shared" si="5"/>
        <v>#N/A</v>
      </c>
      <c r="N437" t="str">
        <f t="shared" si="6"/>
        <v/>
      </c>
      <c r="O437" t="str">
        <f t="shared" si="7"/>
        <v>#N/A</v>
      </c>
      <c r="P437" t="str">
        <f t="shared" si="8"/>
        <v>#N/A</v>
      </c>
      <c r="Q437" t="str">
        <f t="shared" si="9"/>
        <v/>
      </c>
      <c r="R437" t="str">
        <f t="shared" si="10"/>
        <v/>
      </c>
    </row>
    <row r="438">
      <c r="A438" t="str">
        <f>IFERROR('Facebook Data'!A440,"")</f>
        <v/>
      </c>
      <c r="B438" t="str">
        <f>IFERROR(VLOOKUP($A438,'Facebook Data'!$A$1:$AY$374,2,FALSE),"")</f>
        <v/>
      </c>
      <c r="C438" t="str">
        <f>IFERROR(VLOOKUP($A438,'Facebook Data'!$A$1:$AY$374,3,FALSE),"")</f>
        <v/>
      </c>
      <c r="D438" s="34" t="str">
        <f t="shared" si="1"/>
        <v/>
      </c>
      <c r="E438" s="34" t="str">
        <f t="shared" si="2"/>
        <v/>
      </c>
      <c r="F438" t="str">
        <f>IFERROR(VLOOKUP($A438,'Facebook Data'!$A$1:$AY$374,4,FALSE),"")</f>
        <v/>
      </c>
      <c r="G438" t="str">
        <f>IFERROR(VLOOKUP($A438,'Facebook Data'!$A$1:$AY$374,10,FALSE),"")</f>
        <v/>
      </c>
      <c r="H438" t="str">
        <f>IFERROR(VLOOKUP($A438,'Facebook Data'!$A$1:$AY$374,42,FALSE),"")</f>
        <v/>
      </c>
      <c r="I438" t="str">
        <f>IFERROR(VLOOKUP($A438,'Facebook Data'!$A$1:$AY$374,15,FALSE),"")</f>
        <v/>
      </c>
      <c r="J438" s="36" t="str">
        <f t="shared" si="3"/>
        <v/>
      </c>
      <c r="K438" s="36" t="str">
        <f t="shared" si="4"/>
        <v/>
      </c>
      <c r="L438" t="str">
        <f>VLOOKUP($A438,'Facebook Data'!$A$1:$AY$374,7,FALSE)</f>
        <v>#N/A</v>
      </c>
      <c r="M438" s="38" t="str">
        <f t="shared" si="5"/>
        <v>#N/A</v>
      </c>
      <c r="N438" t="str">
        <f t="shared" si="6"/>
        <v/>
      </c>
      <c r="O438" t="str">
        <f t="shared" si="7"/>
        <v>#N/A</v>
      </c>
      <c r="P438" t="str">
        <f t="shared" si="8"/>
        <v>#N/A</v>
      </c>
      <c r="Q438" t="str">
        <f t="shared" si="9"/>
        <v/>
      </c>
      <c r="R438" t="str">
        <f t="shared" si="10"/>
        <v/>
      </c>
    </row>
    <row r="439">
      <c r="A439" t="str">
        <f>IFERROR('Facebook Data'!A441,"")</f>
        <v/>
      </c>
      <c r="B439" t="str">
        <f>IFERROR(VLOOKUP($A439,'Facebook Data'!$A$1:$AY$374,2,FALSE),"")</f>
        <v/>
      </c>
      <c r="C439" t="str">
        <f>IFERROR(VLOOKUP($A439,'Facebook Data'!$A$1:$AY$374,3,FALSE),"")</f>
        <v/>
      </c>
      <c r="D439" s="34" t="str">
        <f t="shared" si="1"/>
        <v/>
      </c>
      <c r="E439" s="34" t="str">
        <f t="shared" si="2"/>
        <v/>
      </c>
      <c r="F439" t="str">
        <f>IFERROR(VLOOKUP($A439,'Facebook Data'!$A$1:$AY$374,4,FALSE),"")</f>
        <v/>
      </c>
      <c r="G439" t="str">
        <f>IFERROR(VLOOKUP($A439,'Facebook Data'!$A$1:$AY$374,10,FALSE),"")</f>
        <v/>
      </c>
      <c r="H439" t="str">
        <f>IFERROR(VLOOKUP($A439,'Facebook Data'!$A$1:$AY$374,42,FALSE),"")</f>
        <v/>
      </c>
      <c r="I439" t="str">
        <f>IFERROR(VLOOKUP($A439,'Facebook Data'!$A$1:$AY$374,15,FALSE),"")</f>
        <v/>
      </c>
      <c r="J439" s="36" t="str">
        <f t="shared" si="3"/>
        <v/>
      </c>
      <c r="K439" s="36" t="str">
        <f t="shared" si="4"/>
        <v/>
      </c>
      <c r="L439" t="str">
        <f>VLOOKUP($A439,'Facebook Data'!$A$1:$AY$374,7,FALSE)</f>
        <v>#N/A</v>
      </c>
      <c r="M439" s="38" t="str">
        <f t="shared" si="5"/>
        <v>#N/A</v>
      </c>
      <c r="N439" t="str">
        <f t="shared" si="6"/>
        <v/>
      </c>
      <c r="O439" t="str">
        <f t="shared" si="7"/>
        <v>#N/A</v>
      </c>
      <c r="P439" t="str">
        <f t="shared" si="8"/>
        <v>#N/A</v>
      </c>
      <c r="Q439" t="str">
        <f t="shared" si="9"/>
        <v/>
      </c>
      <c r="R439" t="str">
        <f t="shared" si="10"/>
        <v/>
      </c>
    </row>
    <row r="440">
      <c r="A440" t="str">
        <f>IFERROR('Facebook Data'!A442,"")</f>
        <v/>
      </c>
      <c r="B440" t="str">
        <f>IFERROR(VLOOKUP($A440,'Facebook Data'!$A$1:$AY$374,2,FALSE),"")</f>
        <v/>
      </c>
      <c r="C440" t="str">
        <f>IFERROR(VLOOKUP($A440,'Facebook Data'!$A$1:$AY$374,3,FALSE),"")</f>
        <v/>
      </c>
      <c r="D440" s="34" t="str">
        <f t="shared" si="1"/>
        <v/>
      </c>
      <c r="E440" s="34" t="str">
        <f t="shared" si="2"/>
        <v/>
      </c>
      <c r="F440" t="str">
        <f>IFERROR(VLOOKUP($A440,'Facebook Data'!$A$1:$AY$374,4,FALSE),"")</f>
        <v/>
      </c>
      <c r="G440" t="str">
        <f>IFERROR(VLOOKUP($A440,'Facebook Data'!$A$1:$AY$374,10,FALSE),"")</f>
        <v/>
      </c>
      <c r="H440" t="str">
        <f>IFERROR(VLOOKUP($A440,'Facebook Data'!$A$1:$AY$374,42,FALSE),"")</f>
        <v/>
      </c>
      <c r="I440" t="str">
        <f>IFERROR(VLOOKUP($A440,'Facebook Data'!$A$1:$AY$374,15,FALSE),"")</f>
        <v/>
      </c>
      <c r="J440" s="36" t="str">
        <f t="shared" si="3"/>
        <v/>
      </c>
      <c r="K440" s="36" t="str">
        <f t="shared" si="4"/>
        <v/>
      </c>
      <c r="L440" t="str">
        <f>VLOOKUP($A440,'Facebook Data'!$A$1:$AY$374,7,FALSE)</f>
        <v>#N/A</v>
      </c>
      <c r="M440" s="38" t="str">
        <f t="shared" si="5"/>
        <v>#N/A</v>
      </c>
      <c r="N440" t="str">
        <f t="shared" si="6"/>
        <v/>
      </c>
      <c r="O440" t="str">
        <f t="shared" si="7"/>
        <v>#N/A</v>
      </c>
      <c r="P440" t="str">
        <f t="shared" si="8"/>
        <v>#N/A</v>
      </c>
      <c r="Q440" t="str">
        <f t="shared" si="9"/>
        <v/>
      </c>
      <c r="R440" t="str">
        <f t="shared" si="10"/>
        <v/>
      </c>
    </row>
    <row r="441">
      <c r="A441" t="str">
        <f>IFERROR('Facebook Data'!A443,"")</f>
        <v/>
      </c>
      <c r="B441" t="str">
        <f>IFERROR(VLOOKUP($A441,'Facebook Data'!$A$1:$AY$374,2,FALSE),"")</f>
        <v/>
      </c>
      <c r="C441" t="str">
        <f>IFERROR(VLOOKUP($A441,'Facebook Data'!$A$1:$AY$374,3,FALSE),"")</f>
        <v/>
      </c>
      <c r="D441" s="34" t="str">
        <f t="shared" si="1"/>
        <v/>
      </c>
      <c r="E441" s="34" t="str">
        <f t="shared" si="2"/>
        <v/>
      </c>
      <c r="F441" t="str">
        <f>IFERROR(VLOOKUP($A441,'Facebook Data'!$A$1:$AY$374,4,FALSE),"")</f>
        <v/>
      </c>
      <c r="G441" t="str">
        <f>IFERROR(VLOOKUP($A441,'Facebook Data'!$A$1:$AY$374,10,FALSE),"")</f>
        <v/>
      </c>
      <c r="H441" t="str">
        <f>IFERROR(VLOOKUP($A441,'Facebook Data'!$A$1:$AY$374,42,FALSE),"")</f>
        <v/>
      </c>
      <c r="I441" t="str">
        <f>IFERROR(VLOOKUP($A441,'Facebook Data'!$A$1:$AY$374,15,FALSE),"")</f>
        <v/>
      </c>
      <c r="J441" s="36" t="str">
        <f t="shared" si="3"/>
        <v/>
      </c>
      <c r="K441" s="36" t="str">
        <f t="shared" si="4"/>
        <v/>
      </c>
      <c r="L441" t="str">
        <f>VLOOKUP($A441,'Facebook Data'!$A$1:$AY$374,7,FALSE)</f>
        <v>#N/A</v>
      </c>
      <c r="M441" s="38" t="str">
        <f t="shared" si="5"/>
        <v>#N/A</v>
      </c>
      <c r="N441" t="str">
        <f t="shared" si="6"/>
        <v/>
      </c>
      <c r="O441" t="str">
        <f t="shared" si="7"/>
        <v>#N/A</v>
      </c>
      <c r="P441" t="str">
        <f t="shared" si="8"/>
        <v>#N/A</v>
      </c>
      <c r="Q441" t="str">
        <f t="shared" si="9"/>
        <v/>
      </c>
      <c r="R441" t="str">
        <f t="shared" si="10"/>
        <v/>
      </c>
    </row>
    <row r="442">
      <c r="A442" t="str">
        <f>IFERROR('Facebook Data'!A444,"")</f>
        <v/>
      </c>
      <c r="B442" t="str">
        <f>IFERROR(VLOOKUP($A442,'Facebook Data'!$A$1:$AY$374,2,FALSE),"")</f>
        <v/>
      </c>
      <c r="C442" t="str">
        <f>IFERROR(VLOOKUP($A442,'Facebook Data'!$A$1:$AY$374,3,FALSE),"")</f>
        <v/>
      </c>
      <c r="D442" s="34" t="str">
        <f t="shared" si="1"/>
        <v/>
      </c>
      <c r="E442" s="34" t="str">
        <f t="shared" si="2"/>
        <v/>
      </c>
      <c r="F442" t="str">
        <f>IFERROR(VLOOKUP($A442,'Facebook Data'!$A$1:$AY$374,4,FALSE),"")</f>
        <v/>
      </c>
      <c r="G442" t="str">
        <f>IFERROR(VLOOKUP($A442,'Facebook Data'!$A$1:$AY$374,10,FALSE),"")</f>
        <v/>
      </c>
      <c r="H442" t="str">
        <f>IFERROR(VLOOKUP($A442,'Facebook Data'!$A$1:$AY$374,42,FALSE),"")</f>
        <v/>
      </c>
      <c r="I442" t="str">
        <f>IFERROR(VLOOKUP($A442,'Facebook Data'!$A$1:$AY$374,15,FALSE),"")</f>
        <v/>
      </c>
      <c r="J442" s="36" t="str">
        <f t="shared" si="3"/>
        <v/>
      </c>
      <c r="K442" s="36" t="str">
        <f t="shared" si="4"/>
        <v/>
      </c>
      <c r="L442" t="str">
        <f>VLOOKUP($A442,'Facebook Data'!$A$1:$AY$374,7,FALSE)</f>
        <v>#N/A</v>
      </c>
      <c r="M442" s="38" t="str">
        <f t="shared" si="5"/>
        <v>#N/A</v>
      </c>
      <c r="N442" t="str">
        <f t="shared" si="6"/>
        <v/>
      </c>
      <c r="O442" t="str">
        <f t="shared" si="7"/>
        <v>#N/A</v>
      </c>
      <c r="P442" t="str">
        <f t="shared" si="8"/>
        <v>#N/A</v>
      </c>
      <c r="Q442" t="str">
        <f t="shared" si="9"/>
        <v/>
      </c>
      <c r="R442" t="str">
        <f t="shared" si="10"/>
        <v/>
      </c>
    </row>
    <row r="443">
      <c r="A443" t="str">
        <f>IFERROR('Facebook Data'!A445,"")</f>
        <v/>
      </c>
      <c r="B443" t="str">
        <f>IFERROR(VLOOKUP($A443,'Facebook Data'!$A$1:$AY$374,2,FALSE),"")</f>
        <v/>
      </c>
      <c r="C443" t="str">
        <f>IFERROR(VLOOKUP($A443,'Facebook Data'!$A$1:$AY$374,3,FALSE),"")</f>
        <v/>
      </c>
      <c r="D443" s="34" t="str">
        <f t="shared" si="1"/>
        <v/>
      </c>
      <c r="E443" s="34" t="str">
        <f t="shared" si="2"/>
        <v/>
      </c>
      <c r="F443" t="str">
        <f>IFERROR(VLOOKUP($A443,'Facebook Data'!$A$1:$AY$374,4,FALSE),"")</f>
        <v/>
      </c>
      <c r="G443" t="str">
        <f>IFERROR(VLOOKUP($A443,'Facebook Data'!$A$1:$AY$374,10,FALSE),"")</f>
        <v/>
      </c>
      <c r="H443" t="str">
        <f>IFERROR(VLOOKUP($A443,'Facebook Data'!$A$1:$AY$374,42,FALSE),"")</f>
        <v/>
      </c>
      <c r="I443" t="str">
        <f>IFERROR(VLOOKUP($A443,'Facebook Data'!$A$1:$AY$374,15,FALSE),"")</f>
        <v/>
      </c>
      <c r="J443" s="36" t="str">
        <f t="shared" si="3"/>
        <v/>
      </c>
      <c r="K443" s="36" t="str">
        <f t="shared" si="4"/>
        <v/>
      </c>
      <c r="L443" t="str">
        <f>VLOOKUP($A443,'Facebook Data'!$A$1:$AY$374,7,FALSE)</f>
        <v>#N/A</v>
      </c>
      <c r="M443" s="38" t="str">
        <f t="shared" si="5"/>
        <v>#N/A</v>
      </c>
      <c r="N443" t="str">
        <f t="shared" si="6"/>
        <v/>
      </c>
      <c r="O443" t="str">
        <f t="shared" si="7"/>
        <v>#N/A</v>
      </c>
      <c r="P443" t="str">
        <f t="shared" si="8"/>
        <v>#N/A</v>
      </c>
      <c r="Q443" t="str">
        <f t="shared" si="9"/>
        <v/>
      </c>
      <c r="R443" t="str">
        <f t="shared" si="10"/>
        <v/>
      </c>
    </row>
    <row r="444">
      <c r="A444" t="str">
        <f>IFERROR('Facebook Data'!A446,"")</f>
        <v/>
      </c>
      <c r="B444" t="str">
        <f>IFERROR(VLOOKUP($A444,'Facebook Data'!$A$1:$AY$374,2,FALSE),"")</f>
        <v/>
      </c>
      <c r="C444" t="str">
        <f>IFERROR(VLOOKUP($A444,'Facebook Data'!$A$1:$AY$374,3,FALSE),"")</f>
        <v/>
      </c>
      <c r="D444" s="34" t="str">
        <f t="shared" si="1"/>
        <v/>
      </c>
      <c r="E444" s="34" t="str">
        <f t="shared" si="2"/>
        <v/>
      </c>
      <c r="F444" t="str">
        <f>IFERROR(VLOOKUP($A444,'Facebook Data'!$A$1:$AY$374,4,FALSE),"")</f>
        <v/>
      </c>
      <c r="G444" t="str">
        <f>IFERROR(VLOOKUP($A444,'Facebook Data'!$A$1:$AY$374,10,FALSE),"")</f>
        <v/>
      </c>
      <c r="H444" t="str">
        <f>IFERROR(VLOOKUP($A444,'Facebook Data'!$A$1:$AY$374,42,FALSE),"")</f>
        <v/>
      </c>
      <c r="I444" t="str">
        <f>IFERROR(VLOOKUP($A444,'Facebook Data'!$A$1:$AY$374,15,FALSE),"")</f>
        <v/>
      </c>
      <c r="J444" s="36" t="str">
        <f t="shared" si="3"/>
        <v/>
      </c>
      <c r="K444" s="36" t="str">
        <f t="shared" si="4"/>
        <v/>
      </c>
      <c r="L444" t="str">
        <f>VLOOKUP($A444,'Facebook Data'!$A$1:$AY$374,7,FALSE)</f>
        <v>#N/A</v>
      </c>
      <c r="M444" s="38" t="str">
        <f t="shared" si="5"/>
        <v>#N/A</v>
      </c>
      <c r="N444" t="str">
        <f t="shared" si="6"/>
        <v/>
      </c>
      <c r="O444" t="str">
        <f t="shared" si="7"/>
        <v>#N/A</v>
      </c>
      <c r="P444" t="str">
        <f t="shared" si="8"/>
        <v>#N/A</v>
      </c>
      <c r="Q444" t="str">
        <f t="shared" si="9"/>
        <v/>
      </c>
      <c r="R444" t="str">
        <f t="shared" si="10"/>
        <v/>
      </c>
    </row>
    <row r="445">
      <c r="A445" t="str">
        <f>IFERROR('Facebook Data'!A447,"")</f>
        <v/>
      </c>
      <c r="B445" t="str">
        <f>IFERROR(VLOOKUP($A445,'Facebook Data'!$A$1:$AY$374,2,FALSE),"")</f>
        <v/>
      </c>
      <c r="C445" t="str">
        <f>IFERROR(VLOOKUP($A445,'Facebook Data'!$A$1:$AY$374,3,FALSE),"")</f>
        <v/>
      </c>
      <c r="D445" s="34" t="str">
        <f t="shared" si="1"/>
        <v/>
      </c>
      <c r="E445" s="34" t="str">
        <f t="shared" si="2"/>
        <v/>
      </c>
      <c r="F445" t="str">
        <f>IFERROR(VLOOKUP($A445,'Facebook Data'!$A$1:$AY$374,4,FALSE),"")</f>
        <v/>
      </c>
      <c r="G445" t="str">
        <f>IFERROR(VLOOKUP($A445,'Facebook Data'!$A$1:$AY$374,10,FALSE),"")</f>
        <v/>
      </c>
      <c r="H445" t="str">
        <f>IFERROR(VLOOKUP($A445,'Facebook Data'!$A$1:$AY$374,42,FALSE),"")</f>
        <v/>
      </c>
      <c r="I445" t="str">
        <f>IFERROR(VLOOKUP($A445,'Facebook Data'!$A$1:$AY$374,15,FALSE),"")</f>
        <v/>
      </c>
      <c r="J445" s="36" t="str">
        <f t="shared" si="3"/>
        <v/>
      </c>
      <c r="K445" s="36" t="str">
        <f t="shared" si="4"/>
        <v/>
      </c>
      <c r="L445" t="str">
        <f>VLOOKUP($A445,'Facebook Data'!$A$1:$AY$374,7,FALSE)</f>
        <v>#N/A</v>
      </c>
      <c r="M445" s="38" t="str">
        <f t="shared" si="5"/>
        <v>#N/A</v>
      </c>
      <c r="N445" t="str">
        <f t="shared" si="6"/>
        <v/>
      </c>
      <c r="O445" t="str">
        <f t="shared" si="7"/>
        <v>#N/A</v>
      </c>
      <c r="P445" t="str">
        <f t="shared" si="8"/>
        <v>#N/A</v>
      </c>
      <c r="Q445" t="str">
        <f t="shared" si="9"/>
        <v/>
      </c>
      <c r="R445" t="str">
        <f t="shared" si="10"/>
        <v/>
      </c>
    </row>
    <row r="446">
      <c r="A446" t="str">
        <f>IFERROR('Facebook Data'!A448,"")</f>
        <v/>
      </c>
      <c r="B446" t="str">
        <f>IFERROR(VLOOKUP($A446,'Facebook Data'!$A$1:$AY$374,2,FALSE),"")</f>
        <v/>
      </c>
      <c r="C446" t="str">
        <f>IFERROR(VLOOKUP($A446,'Facebook Data'!$A$1:$AY$374,3,FALSE),"")</f>
        <v/>
      </c>
      <c r="D446" s="34" t="str">
        <f t="shared" si="1"/>
        <v/>
      </c>
      <c r="E446" s="34" t="str">
        <f t="shared" si="2"/>
        <v/>
      </c>
      <c r="F446" t="str">
        <f>IFERROR(VLOOKUP($A446,'Facebook Data'!$A$1:$AY$374,4,FALSE),"")</f>
        <v/>
      </c>
      <c r="G446" t="str">
        <f>IFERROR(VLOOKUP($A446,'Facebook Data'!$A$1:$AY$374,10,FALSE),"")</f>
        <v/>
      </c>
      <c r="H446" t="str">
        <f>IFERROR(VLOOKUP($A446,'Facebook Data'!$A$1:$AY$374,42,FALSE),"")</f>
        <v/>
      </c>
      <c r="I446" t="str">
        <f>IFERROR(VLOOKUP($A446,'Facebook Data'!$A$1:$AY$374,15,FALSE),"")</f>
        <v/>
      </c>
      <c r="J446" s="36" t="str">
        <f t="shared" si="3"/>
        <v/>
      </c>
      <c r="K446" s="36" t="str">
        <f t="shared" si="4"/>
        <v/>
      </c>
      <c r="L446" t="str">
        <f>VLOOKUP($A446,'Facebook Data'!$A$1:$AY$374,7,FALSE)</f>
        <v>#N/A</v>
      </c>
      <c r="M446" s="38" t="str">
        <f t="shared" si="5"/>
        <v>#N/A</v>
      </c>
      <c r="N446" t="str">
        <f t="shared" si="6"/>
        <v/>
      </c>
      <c r="O446" t="str">
        <f t="shared" si="7"/>
        <v>#N/A</v>
      </c>
      <c r="P446" t="str">
        <f t="shared" si="8"/>
        <v>#N/A</v>
      </c>
      <c r="Q446" t="str">
        <f t="shared" si="9"/>
        <v/>
      </c>
      <c r="R446" t="str">
        <f t="shared" si="10"/>
        <v/>
      </c>
    </row>
    <row r="447">
      <c r="A447" t="str">
        <f>IFERROR('Facebook Data'!A449,"")</f>
        <v/>
      </c>
      <c r="B447" t="str">
        <f>IFERROR(VLOOKUP($A447,'Facebook Data'!$A$1:$AY$374,2,FALSE),"")</f>
        <v/>
      </c>
      <c r="C447" t="str">
        <f>IFERROR(VLOOKUP($A447,'Facebook Data'!$A$1:$AY$374,3,FALSE),"")</f>
        <v/>
      </c>
      <c r="D447" s="34" t="str">
        <f t="shared" si="1"/>
        <v/>
      </c>
      <c r="E447" s="34" t="str">
        <f t="shared" si="2"/>
        <v/>
      </c>
      <c r="F447" t="str">
        <f>IFERROR(VLOOKUP($A447,'Facebook Data'!$A$1:$AY$374,4,FALSE),"")</f>
        <v/>
      </c>
      <c r="G447" t="str">
        <f>IFERROR(VLOOKUP($A447,'Facebook Data'!$A$1:$AY$374,10,FALSE),"")</f>
        <v/>
      </c>
      <c r="H447" t="str">
        <f>IFERROR(VLOOKUP($A447,'Facebook Data'!$A$1:$AY$374,42,FALSE),"")</f>
        <v/>
      </c>
      <c r="I447" t="str">
        <f>IFERROR(VLOOKUP($A447,'Facebook Data'!$A$1:$AY$374,15,FALSE),"")</f>
        <v/>
      </c>
      <c r="J447" s="36" t="str">
        <f t="shared" si="3"/>
        <v/>
      </c>
      <c r="K447" s="36" t="str">
        <f t="shared" si="4"/>
        <v/>
      </c>
      <c r="L447" t="str">
        <f>VLOOKUP($A447,'Facebook Data'!$A$1:$AY$374,7,FALSE)</f>
        <v>#N/A</v>
      </c>
      <c r="M447" s="38" t="str">
        <f t="shared" si="5"/>
        <v>#N/A</v>
      </c>
      <c r="N447" t="str">
        <f t="shared" si="6"/>
        <v/>
      </c>
      <c r="O447" t="str">
        <f t="shared" si="7"/>
        <v>#N/A</v>
      </c>
      <c r="P447" t="str">
        <f t="shared" si="8"/>
        <v>#N/A</v>
      </c>
      <c r="Q447" t="str">
        <f t="shared" si="9"/>
        <v/>
      </c>
      <c r="R447" t="str">
        <f t="shared" si="10"/>
        <v/>
      </c>
    </row>
    <row r="448">
      <c r="A448" t="str">
        <f>IFERROR('Facebook Data'!A450,"")</f>
        <v/>
      </c>
      <c r="B448" t="str">
        <f>IFERROR(VLOOKUP($A448,'Facebook Data'!$A$1:$AY$374,2,FALSE),"")</f>
        <v/>
      </c>
      <c r="C448" t="str">
        <f>IFERROR(VLOOKUP($A448,'Facebook Data'!$A$1:$AY$374,3,FALSE),"")</f>
        <v/>
      </c>
      <c r="D448" s="34" t="str">
        <f t="shared" si="1"/>
        <v/>
      </c>
      <c r="E448" s="34" t="str">
        <f t="shared" si="2"/>
        <v/>
      </c>
      <c r="F448" t="str">
        <f>IFERROR(VLOOKUP($A448,'Facebook Data'!$A$1:$AY$374,4,FALSE),"")</f>
        <v/>
      </c>
      <c r="G448" t="str">
        <f>IFERROR(VLOOKUP($A448,'Facebook Data'!$A$1:$AY$374,10,FALSE),"")</f>
        <v/>
      </c>
      <c r="H448" t="str">
        <f>IFERROR(VLOOKUP($A448,'Facebook Data'!$A$1:$AY$374,42,FALSE),"")</f>
        <v/>
      </c>
      <c r="I448" t="str">
        <f>IFERROR(VLOOKUP($A448,'Facebook Data'!$A$1:$AY$374,15,FALSE),"")</f>
        <v/>
      </c>
      <c r="J448" s="36" t="str">
        <f t="shared" si="3"/>
        <v/>
      </c>
      <c r="K448" s="36" t="str">
        <f t="shared" si="4"/>
        <v/>
      </c>
      <c r="L448" t="str">
        <f>VLOOKUP($A448,'Facebook Data'!$A$1:$AY$374,7,FALSE)</f>
        <v>#N/A</v>
      </c>
      <c r="M448" s="38" t="str">
        <f t="shared" si="5"/>
        <v>#N/A</v>
      </c>
      <c r="N448" t="str">
        <f t="shared" si="6"/>
        <v/>
      </c>
      <c r="O448" t="str">
        <f t="shared" si="7"/>
        <v>#N/A</v>
      </c>
      <c r="P448" t="str">
        <f t="shared" si="8"/>
        <v>#N/A</v>
      </c>
      <c r="Q448" t="str">
        <f t="shared" si="9"/>
        <v/>
      </c>
      <c r="R448" t="str">
        <f t="shared" si="10"/>
        <v/>
      </c>
    </row>
    <row r="449">
      <c r="A449" t="str">
        <f>IFERROR('Facebook Data'!A451,"")</f>
        <v/>
      </c>
      <c r="B449" t="str">
        <f>IFERROR(VLOOKUP($A449,'Facebook Data'!$A$1:$AY$374,2,FALSE),"")</f>
        <v/>
      </c>
      <c r="C449" t="str">
        <f>IFERROR(VLOOKUP($A449,'Facebook Data'!$A$1:$AY$374,3,FALSE),"")</f>
        <v/>
      </c>
      <c r="D449" s="34" t="str">
        <f t="shared" si="1"/>
        <v/>
      </c>
      <c r="E449" s="34" t="str">
        <f t="shared" si="2"/>
        <v/>
      </c>
      <c r="F449" t="str">
        <f>IFERROR(VLOOKUP($A449,'Facebook Data'!$A$1:$AY$374,4,FALSE),"")</f>
        <v/>
      </c>
      <c r="G449" t="str">
        <f>IFERROR(VLOOKUP($A449,'Facebook Data'!$A$1:$AY$374,10,FALSE),"")</f>
        <v/>
      </c>
      <c r="H449" t="str">
        <f>IFERROR(VLOOKUP($A449,'Facebook Data'!$A$1:$AY$374,42,FALSE),"")</f>
        <v/>
      </c>
      <c r="I449" t="str">
        <f>IFERROR(VLOOKUP($A449,'Facebook Data'!$A$1:$AY$374,15,FALSE),"")</f>
        <v/>
      </c>
      <c r="J449" s="36" t="str">
        <f t="shared" si="3"/>
        <v/>
      </c>
      <c r="K449" s="36" t="str">
        <f t="shared" si="4"/>
        <v/>
      </c>
      <c r="L449" t="str">
        <f>VLOOKUP($A449,'Facebook Data'!$A$1:$AY$374,7,FALSE)</f>
        <v>#N/A</v>
      </c>
      <c r="M449" s="38" t="str">
        <f t="shared" si="5"/>
        <v>#N/A</v>
      </c>
      <c r="N449" t="str">
        <f t="shared" si="6"/>
        <v/>
      </c>
      <c r="O449" t="str">
        <f t="shared" si="7"/>
        <v>#N/A</v>
      </c>
      <c r="P449" t="str">
        <f t="shared" si="8"/>
        <v>#N/A</v>
      </c>
      <c r="Q449" t="str">
        <f t="shared" si="9"/>
        <v/>
      </c>
      <c r="R449" t="str">
        <f t="shared" si="10"/>
        <v/>
      </c>
    </row>
    <row r="450">
      <c r="A450" t="str">
        <f>IFERROR('Facebook Data'!A452,"")</f>
        <v/>
      </c>
      <c r="B450" t="str">
        <f>IFERROR(VLOOKUP($A450,'Facebook Data'!$A$1:$AY$374,2,FALSE),"")</f>
        <v/>
      </c>
      <c r="C450" t="str">
        <f>IFERROR(VLOOKUP($A450,'Facebook Data'!$A$1:$AY$374,3,FALSE),"")</f>
        <v/>
      </c>
      <c r="D450" s="34" t="str">
        <f t="shared" si="1"/>
        <v/>
      </c>
      <c r="E450" s="34" t="str">
        <f t="shared" si="2"/>
        <v/>
      </c>
      <c r="F450" t="str">
        <f>IFERROR(VLOOKUP($A450,'Facebook Data'!$A$1:$AY$374,4,FALSE),"")</f>
        <v/>
      </c>
      <c r="G450" t="str">
        <f>IFERROR(VLOOKUP($A450,'Facebook Data'!$A$1:$AY$374,10,FALSE),"")</f>
        <v/>
      </c>
      <c r="H450" t="str">
        <f>IFERROR(VLOOKUP($A450,'Facebook Data'!$A$1:$AY$374,42,FALSE),"")</f>
        <v/>
      </c>
      <c r="I450" t="str">
        <f>IFERROR(VLOOKUP($A450,'Facebook Data'!$A$1:$AY$374,15,FALSE),"")</f>
        <v/>
      </c>
      <c r="J450" s="36" t="str">
        <f t="shared" si="3"/>
        <v/>
      </c>
      <c r="K450" s="36" t="str">
        <f t="shared" si="4"/>
        <v/>
      </c>
      <c r="L450" t="str">
        <f>VLOOKUP($A450,'Facebook Data'!$A$1:$AY$374,7,FALSE)</f>
        <v>#N/A</v>
      </c>
      <c r="M450" s="38" t="str">
        <f t="shared" si="5"/>
        <v>#N/A</v>
      </c>
      <c r="N450" t="str">
        <f t="shared" si="6"/>
        <v/>
      </c>
      <c r="O450" t="str">
        <f t="shared" si="7"/>
        <v>#N/A</v>
      </c>
      <c r="P450" t="str">
        <f t="shared" si="8"/>
        <v>#N/A</v>
      </c>
      <c r="Q450" t="str">
        <f t="shared" si="9"/>
        <v/>
      </c>
      <c r="R450" t="str">
        <f t="shared" si="10"/>
        <v/>
      </c>
    </row>
    <row r="451">
      <c r="A451" t="str">
        <f>IFERROR('Facebook Data'!A453,"")</f>
        <v/>
      </c>
      <c r="B451" t="str">
        <f>IFERROR(VLOOKUP($A451,'Facebook Data'!$A$1:$AY$374,2,FALSE),"")</f>
        <v/>
      </c>
      <c r="C451" t="str">
        <f>IFERROR(VLOOKUP($A451,'Facebook Data'!$A$1:$AY$374,3,FALSE),"")</f>
        <v/>
      </c>
      <c r="D451" s="34" t="str">
        <f t="shared" si="1"/>
        <v/>
      </c>
      <c r="E451" s="34" t="str">
        <f t="shared" si="2"/>
        <v/>
      </c>
      <c r="F451" t="str">
        <f>IFERROR(VLOOKUP($A451,'Facebook Data'!$A$1:$AY$374,4,FALSE),"")</f>
        <v/>
      </c>
      <c r="G451" t="str">
        <f>IFERROR(VLOOKUP($A451,'Facebook Data'!$A$1:$AY$374,10,FALSE),"")</f>
        <v/>
      </c>
      <c r="H451" t="str">
        <f>IFERROR(VLOOKUP($A451,'Facebook Data'!$A$1:$AY$374,42,FALSE),"")</f>
        <v/>
      </c>
      <c r="I451" t="str">
        <f>IFERROR(VLOOKUP($A451,'Facebook Data'!$A$1:$AY$374,15,FALSE),"")</f>
        <v/>
      </c>
      <c r="J451" s="36" t="str">
        <f t="shared" si="3"/>
        <v/>
      </c>
      <c r="K451" s="36" t="str">
        <f t="shared" si="4"/>
        <v/>
      </c>
      <c r="L451" t="str">
        <f>VLOOKUP($A451,'Facebook Data'!$A$1:$AY$374,7,FALSE)</f>
        <v>#N/A</v>
      </c>
      <c r="M451" s="38" t="str">
        <f t="shared" si="5"/>
        <v>#N/A</v>
      </c>
      <c r="N451" t="str">
        <f t="shared" si="6"/>
        <v/>
      </c>
      <c r="O451" t="str">
        <f t="shared" si="7"/>
        <v>#N/A</v>
      </c>
      <c r="P451" t="str">
        <f t="shared" si="8"/>
        <v>#N/A</v>
      </c>
      <c r="Q451" t="str">
        <f t="shared" si="9"/>
        <v/>
      </c>
      <c r="R451" t="str">
        <f t="shared" si="10"/>
        <v/>
      </c>
    </row>
    <row r="452">
      <c r="A452" t="str">
        <f>IFERROR('Facebook Data'!A454,"")</f>
        <v/>
      </c>
      <c r="B452" t="str">
        <f>IFERROR(VLOOKUP($A452,'Facebook Data'!$A$1:$AY$374,2,FALSE),"")</f>
        <v/>
      </c>
      <c r="C452" t="str">
        <f>IFERROR(VLOOKUP($A452,'Facebook Data'!$A$1:$AY$374,3,FALSE),"")</f>
        <v/>
      </c>
      <c r="D452" s="34" t="str">
        <f t="shared" si="1"/>
        <v/>
      </c>
      <c r="E452" s="34" t="str">
        <f t="shared" si="2"/>
        <v/>
      </c>
      <c r="F452" t="str">
        <f>IFERROR(VLOOKUP($A452,'Facebook Data'!$A$1:$AY$374,4,FALSE),"")</f>
        <v/>
      </c>
      <c r="G452" t="str">
        <f>IFERROR(VLOOKUP($A452,'Facebook Data'!$A$1:$AY$374,10,FALSE),"")</f>
        <v/>
      </c>
      <c r="H452" t="str">
        <f>IFERROR(VLOOKUP($A452,'Facebook Data'!$A$1:$AY$374,42,FALSE),"")</f>
        <v/>
      </c>
      <c r="I452" t="str">
        <f>IFERROR(VLOOKUP($A452,'Facebook Data'!$A$1:$AY$374,15,FALSE),"")</f>
        <v/>
      </c>
      <c r="J452" s="36" t="str">
        <f t="shared" si="3"/>
        <v/>
      </c>
      <c r="K452" s="36" t="str">
        <f t="shared" si="4"/>
        <v/>
      </c>
      <c r="L452" t="str">
        <f>VLOOKUP($A452,'Facebook Data'!$A$1:$AY$374,7,FALSE)</f>
        <v>#N/A</v>
      </c>
      <c r="M452" s="38" t="str">
        <f t="shared" si="5"/>
        <v>#N/A</v>
      </c>
      <c r="N452" t="str">
        <f t="shared" si="6"/>
        <v/>
      </c>
      <c r="O452" t="str">
        <f t="shared" si="7"/>
        <v>#N/A</v>
      </c>
      <c r="P452" t="str">
        <f t="shared" si="8"/>
        <v>#N/A</v>
      </c>
      <c r="Q452" t="str">
        <f t="shared" si="9"/>
        <v/>
      </c>
      <c r="R452" t="str">
        <f t="shared" si="10"/>
        <v/>
      </c>
    </row>
    <row r="453">
      <c r="A453" t="str">
        <f>IFERROR('Facebook Data'!A455,"")</f>
        <v/>
      </c>
      <c r="B453" t="str">
        <f>IFERROR(VLOOKUP($A453,'Facebook Data'!$A$1:$AY$374,2,FALSE),"")</f>
        <v/>
      </c>
      <c r="C453" t="str">
        <f>IFERROR(VLOOKUP($A453,'Facebook Data'!$A$1:$AY$374,3,FALSE),"")</f>
        <v/>
      </c>
      <c r="D453" s="34" t="str">
        <f t="shared" si="1"/>
        <v/>
      </c>
      <c r="E453" s="34" t="str">
        <f t="shared" si="2"/>
        <v/>
      </c>
      <c r="F453" t="str">
        <f>IFERROR(VLOOKUP($A453,'Facebook Data'!$A$1:$AY$374,4,FALSE),"")</f>
        <v/>
      </c>
      <c r="G453" t="str">
        <f>IFERROR(VLOOKUP($A453,'Facebook Data'!$A$1:$AY$374,10,FALSE),"")</f>
        <v/>
      </c>
      <c r="H453" t="str">
        <f>IFERROR(VLOOKUP($A453,'Facebook Data'!$A$1:$AY$374,42,FALSE),"")</f>
        <v/>
      </c>
      <c r="I453" t="str">
        <f>IFERROR(VLOOKUP($A453,'Facebook Data'!$A$1:$AY$374,15,FALSE),"")</f>
        <v/>
      </c>
      <c r="J453" s="36" t="str">
        <f t="shared" si="3"/>
        <v/>
      </c>
      <c r="K453" s="36" t="str">
        <f t="shared" si="4"/>
        <v/>
      </c>
      <c r="L453" t="str">
        <f>VLOOKUP($A453,'Facebook Data'!$A$1:$AY$374,7,FALSE)</f>
        <v>#N/A</v>
      </c>
      <c r="M453" s="38" t="str">
        <f t="shared" si="5"/>
        <v>#N/A</v>
      </c>
      <c r="N453" t="str">
        <f t="shared" si="6"/>
        <v/>
      </c>
      <c r="O453" t="str">
        <f t="shared" si="7"/>
        <v>#N/A</v>
      </c>
      <c r="P453" t="str">
        <f t="shared" si="8"/>
        <v>#N/A</v>
      </c>
      <c r="Q453" t="str">
        <f t="shared" si="9"/>
        <v/>
      </c>
      <c r="R453" t="str">
        <f t="shared" si="10"/>
        <v/>
      </c>
    </row>
    <row r="454">
      <c r="A454" t="str">
        <f>IFERROR('Facebook Data'!A456,"")</f>
        <v/>
      </c>
      <c r="B454" t="str">
        <f>IFERROR(VLOOKUP($A454,'Facebook Data'!$A$1:$AY$374,2,FALSE),"")</f>
        <v/>
      </c>
      <c r="C454" t="str">
        <f>IFERROR(VLOOKUP($A454,'Facebook Data'!$A$1:$AY$374,3,FALSE),"")</f>
        <v/>
      </c>
      <c r="D454" s="34" t="str">
        <f t="shared" si="1"/>
        <v/>
      </c>
      <c r="E454" s="34" t="str">
        <f t="shared" si="2"/>
        <v/>
      </c>
      <c r="F454" t="str">
        <f>IFERROR(VLOOKUP($A454,'Facebook Data'!$A$1:$AY$374,4,FALSE),"")</f>
        <v/>
      </c>
      <c r="G454" t="str">
        <f>IFERROR(VLOOKUP($A454,'Facebook Data'!$A$1:$AY$374,10,FALSE),"")</f>
        <v/>
      </c>
      <c r="H454" t="str">
        <f>IFERROR(VLOOKUP($A454,'Facebook Data'!$A$1:$AY$374,42,FALSE),"")</f>
        <v/>
      </c>
      <c r="I454" t="str">
        <f>IFERROR(VLOOKUP($A454,'Facebook Data'!$A$1:$AY$374,15,FALSE),"")</f>
        <v/>
      </c>
      <c r="J454" s="36" t="str">
        <f t="shared" si="3"/>
        <v/>
      </c>
      <c r="K454" s="36" t="str">
        <f t="shared" si="4"/>
        <v/>
      </c>
      <c r="L454" t="str">
        <f>VLOOKUP($A454,'Facebook Data'!$A$1:$AY$374,7,FALSE)</f>
        <v>#N/A</v>
      </c>
      <c r="M454" s="38" t="str">
        <f t="shared" si="5"/>
        <v>#N/A</v>
      </c>
      <c r="N454" t="str">
        <f t="shared" si="6"/>
        <v/>
      </c>
      <c r="O454" t="str">
        <f t="shared" si="7"/>
        <v>#N/A</v>
      </c>
      <c r="P454" t="str">
        <f t="shared" si="8"/>
        <v>#N/A</v>
      </c>
      <c r="Q454" t="str">
        <f t="shared" si="9"/>
        <v/>
      </c>
      <c r="R454" t="str">
        <f t="shared" si="10"/>
        <v/>
      </c>
    </row>
    <row r="455">
      <c r="A455" t="str">
        <f>IFERROR('Facebook Data'!A457,"")</f>
        <v/>
      </c>
      <c r="B455" t="str">
        <f>IFERROR(VLOOKUP($A455,'Facebook Data'!$A$1:$AY$374,2,FALSE),"")</f>
        <v/>
      </c>
      <c r="C455" t="str">
        <f>IFERROR(VLOOKUP($A455,'Facebook Data'!$A$1:$AY$374,3,FALSE),"")</f>
        <v/>
      </c>
      <c r="D455" s="34" t="str">
        <f t="shared" si="1"/>
        <v/>
      </c>
      <c r="E455" s="34" t="str">
        <f t="shared" si="2"/>
        <v/>
      </c>
      <c r="F455" t="str">
        <f>IFERROR(VLOOKUP($A455,'Facebook Data'!$A$1:$AY$374,4,FALSE),"")</f>
        <v/>
      </c>
      <c r="G455" t="str">
        <f>IFERROR(VLOOKUP($A455,'Facebook Data'!$A$1:$AY$374,10,FALSE),"")</f>
        <v/>
      </c>
      <c r="H455" t="str">
        <f>IFERROR(VLOOKUP($A455,'Facebook Data'!$A$1:$AY$374,42,FALSE),"")</f>
        <v/>
      </c>
      <c r="I455" t="str">
        <f>IFERROR(VLOOKUP($A455,'Facebook Data'!$A$1:$AY$374,15,FALSE),"")</f>
        <v/>
      </c>
      <c r="J455" s="36" t="str">
        <f t="shared" si="3"/>
        <v/>
      </c>
      <c r="K455" s="36" t="str">
        <f t="shared" si="4"/>
        <v/>
      </c>
      <c r="L455" t="str">
        <f>VLOOKUP($A455,'Facebook Data'!$A$1:$AY$374,7,FALSE)</f>
        <v>#N/A</v>
      </c>
      <c r="M455" s="38" t="str">
        <f t="shared" si="5"/>
        <v>#N/A</v>
      </c>
      <c r="N455" t="str">
        <f t="shared" si="6"/>
        <v/>
      </c>
      <c r="O455" t="str">
        <f t="shared" si="7"/>
        <v>#N/A</v>
      </c>
      <c r="P455" t="str">
        <f t="shared" si="8"/>
        <v>#N/A</v>
      </c>
      <c r="Q455" t="str">
        <f t="shared" si="9"/>
        <v/>
      </c>
      <c r="R455" t="str">
        <f t="shared" si="10"/>
        <v/>
      </c>
    </row>
    <row r="456">
      <c r="A456" t="str">
        <f>IFERROR('Facebook Data'!A458,"")</f>
        <v/>
      </c>
      <c r="B456" t="str">
        <f>IFERROR(VLOOKUP($A456,'Facebook Data'!$A$1:$AY$374,2,FALSE),"")</f>
        <v/>
      </c>
      <c r="C456" t="str">
        <f>IFERROR(VLOOKUP($A456,'Facebook Data'!$A$1:$AY$374,3,FALSE),"")</f>
        <v/>
      </c>
      <c r="D456" s="34" t="str">
        <f t="shared" si="1"/>
        <v/>
      </c>
      <c r="E456" s="34" t="str">
        <f t="shared" si="2"/>
        <v/>
      </c>
      <c r="F456" t="str">
        <f>IFERROR(VLOOKUP($A456,'Facebook Data'!$A$1:$AY$374,4,FALSE),"")</f>
        <v/>
      </c>
      <c r="G456" t="str">
        <f>IFERROR(VLOOKUP($A456,'Facebook Data'!$A$1:$AY$374,10,FALSE),"")</f>
        <v/>
      </c>
      <c r="H456" t="str">
        <f>IFERROR(VLOOKUP($A456,'Facebook Data'!$A$1:$AY$374,42,FALSE),"")</f>
        <v/>
      </c>
      <c r="I456" t="str">
        <f>IFERROR(VLOOKUP($A456,'Facebook Data'!$A$1:$AY$374,15,FALSE),"")</f>
        <v/>
      </c>
      <c r="J456" s="36" t="str">
        <f t="shared" si="3"/>
        <v/>
      </c>
      <c r="K456" s="36" t="str">
        <f t="shared" si="4"/>
        <v/>
      </c>
      <c r="L456" t="str">
        <f>VLOOKUP($A456,'Facebook Data'!$A$1:$AY$374,7,FALSE)</f>
        <v>#N/A</v>
      </c>
      <c r="M456" s="38" t="str">
        <f t="shared" si="5"/>
        <v>#N/A</v>
      </c>
      <c r="N456" t="str">
        <f t="shared" si="6"/>
        <v/>
      </c>
      <c r="O456" t="str">
        <f t="shared" si="7"/>
        <v>#N/A</v>
      </c>
      <c r="P456" t="str">
        <f t="shared" si="8"/>
        <v>#N/A</v>
      </c>
      <c r="Q456" t="str">
        <f t="shared" si="9"/>
        <v/>
      </c>
      <c r="R456" t="str">
        <f t="shared" si="10"/>
        <v/>
      </c>
    </row>
    <row r="457">
      <c r="A457" t="str">
        <f>IFERROR('Facebook Data'!A459,"")</f>
        <v/>
      </c>
      <c r="B457" t="str">
        <f>IFERROR(VLOOKUP($A457,'Facebook Data'!$A$1:$AY$374,2,FALSE),"")</f>
        <v/>
      </c>
      <c r="C457" t="str">
        <f>IFERROR(VLOOKUP($A457,'Facebook Data'!$A$1:$AY$374,3,FALSE),"")</f>
        <v/>
      </c>
      <c r="D457" s="34" t="str">
        <f t="shared" si="1"/>
        <v/>
      </c>
      <c r="E457" s="34" t="str">
        <f t="shared" si="2"/>
        <v/>
      </c>
      <c r="F457" t="str">
        <f>IFERROR(VLOOKUP($A457,'Facebook Data'!$A$1:$AY$374,4,FALSE),"")</f>
        <v/>
      </c>
      <c r="G457" t="str">
        <f>IFERROR(VLOOKUP($A457,'Facebook Data'!$A$1:$AY$374,10,FALSE),"")</f>
        <v/>
      </c>
      <c r="H457" t="str">
        <f>IFERROR(VLOOKUP($A457,'Facebook Data'!$A$1:$AY$374,42,FALSE),"")</f>
        <v/>
      </c>
      <c r="I457" t="str">
        <f>IFERROR(VLOOKUP($A457,'Facebook Data'!$A$1:$AY$374,15,FALSE),"")</f>
        <v/>
      </c>
      <c r="J457" s="36" t="str">
        <f t="shared" si="3"/>
        <v/>
      </c>
      <c r="K457" s="36" t="str">
        <f t="shared" si="4"/>
        <v/>
      </c>
      <c r="L457" t="str">
        <f>VLOOKUP($A457,'Facebook Data'!$A$1:$AY$374,7,FALSE)</f>
        <v>#N/A</v>
      </c>
      <c r="M457" s="38" t="str">
        <f t="shared" si="5"/>
        <v>#N/A</v>
      </c>
      <c r="N457" t="str">
        <f t="shared" si="6"/>
        <v/>
      </c>
      <c r="O457" t="str">
        <f t="shared" si="7"/>
        <v>#N/A</v>
      </c>
      <c r="P457" t="str">
        <f t="shared" si="8"/>
        <v>#N/A</v>
      </c>
      <c r="Q457" t="str">
        <f t="shared" si="9"/>
        <v/>
      </c>
      <c r="R457" t="str">
        <f t="shared" si="10"/>
        <v/>
      </c>
    </row>
    <row r="458">
      <c r="A458" t="str">
        <f>IFERROR('Facebook Data'!A460,"")</f>
        <v/>
      </c>
      <c r="B458" t="str">
        <f>IFERROR(VLOOKUP($A458,'Facebook Data'!$A$1:$AY$374,2,FALSE),"")</f>
        <v/>
      </c>
      <c r="C458" t="str">
        <f>IFERROR(VLOOKUP($A458,'Facebook Data'!$A$1:$AY$374,3,FALSE),"")</f>
        <v/>
      </c>
      <c r="D458" s="34" t="str">
        <f t="shared" si="1"/>
        <v/>
      </c>
      <c r="E458" s="34" t="str">
        <f t="shared" si="2"/>
        <v/>
      </c>
      <c r="F458" t="str">
        <f>IFERROR(VLOOKUP($A458,'Facebook Data'!$A$1:$AY$374,4,FALSE),"")</f>
        <v/>
      </c>
      <c r="G458" t="str">
        <f>IFERROR(VLOOKUP($A458,'Facebook Data'!$A$1:$AY$374,10,FALSE),"")</f>
        <v/>
      </c>
      <c r="H458" t="str">
        <f>IFERROR(VLOOKUP($A458,'Facebook Data'!$A$1:$AY$374,42,FALSE),"")</f>
        <v/>
      </c>
      <c r="I458" t="str">
        <f>IFERROR(VLOOKUP($A458,'Facebook Data'!$A$1:$AY$374,15,FALSE),"")</f>
        <v/>
      </c>
      <c r="J458" s="36" t="str">
        <f t="shared" si="3"/>
        <v/>
      </c>
      <c r="K458" s="36" t="str">
        <f t="shared" si="4"/>
        <v/>
      </c>
      <c r="L458" t="str">
        <f>VLOOKUP($A458,'Facebook Data'!$A$1:$AY$374,7,FALSE)</f>
        <v>#N/A</v>
      </c>
      <c r="M458" s="38" t="str">
        <f t="shared" si="5"/>
        <v>#N/A</v>
      </c>
      <c r="N458" t="str">
        <f t="shared" si="6"/>
        <v/>
      </c>
      <c r="O458" t="str">
        <f t="shared" si="7"/>
        <v>#N/A</v>
      </c>
      <c r="P458" t="str">
        <f t="shared" si="8"/>
        <v>#N/A</v>
      </c>
      <c r="Q458" t="str">
        <f t="shared" si="9"/>
        <v/>
      </c>
      <c r="R458" t="str">
        <f t="shared" si="10"/>
        <v/>
      </c>
    </row>
    <row r="459">
      <c r="A459" t="str">
        <f>IFERROR('Facebook Data'!A461,"")</f>
        <v/>
      </c>
      <c r="B459" t="str">
        <f>IFERROR(VLOOKUP($A459,'Facebook Data'!$A$1:$AY$374,2,FALSE),"")</f>
        <v/>
      </c>
      <c r="C459" t="str">
        <f>IFERROR(VLOOKUP($A459,'Facebook Data'!$A$1:$AY$374,3,FALSE),"")</f>
        <v/>
      </c>
      <c r="D459" s="34" t="str">
        <f t="shared" si="1"/>
        <v/>
      </c>
      <c r="E459" s="34" t="str">
        <f t="shared" si="2"/>
        <v/>
      </c>
      <c r="F459" t="str">
        <f>IFERROR(VLOOKUP($A459,'Facebook Data'!$A$1:$AY$374,4,FALSE),"")</f>
        <v/>
      </c>
      <c r="G459" t="str">
        <f>IFERROR(VLOOKUP($A459,'Facebook Data'!$A$1:$AY$374,10,FALSE),"")</f>
        <v/>
      </c>
      <c r="H459" t="str">
        <f>IFERROR(VLOOKUP($A459,'Facebook Data'!$A$1:$AY$374,42,FALSE),"")</f>
        <v/>
      </c>
      <c r="I459" t="str">
        <f>IFERROR(VLOOKUP($A459,'Facebook Data'!$A$1:$AY$374,15,FALSE),"")</f>
        <v/>
      </c>
      <c r="J459" s="36" t="str">
        <f t="shared" si="3"/>
        <v/>
      </c>
      <c r="K459" s="36" t="str">
        <f t="shared" si="4"/>
        <v/>
      </c>
      <c r="L459" t="str">
        <f>VLOOKUP($A459,'Facebook Data'!$A$1:$AY$374,7,FALSE)</f>
        <v>#N/A</v>
      </c>
      <c r="M459" s="38" t="str">
        <f t="shared" si="5"/>
        <v>#N/A</v>
      </c>
      <c r="N459" t="str">
        <f t="shared" si="6"/>
        <v/>
      </c>
      <c r="O459" t="str">
        <f t="shared" si="7"/>
        <v>#N/A</v>
      </c>
      <c r="P459" t="str">
        <f t="shared" si="8"/>
        <v>#N/A</v>
      </c>
      <c r="Q459" t="str">
        <f t="shared" si="9"/>
        <v/>
      </c>
      <c r="R459" t="str">
        <f t="shared" si="10"/>
        <v/>
      </c>
    </row>
    <row r="460">
      <c r="A460" t="str">
        <f>IFERROR('Facebook Data'!A462,"")</f>
        <v/>
      </c>
      <c r="B460" t="str">
        <f>IFERROR(VLOOKUP($A460,'Facebook Data'!$A$1:$AY$374,2,FALSE),"")</f>
        <v/>
      </c>
      <c r="C460" t="str">
        <f>IFERROR(VLOOKUP($A460,'Facebook Data'!$A$1:$AY$374,3,FALSE),"")</f>
        <v/>
      </c>
      <c r="D460" s="34" t="str">
        <f t="shared" si="1"/>
        <v/>
      </c>
      <c r="E460" s="34" t="str">
        <f t="shared" si="2"/>
        <v/>
      </c>
      <c r="F460" t="str">
        <f>IFERROR(VLOOKUP($A460,'Facebook Data'!$A$1:$AY$374,4,FALSE),"")</f>
        <v/>
      </c>
      <c r="G460" t="str">
        <f>IFERROR(VLOOKUP($A460,'Facebook Data'!$A$1:$AY$374,10,FALSE),"")</f>
        <v/>
      </c>
      <c r="H460" t="str">
        <f>IFERROR(VLOOKUP($A460,'Facebook Data'!$A$1:$AY$374,42,FALSE),"")</f>
        <v/>
      </c>
      <c r="I460" t="str">
        <f>IFERROR(VLOOKUP($A460,'Facebook Data'!$A$1:$AY$374,15,FALSE),"")</f>
        <v/>
      </c>
      <c r="J460" s="36" t="str">
        <f t="shared" si="3"/>
        <v/>
      </c>
      <c r="K460" s="36" t="str">
        <f t="shared" si="4"/>
        <v/>
      </c>
      <c r="L460" t="str">
        <f>VLOOKUP($A460,'Facebook Data'!$A$1:$AY$374,7,FALSE)</f>
        <v>#N/A</v>
      </c>
      <c r="M460" s="38" t="str">
        <f t="shared" si="5"/>
        <v>#N/A</v>
      </c>
      <c r="N460" t="str">
        <f t="shared" si="6"/>
        <v/>
      </c>
      <c r="O460" t="str">
        <f t="shared" si="7"/>
        <v>#N/A</v>
      </c>
      <c r="P460" t="str">
        <f t="shared" si="8"/>
        <v>#N/A</v>
      </c>
      <c r="Q460" t="str">
        <f t="shared" si="9"/>
        <v/>
      </c>
      <c r="R460" t="str">
        <f t="shared" si="10"/>
        <v/>
      </c>
    </row>
    <row r="461">
      <c r="A461" t="str">
        <f>IFERROR('Facebook Data'!A463,"")</f>
        <v/>
      </c>
      <c r="B461" t="str">
        <f>IFERROR(VLOOKUP($A461,'Facebook Data'!$A$1:$AY$374,2,FALSE),"")</f>
        <v/>
      </c>
      <c r="C461" t="str">
        <f>IFERROR(VLOOKUP($A461,'Facebook Data'!$A$1:$AY$374,3,FALSE),"")</f>
        <v/>
      </c>
      <c r="D461" s="34" t="str">
        <f t="shared" si="1"/>
        <v/>
      </c>
      <c r="E461" s="34" t="str">
        <f t="shared" si="2"/>
        <v/>
      </c>
      <c r="F461" t="str">
        <f>IFERROR(VLOOKUP($A461,'Facebook Data'!$A$1:$AY$374,4,FALSE),"")</f>
        <v/>
      </c>
      <c r="G461" t="str">
        <f>IFERROR(VLOOKUP($A461,'Facebook Data'!$A$1:$AY$374,10,FALSE),"")</f>
        <v/>
      </c>
      <c r="H461" t="str">
        <f>IFERROR(VLOOKUP($A461,'Facebook Data'!$A$1:$AY$374,42,FALSE),"")</f>
        <v/>
      </c>
      <c r="I461" t="str">
        <f>IFERROR(VLOOKUP($A461,'Facebook Data'!$A$1:$AY$374,15,FALSE),"")</f>
        <v/>
      </c>
      <c r="J461" s="36" t="str">
        <f t="shared" si="3"/>
        <v/>
      </c>
      <c r="K461" s="36" t="str">
        <f t="shared" si="4"/>
        <v/>
      </c>
      <c r="L461" t="str">
        <f>VLOOKUP($A461,'Facebook Data'!$A$1:$AY$374,7,FALSE)</f>
        <v>#N/A</v>
      </c>
      <c r="M461" s="38" t="str">
        <f t="shared" si="5"/>
        <v>#N/A</v>
      </c>
      <c r="N461" t="str">
        <f t="shared" si="6"/>
        <v/>
      </c>
      <c r="O461" t="str">
        <f t="shared" si="7"/>
        <v>#N/A</v>
      </c>
      <c r="P461" t="str">
        <f t="shared" si="8"/>
        <v>#N/A</v>
      </c>
      <c r="Q461" t="str">
        <f t="shared" si="9"/>
        <v/>
      </c>
      <c r="R461" t="str">
        <f t="shared" si="10"/>
        <v/>
      </c>
    </row>
    <row r="462">
      <c r="A462" t="str">
        <f>IFERROR('Facebook Data'!A464,"")</f>
        <v/>
      </c>
      <c r="B462" t="str">
        <f>IFERROR(VLOOKUP($A462,'Facebook Data'!$A$1:$AY$374,2,FALSE),"")</f>
        <v/>
      </c>
      <c r="C462" t="str">
        <f>IFERROR(VLOOKUP($A462,'Facebook Data'!$A$1:$AY$374,3,FALSE),"")</f>
        <v/>
      </c>
      <c r="D462" s="34" t="str">
        <f t="shared" si="1"/>
        <v/>
      </c>
      <c r="E462" s="34" t="str">
        <f t="shared" si="2"/>
        <v/>
      </c>
      <c r="F462" t="str">
        <f>IFERROR(VLOOKUP($A462,'Facebook Data'!$A$1:$AY$374,4,FALSE),"")</f>
        <v/>
      </c>
      <c r="G462" t="str">
        <f>IFERROR(VLOOKUP($A462,'Facebook Data'!$A$1:$AY$374,10,FALSE),"")</f>
        <v/>
      </c>
      <c r="H462" t="str">
        <f>IFERROR(VLOOKUP($A462,'Facebook Data'!$A$1:$AY$374,42,FALSE),"")</f>
        <v/>
      </c>
      <c r="I462" t="str">
        <f>IFERROR(VLOOKUP($A462,'Facebook Data'!$A$1:$AY$374,15,FALSE),"")</f>
        <v/>
      </c>
      <c r="J462" s="36" t="str">
        <f t="shared" si="3"/>
        <v/>
      </c>
      <c r="K462" s="36" t="str">
        <f t="shared" si="4"/>
        <v/>
      </c>
      <c r="L462" t="str">
        <f>VLOOKUP($A462,'Facebook Data'!$A$1:$AY$374,7,FALSE)</f>
        <v>#N/A</v>
      </c>
      <c r="M462" s="38" t="str">
        <f t="shared" si="5"/>
        <v>#N/A</v>
      </c>
      <c r="N462" t="str">
        <f t="shared" si="6"/>
        <v/>
      </c>
      <c r="O462" t="str">
        <f t="shared" si="7"/>
        <v>#N/A</v>
      </c>
      <c r="P462" t="str">
        <f t="shared" si="8"/>
        <v>#N/A</v>
      </c>
      <c r="Q462" t="str">
        <f t="shared" si="9"/>
        <v/>
      </c>
      <c r="R462" t="str">
        <f t="shared" si="10"/>
        <v/>
      </c>
    </row>
    <row r="463">
      <c r="A463" t="str">
        <f>IFERROR('Facebook Data'!A465,"")</f>
        <v/>
      </c>
      <c r="B463" t="str">
        <f>IFERROR(VLOOKUP($A463,'Facebook Data'!$A$1:$AY$374,2,FALSE),"")</f>
        <v/>
      </c>
      <c r="C463" t="str">
        <f>IFERROR(VLOOKUP($A463,'Facebook Data'!$A$1:$AY$374,3,FALSE),"")</f>
        <v/>
      </c>
      <c r="D463" s="34" t="str">
        <f t="shared" si="1"/>
        <v/>
      </c>
      <c r="E463" s="34" t="str">
        <f t="shared" si="2"/>
        <v/>
      </c>
      <c r="F463" t="str">
        <f>IFERROR(VLOOKUP($A463,'Facebook Data'!$A$1:$AY$374,4,FALSE),"")</f>
        <v/>
      </c>
      <c r="G463" t="str">
        <f>IFERROR(VLOOKUP($A463,'Facebook Data'!$A$1:$AY$374,10,FALSE),"")</f>
        <v/>
      </c>
      <c r="H463" t="str">
        <f>IFERROR(VLOOKUP($A463,'Facebook Data'!$A$1:$AY$374,42,FALSE),"")</f>
        <v/>
      </c>
      <c r="I463" t="str">
        <f>IFERROR(VLOOKUP($A463,'Facebook Data'!$A$1:$AY$374,15,FALSE),"")</f>
        <v/>
      </c>
      <c r="J463" s="36" t="str">
        <f t="shared" si="3"/>
        <v/>
      </c>
      <c r="K463" s="36" t="str">
        <f t="shared" si="4"/>
        <v/>
      </c>
      <c r="L463" t="str">
        <f>VLOOKUP($A463,'Facebook Data'!$A$1:$AY$374,7,FALSE)</f>
        <v>#N/A</v>
      </c>
      <c r="M463" s="38" t="str">
        <f t="shared" si="5"/>
        <v>#N/A</v>
      </c>
      <c r="N463" t="str">
        <f t="shared" si="6"/>
        <v/>
      </c>
      <c r="O463" t="str">
        <f t="shared" si="7"/>
        <v>#N/A</v>
      </c>
      <c r="P463" t="str">
        <f t="shared" si="8"/>
        <v>#N/A</v>
      </c>
      <c r="Q463" t="str">
        <f t="shared" si="9"/>
        <v/>
      </c>
      <c r="R463" t="str">
        <f t="shared" si="10"/>
        <v/>
      </c>
    </row>
    <row r="464">
      <c r="A464" t="str">
        <f>IFERROR('Facebook Data'!A466,"")</f>
        <v/>
      </c>
      <c r="B464" t="str">
        <f>IFERROR(VLOOKUP($A464,'Facebook Data'!$A$1:$AY$374,2,FALSE),"")</f>
        <v/>
      </c>
      <c r="C464" t="str">
        <f>IFERROR(VLOOKUP($A464,'Facebook Data'!$A$1:$AY$374,3,FALSE),"")</f>
        <v/>
      </c>
      <c r="D464" s="34" t="str">
        <f t="shared" si="1"/>
        <v/>
      </c>
      <c r="E464" s="34" t="str">
        <f t="shared" si="2"/>
        <v/>
      </c>
      <c r="F464" t="str">
        <f>IFERROR(VLOOKUP($A464,'Facebook Data'!$A$1:$AY$374,4,FALSE),"")</f>
        <v/>
      </c>
      <c r="G464" t="str">
        <f>IFERROR(VLOOKUP($A464,'Facebook Data'!$A$1:$AY$374,10,FALSE),"")</f>
        <v/>
      </c>
      <c r="H464" t="str">
        <f>IFERROR(VLOOKUP($A464,'Facebook Data'!$A$1:$AY$374,42,FALSE),"")</f>
        <v/>
      </c>
      <c r="I464" t="str">
        <f>IFERROR(VLOOKUP($A464,'Facebook Data'!$A$1:$AY$374,15,FALSE),"")</f>
        <v/>
      </c>
      <c r="J464" s="36" t="str">
        <f t="shared" si="3"/>
        <v/>
      </c>
      <c r="K464" s="36" t="str">
        <f t="shared" si="4"/>
        <v/>
      </c>
      <c r="L464" t="str">
        <f>VLOOKUP($A464,'Facebook Data'!$A$1:$AY$374,7,FALSE)</f>
        <v>#N/A</v>
      </c>
      <c r="M464" s="38" t="str">
        <f t="shared" si="5"/>
        <v>#N/A</v>
      </c>
      <c r="N464" t="str">
        <f t="shared" si="6"/>
        <v/>
      </c>
      <c r="O464" t="str">
        <f t="shared" si="7"/>
        <v>#N/A</v>
      </c>
      <c r="P464" t="str">
        <f t="shared" si="8"/>
        <v>#N/A</v>
      </c>
      <c r="Q464" t="str">
        <f t="shared" si="9"/>
        <v/>
      </c>
      <c r="R464" t="str">
        <f t="shared" si="10"/>
        <v/>
      </c>
    </row>
    <row r="465">
      <c r="A465" t="str">
        <f>IFERROR('Facebook Data'!A467,"")</f>
        <v/>
      </c>
      <c r="B465" t="str">
        <f>IFERROR(VLOOKUP($A465,'Facebook Data'!$A$1:$AY$374,2,FALSE),"")</f>
        <v/>
      </c>
      <c r="C465" t="str">
        <f>IFERROR(VLOOKUP($A465,'Facebook Data'!$A$1:$AY$374,3,FALSE),"")</f>
        <v/>
      </c>
      <c r="D465" s="34" t="str">
        <f t="shared" si="1"/>
        <v/>
      </c>
      <c r="E465" s="34" t="str">
        <f t="shared" si="2"/>
        <v/>
      </c>
      <c r="F465" t="str">
        <f>IFERROR(VLOOKUP($A465,'Facebook Data'!$A$1:$AY$374,4,FALSE),"")</f>
        <v/>
      </c>
      <c r="G465" t="str">
        <f>IFERROR(VLOOKUP($A465,'Facebook Data'!$A$1:$AY$374,10,FALSE),"")</f>
        <v/>
      </c>
      <c r="H465" t="str">
        <f>IFERROR(VLOOKUP($A465,'Facebook Data'!$A$1:$AY$374,42,FALSE),"")</f>
        <v/>
      </c>
      <c r="I465" t="str">
        <f>IFERROR(VLOOKUP($A465,'Facebook Data'!$A$1:$AY$374,15,FALSE),"")</f>
        <v/>
      </c>
      <c r="J465" s="36" t="str">
        <f t="shared" si="3"/>
        <v/>
      </c>
      <c r="K465" s="36" t="str">
        <f t="shared" si="4"/>
        <v/>
      </c>
      <c r="L465" t="str">
        <f>VLOOKUP($A465,'Facebook Data'!$A$1:$AY$374,7,FALSE)</f>
        <v>#N/A</v>
      </c>
      <c r="M465" s="38" t="str">
        <f t="shared" si="5"/>
        <v>#N/A</v>
      </c>
      <c r="N465" t="str">
        <f t="shared" si="6"/>
        <v/>
      </c>
      <c r="O465" t="str">
        <f t="shared" si="7"/>
        <v>#N/A</v>
      </c>
      <c r="P465" t="str">
        <f t="shared" si="8"/>
        <v>#N/A</v>
      </c>
      <c r="Q465" t="str">
        <f t="shared" si="9"/>
        <v/>
      </c>
      <c r="R465" t="str">
        <f t="shared" si="10"/>
        <v/>
      </c>
    </row>
    <row r="466">
      <c r="A466" t="str">
        <f>IFERROR('Facebook Data'!A468,"")</f>
        <v/>
      </c>
      <c r="B466" t="str">
        <f>IFERROR(VLOOKUP($A466,'Facebook Data'!$A$1:$AY$374,2,FALSE),"")</f>
        <v/>
      </c>
      <c r="C466" t="str">
        <f>IFERROR(VLOOKUP($A466,'Facebook Data'!$A$1:$AY$374,3,FALSE),"")</f>
        <v/>
      </c>
      <c r="D466" s="34" t="str">
        <f t="shared" si="1"/>
        <v/>
      </c>
      <c r="E466" s="34" t="str">
        <f t="shared" si="2"/>
        <v/>
      </c>
      <c r="F466" t="str">
        <f>IFERROR(VLOOKUP($A466,'Facebook Data'!$A$1:$AY$374,4,FALSE),"")</f>
        <v/>
      </c>
      <c r="G466" t="str">
        <f>IFERROR(VLOOKUP($A466,'Facebook Data'!$A$1:$AY$374,10,FALSE),"")</f>
        <v/>
      </c>
      <c r="H466" t="str">
        <f>IFERROR(VLOOKUP($A466,'Facebook Data'!$A$1:$AY$374,42,FALSE),"")</f>
        <v/>
      </c>
      <c r="I466" t="str">
        <f>IFERROR(VLOOKUP($A466,'Facebook Data'!$A$1:$AY$374,15,FALSE),"")</f>
        <v/>
      </c>
      <c r="J466" s="36" t="str">
        <f t="shared" si="3"/>
        <v/>
      </c>
      <c r="K466" s="36" t="str">
        <f t="shared" si="4"/>
        <v/>
      </c>
      <c r="L466" t="str">
        <f>VLOOKUP($A466,'Facebook Data'!$A$1:$AY$374,7,FALSE)</f>
        <v>#N/A</v>
      </c>
      <c r="M466" s="38" t="str">
        <f t="shared" si="5"/>
        <v>#N/A</v>
      </c>
      <c r="N466" t="str">
        <f t="shared" si="6"/>
        <v/>
      </c>
      <c r="O466" t="str">
        <f t="shared" si="7"/>
        <v>#N/A</v>
      </c>
      <c r="P466" t="str">
        <f t="shared" si="8"/>
        <v>#N/A</v>
      </c>
      <c r="Q466" t="str">
        <f t="shared" si="9"/>
        <v/>
      </c>
      <c r="R466" t="str">
        <f t="shared" si="10"/>
        <v/>
      </c>
    </row>
    <row r="467">
      <c r="A467" t="str">
        <f>IFERROR('Facebook Data'!A469,"")</f>
        <v/>
      </c>
      <c r="B467" t="str">
        <f>IFERROR(VLOOKUP($A467,'Facebook Data'!$A$1:$AY$374,2,FALSE),"")</f>
        <v/>
      </c>
      <c r="C467" t="str">
        <f>IFERROR(VLOOKUP($A467,'Facebook Data'!$A$1:$AY$374,3,FALSE),"")</f>
        <v/>
      </c>
      <c r="D467" s="34" t="str">
        <f t="shared" si="1"/>
        <v/>
      </c>
      <c r="E467" s="34" t="str">
        <f t="shared" si="2"/>
        <v/>
      </c>
      <c r="F467" t="str">
        <f>IFERROR(VLOOKUP($A467,'Facebook Data'!$A$1:$AY$374,4,FALSE),"")</f>
        <v/>
      </c>
      <c r="G467" t="str">
        <f>IFERROR(VLOOKUP($A467,'Facebook Data'!$A$1:$AY$374,10,FALSE),"")</f>
        <v/>
      </c>
      <c r="H467" t="str">
        <f>IFERROR(VLOOKUP($A467,'Facebook Data'!$A$1:$AY$374,42,FALSE),"")</f>
        <v/>
      </c>
      <c r="I467" t="str">
        <f>IFERROR(VLOOKUP($A467,'Facebook Data'!$A$1:$AY$374,15,FALSE),"")</f>
        <v/>
      </c>
      <c r="J467" s="36" t="str">
        <f t="shared" si="3"/>
        <v/>
      </c>
      <c r="K467" s="36" t="str">
        <f t="shared" si="4"/>
        <v/>
      </c>
      <c r="L467" t="str">
        <f>VLOOKUP($A467,'Facebook Data'!$A$1:$AY$374,7,FALSE)</f>
        <v>#N/A</v>
      </c>
      <c r="M467" s="38" t="str">
        <f t="shared" si="5"/>
        <v>#N/A</v>
      </c>
      <c r="N467" t="str">
        <f t="shared" si="6"/>
        <v/>
      </c>
      <c r="O467" t="str">
        <f t="shared" si="7"/>
        <v>#N/A</v>
      </c>
      <c r="P467" t="str">
        <f t="shared" si="8"/>
        <v>#N/A</v>
      </c>
      <c r="Q467" t="str">
        <f t="shared" si="9"/>
        <v/>
      </c>
      <c r="R467" t="str">
        <f t="shared" si="10"/>
        <v/>
      </c>
    </row>
    <row r="468">
      <c r="A468" t="str">
        <f>IFERROR('Facebook Data'!A470,"")</f>
        <v/>
      </c>
      <c r="B468" t="str">
        <f>IFERROR(VLOOKUP($A468,'Facebook Data'!$A$1:$AY$374,2,FALSE),"")</f>
        <v/>
      </c>
      <c r="C468" t="str">
        <f>IFERROR(VLOOKUP($A468,'Facebook Data'!$A$1:$AY$374,3,FALSE),"")</f>
        <v/>
      </c>
      <c r="D468" s="34" t="str">
        <f t="shared" si="1"/>
        <v/>
      </c>
      <c r="E468" s="34" t="str">
        <f t="shared" si="2"/>
        <v/>
      </c>
      <c r="F468" t="str">
        <f>IFERROR(VLOOKUP($A468,'Facebook Data'!$A$1:$AY$374,4,FALSE),"")</f>
        <v/>
      </c>
      <c r="G468" t="str">
        <f>IFERROR(VLOOKUP($A468,'Facebook Data'!$A$1:$AY$374,10,FALSE),"")</f>
        <v/>
      </c>
      <c r="H468" t="str">
        <f>IFERROR(VLOOKUP($A468,'Facebook Data'!$A$1:$AY$374,42,FALSE),"")</f>
        <v/>
      </c>
      <c r="I468" t="str">
        <f>IFERROR(VLOOKUP($A468,'Facebook Data'!$A$1:$AY$374,15,FALSE),"")</f>
        <v/>
      </c>
      <c r="J468" s="36" t="str">
        <f t="shared" si="3"/>
        <v/>
      </c>
      <c r="K468" s="36" t="str">
        <f t="shared" si="4"/>
        <v/>
      </c>
      <c r="L468" t="str">
        <f>VLOOKUP($A468,'Facebook Data'!$A$1:$AY$374,7,FALSE)</f>
        <v>#N/A</v>
      </c>
      <c r="M468" s="38" t="str">
        <f t="shared" si="5"/>
        <v>#N/A</v>
      </c>
      <c r="N468" t="str">
        <f t="shared" si="6"/>
        <v/>
      </c>
      <c r="O468" t="str">
        <f t="shared" si="7"/>
        <v>#N/A</v>
      </c>
      <c r="P468" t="str">
        <f t="shared" si="8"/>
        <v>#N/A</v>
      </c>
      <c r="Q468" t="str">
        <f t="shared" si="9"/>
        <v/>
      </c>
      <c r="R468" t="str">
        <f t="shared" si="10"/>
        <v/>
      </c>
    </row>
    <row r="469">
      <c r="A469" t="str">
        <f>IFERROR('Facebook Data'!A471,"")</f>
        <v/>
      </c>
      <c r="B469" t="str">
        <f>IFERROR(VLOOKUP($A469,'Facebook Data'!$A$1:$AY$374,2,FALSE),"")</f>
        <v/>
      </c>
      <c r="C469" t="str">
        <f>IFERROR(VLOOKUP($A469,'Facebook Data'!$A$1:$AY$374,3,FALSE),"")</f>
        <v/>
      </c>
      <c r="D469" s="34" t="str">
        <f t="shared" si="1"/>
        <v/>
      </c>
      <c r="E469" s="34" t="str">
        <f t="shared" si="2"/>
        <v/>
      </c>
      <c r="F469" t="str">
        <f>IFERROR(VLOOKUP($A469,'Facebook Data'!$A$1:$AY$374,4,FALSE),"")</f>
        <v/>
      </c>
      <c r="G469" t="str">
        <f>IFERROR(VLOOKUP($A469,'Facebook Data'!$A$1:$AY$374,10,FALSE),"")</f>
        <v/>
      </c>
      <c r="H469" t="str">
        <f>IFERROR(VLOOKUP($A469,'Facebook Data'!$A$1:$AY$374,42,FALSE),"")</f>
        <v/>
      </c>
      <c r="I469" t="str">
        <f>IFERROR(VLOOKUP($A469,'Facebook Data'!$A$1:$AY$374,15,FALSE),"")</f>
        <v/>
      </c>
      <c r="J469" s="36" t="str">
        <f t="shared" si="3"/>
        <v/>
      </c>
      <c r="K469" s="36" t="str">
        <f t="shared" si="4"/>
        <v/>
      </c>
      <c r="L469" t="str">
        <f>VLOOKUP($A469,'Facebook Data'!$A$1:$AY$374,7,FALSE)</f>
        <v>#N/A</v>
      </c>
      <c r="M469" s="38" t="str">
        <f t="shared" si="5"/>
        <v>#N/A</v>
      </c>
      <c r="N469" t="str">
        <f t="shared" si="6"/>
        <v/>
      </c>
      <c r="O469" t="str">
        <f t="shared" si="7"/>
        <v>#N/A</v>
      </c>
      <c r="P469" t="str">
        <f t="shared" si="8"/>
        <v>#N/A</v>
      </c>
      <c r="Q469" t="str">
        <f t="shared" si="9"/>
        <v/>
      </c>
      <c r="R469" t="str">
        <f t="shared" si="10"/>
        <v/>
      </c>
    </row>
    <row r="470">
      <c r="A470" t="str">
        <f>IFERROR('Facebook Data'!A472,"")</f>
        <v/>
      </c>
      <c r="B470" t="str">
        <f>IFERROR(VLOOKUP($A470,'Facebook Data'!$A$1:$AY$374,2,FALSE),"")</f>
        <v/>
      </c>
      <c r="C470" t="str">
        <f>IFERROR(VLOOKUP($A470,'Facebook Data'!$A$1:$AY$374,3,FALSE),"")</f>
        <v/>
      </c>
      <c r="D470" s="34" t="str">
        <f t="shared" si="1"/>
        <v/>
      </c>
      <c r="E470" s="34" t="str">
        <f t="shared" si="2"/>
        <v/>
      </c>
      <c r="F470" t="str">
        <f>IFERROR(VLOOKUP($A470,'Facebook Data'!$A$1:$AY$374,4,FALSE),"")</f>
        <v/>
      </c>
      <c r="G470" t="str">
        <f>IFERROR(VLOOKUP($A470,'Facebook Data'!$A$1:$AY$374,10,FALSE),"")</f>
        <v/>
      </c>
      <c r="H470" t="str">
        <f>IFERROR(VLOOKUP($A470,'Facebook Data'!$A$1:$AY$374,42,FALSE),"")</f>
        <v/>
      </c>
      <c r="I470" t="str">
        <f>IFERROR(VLOOKUP($A470,'Facebook Data'!$A$1:$AY$374,15,FALSE),"")</f>
        <v/>
      </c>
      <c r="J470" s="36" t="str">
        <f t="shared" si="3"/>
        <v/>
      </c>
      <c r="K470" s="36" t="str">
        <f t="shared" si="4"/>
        <v/>
      </c>
      <c r="L470" t="str">
        <f>VLOOKUP($A470,'Facebook Data'!$A$1:$AY$374,7,FALSE)</f>
        <v>#N/A</v>
      </c>
      <c r="M470" s="38" t="str">
        <f t="shared" si="5"/>
        <v>#N/A</v>
      </c>
      <c r="N470" t="str">
        <f t="shared" si="6"/>
        <v/>
      </c>
      <c r="O470" t="str">
        <f t="shared" si="7"/>
        <v>#N/A</v>
      </c>
      <c r="P470" t="str">
        <f t="shared" si="8"/>
        <v>#N/A</v>
      </c>
      <c r="Q470" t="str">
        <f t="shared" si="9"/>
        <v/>
      </c>
      <c r="R470" t="str">
        <f t="shared" si="10"/>
        <v/>
      </c>
    </row>
    <row r="471">
      <c r="A471" t="str">
        <f>IFERROR('Facebook Data'!A473,"")</f>
        <v/>
      </c>
      <c r="B471" t="str">
        <f>IFERROR(VLOOKUP($A471,'Facebook Data'!$A$1:$AY$374,2,FALSE),"")</f>
        <v/>
      </c>
      <c r="C471" t="str">
        <f>IFERROR(VLOOKUP($A471,'Facebook Data'!$A$1:$AY$374,3,FALSE),"")</f>
        <v/>
      </c>
      <c r="D471" s="34" t="str">
        <f t="shared" si="1"/>
        <v/>
      </c>
      <c r="E471" s="34" t="str">
        <f t="shared" si="2"/>
        <v/>
      </c>
      <c r="F471" t="str">
        <f>IFERROR(VLOOKUP($A471,'Facebook Data'!$A$1:$AY$374,4,FALSE),"")</f>
        <v/>
      </c>
      <c r="G471" t="str">
        <f>IFERROR(VLOOKUP($A471,'Facebook Data'!$A$1:$AY$374,10,FALSE),"")</f>
        <v/>
      </c>
      <c r="H471" t="str">
        <f>IFERROR(VLOOKUP($A471,'Facebook Data'!$A$1:$AY$374,42,FALSE),"")</f>
        <v/>
      </c>
      <c r="I471" t="str">
        <f>IFERROR(VLOOKUP($A471,'Facebook Data'!$A$1:$AY$374,15,FALSE),"")</f>
        <v/>
      </c>
      <c r="J471" s="36" t="str">
        <f t="shared" si="3"/>
        <v/>
      </c>
      <c r="K471" s="36" t="str">
        <f t="shared" si="4"/>
        <v/>
      </c>
      <c r="L471" t="str">
        <f>VLOOKUP($A471,'Facebook Data'!$A$1:$AY$374,7,FALSE)</f>
        <v>#N/A</v>
      </c>
      <c r="M471" s="38" t="str">
        <f t="shared" si="5"/>
        <v>#N/A</v>
      </c>
      <c r="N471" t="str">
        <f t="shared" si="6"/>
        <v/>
      </c>
      <c r="O471" t="str">
        <f t="shared" si="7"/>
        <v>#N/A</v>
      </c>
      <c r="P471" t="str">
        <f t="shared" si="8"/>
        <v>#N/A</v>
      </c>
      <c r="Q471" t="str">
        <f t="shared" si="9"/>
        <v/>
      </c>
      <c r="R471" t="str">
        <f t="shared" si="10"/>
        <v/>
      </c>
    </row>
    <row r="472">
      <c r="A472" t="str">
        <f>IFERROR('Facebook Data'!A474,"")</f>
        <v/>
      </c>
      <c r="B472" t="str">
        <f>IFERROR(VLOOKUP($A472,'Facebook Data'!$A$1:$AY$374,2,FALSE),"")</f>
        <v/>
      </c>
      <c r="C472" t="str">
        <f>IFERROR(VLOOKUP($A472,'Facebook Data'!$A$1:$AY$374,3,FALSE),"")</f>
        <v/>
      </c>
      <c r="D472" s="34" t="str">
        <f t="shared" si="1"/>
        <v/>
      </c>
      <c r="E472" s="34" t="str">
        <f t="shared" si="2"/>
        <v/>
      </c>
      <c r="F472" t="str">
        <f>IFERROR(VLOOKUP($A472,'Facebook Data'!$A$1:$AY$374,4,FALSE),"")</f>
        <v/>
      </c>
      <c r="G472" t="str">
        <f>IFERROR(VLOOKUP($A472,'Facebook Data'!$A$1:$AY$374,10,FALSE),"")</f>
        <v/>
      </c>
      <c r="H472" t="str">
        <f>IFERROR(VLOOKUP($A472,'Facebook Data'!$A$1:$AY$374,42,FALSE),"")</f>
        <v/>
      </c>
      <c r="I472" t="str">
        <f>IFERROR(VLOOKUP($A472,'Facebook Data'!$A$1:$AY$374,15,FALSE),"")</f>
        <v/>
      </c>
      <c r="J472" s="36" t="str">
        <f t="shared" si="3"/>
        <v/>
      </c>
      <c r="K472" s="36" t="str">
        <f t="shared" si="4"/>
        <v/>
      </c>
      <c r="L472" t="str">
        <f>VLOOKUP($A472,'Facebook Data'!$A$1:$AY$374,7,FALSE)</f>
        <v>#N/A</v>
      </c>
      <c r="M472" s="38" t="str">
        <f t="shared" si="5"/>
        <v>#N/A</v>
      </c>
      <c r="N472" t="str">
        <f t="shared" si="6"/>
        <v/>
      </c>
      <c r="O472" t="str">
        <f t="shared" si="7"/>
        <v>#N/A</v>
      </c>
      <c r="P472" t="str">
        <f t="shared" si="8"/>
        <v>#N/A</v>
      </c>
      <c r="Q472" t="str">
        <f t="shared" si="9"/>
        <v/>
      </c>
      <c r="R472" t="str">
        <f t="shared" si="10"/>
        <v/>
      </c>
    </row>
    <row r="473">
      <c r="A473" t="str">
        <f>IFERROR('Facebook Data'!A475,"")</f>
        <v/>
      </c>
      <c r="B473" t="str">
        <f>IFERROR(VLOOKUP($A473,'Facebook Data'!$A$1:$AY$374,2,FALSE),"")</f>
        <v/>
      </c>
      <c r="C473" t="str">
        <f>IFERROR(VLOOKUP($A473,'Facebook Data'!$A$1:$AY$374,3,FALSE),"")</f>
        <v/>
      </c>
      <c r="D473" s="34" t="str">
        <f t="shared" si="1"/>
        <v/>
      </c>
      <c r="E473" s="34" t="str">
        <f t="shared" si="2"/>
        <v/>
      </c>
      <c r="F473" t="str">
        <f>IFERROR(VLOOKUP($A473,'Facebook Data'!$A$1:$AY$374,4,FALSE),"")</f>
        <v/>
      </c>
      <c r="G473" t="str">
        <f>IFERROR(VLOOKUP($A473,'Facebook Data'!$A$1:$AY$374,10,FALSE),"")</f>
        <v/>
      </c>
      <c r="H473" t="str">
        <f>IFERROR(VLOOKUP($A473,'Facebook Data'!$A$1:$AY$374,42,FALSE),"")</f>
        <v/>
      </c>
      <c r="I473" t="str">
        <f>IFERROR(VLOOKUP($A473,'Facebook Data'!$A$1:$AY$374,15,FALSE),"")</f>
        <v/>
      </c>
      <c r="J473" s="36" t="str">
        <f t="shared" si="3"/>
        <v/>
      </c>
      <c r="K473" s="36" t="str">
        <f t="shared" si="4"/>
        <v/>
      </c>
      <c r="L473" t="str">
        <f>VLOOKUP($A473,'Facebook Data'!$A$1:$AY$374,7,FALSE)</f>
        <v>#N/A</v>
      </c>
      <c r="M473" s="38" t="str">
        <f t="shared" si="5"/>
        <v>#N/A</v>
      </c>
      <c r="N473" t="str">
        <f t="shared" si="6"/>
        <v/>
      </c>
      <c r="O473" t="str">
        <f t="shared" si="7"/>
        <v>#N/A</v>
      </c>
      <c r="P473" t="str">
        <f t="shared" si="8"/>
        <v>#N/A</v>
      </c>
      <c r="Q473" t="str">
        <f t="shared" si="9"/>
        <v/>
      </c>
      <c r="R473" t="str">
        <f t="shared" si="10"/>
        <v/>
      </c>
    </row>
    <row r="474">
      <c r="A474" t="str">
        <f>IFERROR('Facebook Data'!A476,"")</f>
        <v/>
      </c>
      <c r="B474" t="str">
        <f>IFERROR(VLOOKUP($A474,'Facebook Data'!$A$1:$AY$374,2,FALSE),"")</f>
        <v/>
      </c>
      <c r="C474" t="str">
        <f>IFERROR(VLOOKUP($A474,'Facebook Data'!$A$1:$AY$374,3,FALSE),"")</f>
        <v/>
      </c>
      <c r="D474" s="34" t="str">
        <f t="shared" si="1"/>
        <v/>
      </c>
      <c r="E474" s="34" t="str">
        <f t="shared" si="2"/>
        <v/>
      </c>
      <c r="F474" t="str">
        <f>IFERROR(VLOOKUP($A474,'Facebook Data'!$A$1:$AY$374,4,FALSE),"")</f>
        <v/>
      </c>
      <c r="G474" t="str">
        <f>IFERROR(VLOOKUP($A474,'Facebook Data'!$A$1:$AY$374,10,FALSE),"")</f>
        <v/>
      </c>
      <c r="H474" t="str">
        <f>IFERROR(VLOOKUP($A474,'Facebook Data'!$A$1:$AY$374,42,FALSE),"")</f>
        <v/>
      </c>
      <c r="I474" t="str">
        <f>IFERROR(VLOOKUP($A474,'Facebook Data'!$A$1:$AY$374,15,FALSE),"")</f>
        <v/>
      </c>
      <c r="J474" s="36" t="str">
        <f t="shared" si="3"/>
        <v/>
      </c>
      <c r="K474" s="36" t="str">
        <f t="shared" si="4"/>
        <v/>
      </c>
      <c r="L474" t="str">
        <f>VLOOKUP($A474,'Facebook Data'!$A$1:$AY$374,7,FALSE)</f>
        <v>#N/A</v>
      </c>
      <c r="M474" s="38" t="str">
        <f t="shared" si="5"/>
        <v>#N/A</v>
      </c>
      <c r="N474" t="str">
        <f t="shared" si="6"/>
        <v/>
      </c>
      <c r="O474" t="str">
        <f t="shared" si="7"/>
        <v>#N/A</v>
      </c>
      <c r="P474" t="str">
        <f t="shared" si="8"/>
        <v>#N/A</v>
      </c>
      <c r="Q474" t="str">
        <f t="shared" si="9"/>
        <v/>
      </c>
      <c r="R474" t="str">
        <f t="shared" si="10"/>
        <v/>
      </c>
    </row>
    <row r="475">
      <c r="A475" t="str">
        <f>IFERROR('Facebook Data'!A477,"")</f>
        <v/>
      </c>
      <c r="B475" t="str">
        <f>IFERROR(VLOOKUP($A475,'Facebook Data'!$A$1:$AY$374,2,FALSE),"")</f>
        <v/>
      </c>
      <c r="C475" t="str">
        <f>IFERROR(VLOOKUP($A475,'Facebook Data'!$A$1:$AY$374,3,FALSE),"")</f>
        <v/>
      </c>
      <c r="D475" s="34" t="str">
        <f t="shared" si="1"/>
        <v/>
      </c>
      <c r="E475" s="34" t="str">
        <f t="shared" si="2"/>
        <v/>
      </c>
      <c r="F475" t="str">
        <f>IFERROR(VLOOKUP($A475,'Facebook Data'!$A$1:$AY$374,4,FALSE),"")</f>
        <v/>
      </c>
      <c r="G475" t="str">
        <f>IFERROR(VLOOKUP($A475,'Facebook Data'!$A$1:$AY$374,10,FALSE),"")</f>
        <v/>
      </c>
      <c r="H475" t="str">
        <f>IFERROR(VLOOKUP($A475,'Facebook Data'!$A$1:$AY$374,42,FALSE),"")</f>
        <v/>
      </c>
      <c r="I475" t="str">
        <f>IFERROR(VLOOKUP($A475,'Facebook Data'!$A$1:$AY$374,15,FALSE),"")</f>
        <v/>
      </c>
      <c r="J475" s="36" t="str">
        <f t="shared" si="3"/>
        <v/>
      </c>
      <c r="K475" s="36" t="str">
        <f t="shared" si="4"/>
        <v/>
      </c>
      <c r="L475" t="str">
        <f>VLOOKUP($A475,'Facebook Data'!$A$1:$AY$374,7,FALSE)</f>
        <v>#N/A</v>
      </c>
      <c r="M475" s="38" t="str">
        <f t="shared" si="5"/>
        <v>#N/A</v>
      </c>
      <c r="N475" t="str">
        <f t="shared" si="6"/>
        <v/>
      </c>
      <c r="O475" t="str">
        <f t="shared" si="7"/>
        <v>#N/A</v>
      </c>
      <c r="P475" t="str">
        <f t="shared" si="8"/>
        <v>#N/A</v>
      </c>
      <c r="Q475" t="str">
        <f t="shared" si="9"/>
        <v/>
      </c>
      <c r="R475" t="str">
        <f t="shared" si="10"/>
        <v/>
      </c>
    </row>
    <row r="476">
      <c r="A476" t="str">
        <f>IFERROR('Facebook Data'!A478,"")</f>
        <v/>
      </c>
      <c r="B476" t="str">
        <f>IFERROR(VLOOKUP($A476,'Facebook Data'!$A$1:$AY$374,2,FALSE),"")</f>
        <v/>
      </c>
      <c r="C476" t="str">
        <f>IFERROR(VLOOKUP($A476,'Facebook Data'!$A$1:$AY$374,3,FALSE),"")</f>
        <v/>
      </c>
      <c r="D476" s="34" t="str">
        <f t="shared" si="1"/>
        <v/>
      </c>
      <c r="E476" s="34" t="str">
        <f t="shared" si="2"/>
        <v/>
      </c>
      <c r="F476" t="str">
        <f>IFERROR(VLOOKUP($A476,'Facebook Data'!$A$1:$AY$374,4,FALSE),"")</f>
        <v/>
      </c>
      <c r="G476" t="str">
        <f>IFERROR(VLOOKUP($A476,'Facebook Data'!$A$1:$AY$374,10,FALSE),"")</f>
        <v/>
      </c>
      <c r="H476" t="str">
        <f>IFERROR(VLOOKUP($A476,'Facebook Data'!$A$1:$AY$374,42,FALSE),"")</f>
        <v/>
      </c>
      <c r="I476" t="str">
        <f>IFERROR(VLOOKUP($A476,'Facebook Data'!$A$1:$AY$374,15,FALSE),"")</f>
        <v/>
      </c>
      <c r="J476" s="36" t="str">
        <f t="shared" si="3"/>
        <v/>
      </c>
      <c r="K476" s="36" t="str">
        <f t="shared" si="4"/>
        <v/>
      </c>
      <c r="L476" t="str">
        <f>VLOOKUP($A476,'Facebook Data'!$A$1:$AY$374,7,FALSE)</f>
        <v>#N/A</v>
      </c>
      <c r="M476" s="38" t="str">
        <f t="shared" si="5"/>
        <v>#N/A</v>
      </c>
      <c r="N476" t="str">
        <f t="shared" si="6"/>
        <v/>
      </c>
      <c r="O476" t="str">
        <f t="shared" si="7"/>
        <v>#N/A</v>
      </c>
      <c r="P476" t="str">
        <f t="shared" si="8"/>
        <v>#N/A</v>
      </c>
      <c r="Q476" t="str">
        <f t="shared" si="9"/>
        <v/>
      </c>
      <c r="R476" t="str">
        <f t="shared" si="10"/>
        <v/>
      </c>
    </row>
    <row r="477">
      <c r="A477" t="str">
        <f>IFERROR('Facebook Data'!A479,"")</f>
        <v/>
      </c>
      <c r="B477" t="str">
        <f>IFERROR(VLOOKUP($A477,'Facebook Data'!$A$1:$AY$374,2,FALSE),"")</f>
        <v/>
      </c>
      <c r="C477" t="str">
        <f>IFERROR(VLOOKUP($A477,'Facebook Data'!$A$1:$AY$374,3,FALSE),"")</f>
        <v/>
      </c>
      <c r="D477" s="34" t="str">
        <f t="shared" si="1"/>
        <v/>
      </c>
      <c r="E477" s="34" t="str">
        <f t="shared" si="2"/>
        <v/>
      </c>
      <c r="F477" t="str">
        <f>IFERROR(VLOOKUP($A477,'Facebook Data'!$A$1:$AY$374,4,FALSE),"")</f>
        <v/>
      </c>
      <c r="G477" t="str">
        <f>IFERROR(VLOOKUP($A477,'Facebook Data'!$A$1:$AY$374,10,FALSE),"")</f>
        <v/>
      </c>
      <c r="H477" t="str">
        <f>IFERROR(VLOOKUP($A477,'Facebook Data'!$A$1:$AY$374,42,FALSE),"")</f>
        <v/>
      </c>
      <c r="I477" t="str">
        <f>IFERROR(VLOOKUP($A477,'Facebook Data'!$A$1:$AY$374,15,FALSE),"")</f>
        <v/>
      </c>
      <c r="J477" s="36" t="str">
        <f t="shared" si="3"/>
        <v/>
      </c>
      <c r="K477" s="36" t="str">
        <f t="shared" si="4"/>
        <v/>
      </c>
      <c r="L477" t="str">
        <f>VLOOKUP($A477,'Facebook Data'!$A$1:$AY$374,7,FALSE)</f>
        <v>#N/A</v>
      </c>
      <c r="M477" s="38" t="str">
        <f t="shared" si="5"/>
        <v>#N/A</v>
      </c>
      <c r="N477" t="str">
        <f t="shared" si="6"/>
        <v/>
      </c>
      <c r="O477" t="str">
        <f t="shared" si="7"/>
        <v>#N/A</v>
      </c>
      <c r="P477" t="str">
        <f t="shared" si="8"/>
        <v>#N/A</v>
      </c>
      <c r="Q477" t="str">
        <f t="shared" si="9"/>
        <v/>
      </c>
      <c r="R477" t="str">
        <f t="shared" si="10"/>
        <v/>
      </c>
    </row>
    <row r="478">
      <c r="A478" t="str">
        <f>IFERROR('Facebook Data'!A480,"")</f>
        <v/>
      </c>
      <c r="B478" t="str">
        <f>IFERROR(VLOOKUP($A478,'Facebook Data'!$A$1:$AY$374,2,FALSE),"")</f>
        <v/>
      </c>
      <c r="C478" t="str">
        <f>IFERROR(VLOOKUP($A478,'Facebook Data'!$A$1:$AY$374,3,FALSE),"")</f>
        <v/>
      </c>
      <c r="D478" s="34" t="str">
        <f t="shared" si="1"/>
        <v/>
      </c>
      <c r="E478" s="34" t="str">
        <f t="shared" si="2"/>
        <v/>
      </c>
      <c r="F478" t="str">
        <f>IFERROR(VLOOKUP($A478,'Facebook Data'!$A$1:$AY$374,4,FALSE),"")</f>
        <v/>
      </c>
      <c r="G478" t="str">
        <f>IFERROR(VLOOKUP($A478,'Facebook Data'!$A$1:$AY$374,10,FALSE),"")</f>
        <v/>
      </c>
      <c r="H478" t="str">
        <f>IFERROR(VLOOKUP($A478,'Facebook Data'!$A$1:$AY$374,42,FALSE),"")</f>
        <v/>
      </c>
      <c r="I478" t="str">
        <f>IFERROR(VLOOKUP($A478,'Facebook Data'!$A$1:$AY$374,15,FALSE),"")</f>
        <v/>
      </c>
      <c r="J478" s="36" t="str">
        <f t="shared" si="3"/>
        <v/>
      </c>
      <c r="K478" s="36" t="str">
        <f t="shared" si="4"/>
        <v/>
      </c>
      <c r="L478" t="str">
        <f>VLOOKUP($A478,'Facebook Data'!$A$1:$AY$374,7,FALSE)</f>
        <v>#N/A</v>
      </c>
      <c r="M478" s="38" t="str">
        <f t="shared" si="5"/>
        <v>#N/A</v>
      </c>
      <c r="N478" t="str">
        <f t="shared" si="6"/>
        <v/>
      </c>
      <c r="O478" t="str">
        <f t="shared" si="7"/>
        <v>#N/A</v>
      </c>
      <c r="P478" t="str">
        <f t="shared" si="8"/>
        <v>#N/A</v>
      </c>
      <c r="Q478" t="str">
        <f t="shared" si="9"/>
        <v/>
      </c>
      <c r="R478" t="str">
        <f t="shared" si="10"/>
        <v/>
      </c>
    </row>
    <row r="479">
      <c r="A479" t="str">
        <f>IFERROR('Facebook Data'!A481,"")</f>
        <v/>
      </c>
      <c r="B479" t="str">
        <f>IFERROR(VLOOKUP($A479,'Facebook Data'!$A$1:$AY$374,2,FALSE),"")</f>
        <v/>
      </c>
      <c r="C479" t="str">
        <f>IFERROR(VLOOKUP($A479,'Facebook Data'!$A$1:$AY$374,3,FALSE),"")</f>
        <v/>
      </c>
      <c r="D479" s="34" t="str">
        <f t="shared" si="1"/>
        <v/>
      </c>
      <c r="E479" s="34" t="str">
        <f t="shared" si="2"/>
        <v/>
      </c>
      <c r="F479" t="str">
        <f>IFERROR(VLOOKUP($A479,'Facebook Data'!$A$1:$AY$374,4,FALSE),"")</f>
        <v/>
      </c>
      <c r="G479" t="str">
        <f>IFERROR(VLOOKUP($A479,'Facebook Data'!$A$1:$AY$374,10,FALSE),"")</f>
        <v/>
      </c>
      <c r="H479" t="str">
        <f>IFERROR(VLOOKUP($A479,'Facebook Data'!$A$1:$AY$374,42,FALSE),"")</f>
        <v/>
      </c>
      <c r="I479" t="str">
        <f>IFERROR(VLOOKUP($A479,'Facebook Data'!$A$1:$AY$374,15,FALSE),"")</f>
        <v/>
      </c>
      <c r="J479" s="36" t="str">
        <f t="shared" si="3"/>
        <v/>
      </c>
      <c r="K479" s="36" t="str">
        <f t="shared" si="4"/>
        <v/>
      </c>
      <c r="L479" t="str">
        <f>VLOOKUP($A479,'Facebook Data'!$A$1:$AY$374,7,FALSE)</f>
        <v>#N/A</v>
      </c>
      <c r="M479" s="38" t="str">
        <f t="shared" si="5"/>
        <v>#N/A</v>
      </c>
      <c r="N479" t="str">
        <f t="shared" si="6"/>
        <v/>
      </c>
      <c r="O479" t="str">
        <f t="shared" si="7"/>
        <v>#N/A</v>
      </c>
      <c r="P479" t="str">
        <f t="shared" si="8"/>
        <v>#N/A</v>
      </c>
      <c r="Q479" t="str">
        <f t="shared" si="9"/>
        <v/>
      </c>
      <c r="R479" t="str">
        <f t="shared" si="10"/>
        <v/>
      </c>
    </row>
    <row r="480">
      <c r="A480" t="str">
        <f>IFERROR('Facebook Data'!A482,"")</f>
        <v/>
      </c>
      <c r="B480" t="str">
        <f>IFERROR(VLOOKUP($A480,'Facebook Data'!$A$1:$AY$374,2,FALSE),"")</f>
        <v/>
      </c>
      <c r="C480" t="str">
        <f>IFERROR(VLOOKUP($A480,'Facebook Data'!$A$1:$AY$374,3,FALSE),"")</f>
        <v/>
      </c>
      <c r="D480" s="34" t="str">
        <f t="shared" si="1"/>
        <v/>
      </c>
      <c r="E480" s="34" t="str">
        <f t="shared" si="2"/>
        <v/>
      </c>
      <c r="F480" t="str">
        <f>IFERROR(VLOOKUP($A480,'Facebook Data'!$A$1:$AY$374,4,FALSE),"")</f>
        <v/>
      </c>
      <c r="G480" t="str">
        <f>IFERROR(VLOOKUP($A480,'Facebook Data'!$A$1:$AY$374,10,FALSE),"")</f>
        <v/>
      </c>
      <c r="H480" t="str">
        <f>IFERROR(VLOOKUP($A480,'Facebook Data'!$A$1:$AY$374,42,FALSE),"")</f>
        <v/>
      </c>
      <c r="I480" t="str">
        <f>IFERROR(VLOOKUP($A480,'Facebook Data'!$A$1:$AY$374,15,FALSE),"")</f>
        <v/>
      </c>
      <c r="J480" s="36" t="str">
        <f t="shared" si="3"/>
        <v/>
      </c>
      <c r="K480" s="36" t="str">
        <f t="shared" si="4"/>
        <v/>
      </c>
      <c r="L480" t="str">
        <f>VLOOKUP($A480,'Facebook Data'!$A$1:$AY$374,7,FALSE)</f>
        <v>#N/A</v>
      </c>
      <c r="M480" s="38" t="str">
        <f t="shared" si="5"/>
        <v>#N/A</v>
      </c>
      <c r="N480" t="str">
        <f t="shared" si="6"/>
        <v/>
      </c>
      <c r="O480" t="str">
        <f t="shared" si="7"/>
        <v>#N/A</v>
      </c>
      <c r="P480" t="str">
        <f t="shared" si="8"/>
        <v>#N/A</v>
      </c>
      <c r="Q480" t="str">
        <f t="shared" si="9"/>
        <v/>
      </c>
      <c r="R480" t="str">
        <f t="shared" si="10"/>
        <v/>
      </c>
    </row>
    <row r="481">
      <c r="A481" t="str">
        <f>IFERROR('Facebook Data'!A483,"")</f>
        <v/>
      </c>
      <c r="B481" t="str">
        <f>IFERROR(VLOOKUP($A481,'Facebook Data'!$A$1:$AY$374,2,FALSE),"")</f>
        <v/>
      </c>
      <c r="C481" t="str">
        <f>IFERROR(VLOOKUP($A481,'Facebook Data'!$A$1:$AY$374,3,FALSE),"")</f>
        <v/>
      </c>
      <c r="D481" s="34" t="str">
        <f t="shared" si="1"/>
        <v/>
      </c>
      <c r="E481" s="34" t="str">
        <f t="shared" si="2"/>
        <v/>
      </c>
      <c r="F481" t="str">
        <f>IFERROR(VLOOKUP($A481,'Facebook Data'!$A$1:$AY$374,4,FALSE),"")</f>
        <v/>
      </c>
      <c r="G481" t="str">
        <f>IFERROR(VLOOKUP($A481,'Facebook Data'!$A$1:$AY$374,10,FALSE),"")</f>
        <v/>
      </c>
      <c r="H481" t="str">
        <f>IFERROR(VLOOKUP($A481,'Facebook Data'!$A$1:$AY$374,42,FALSE),"")</f>
        <v/>
      </c>
      <c r="I481" t="str">
        <f>IFERROR(VLOOKUP($A481,'Facebook Data'!$A$1:$AY$374,15,FALSE),"")</f>
        <v/>
      </c>
      <c r="J481" s="36" t="str">
        <f t="shared" si="3"/>
        <v/>
      </c>
      <c r="K481" s="36" t="str">
        <f t="shared" si="4"/>
        <v/>
      </c>
      <c r="L481" t="str">
        <f>VLOOKUP($A481,'Facebook Data'!$A$1:$AY$374,7,FALSE)</f>
        <v>#N/A</v>
      </c>
      <c r="M481" s="38" t="str">
        <f t="shared" si="5"/>
        <v>#N/A</v>
      </c>
      <c r="N481" t="str">
        <f t="shared" si="6"/>
        <v/>
      </c>
      <c r="O481" t="str">
        <f t="shared" si="7"/>
        <v>#N/A</v>
      </c>
      <c r="P481" t="str">
        <f t="shared" si="8"/>
        <v>#N/A</v>
      </c>
      <c r="Q481" t="str">
        <f t="shared" si="9"/>
        <v/>
      </c>
      <c r="R481" t="str">
        <f t="shared" si="10"/>
        <v/>
      </c>
    </row>
    <row r="482">
      <c r="A482" t="str">
        <f>IFERROR('Facebook Data'!A484,"")</f>
        <v/>
      </c>
      <c r="B482" t="str">
        <f>IFERROR(VLOOKUP($A482,'Facebook Data'!$A$1:$AY$374,2,FALSE),"")</f>
        <v/>
      </c>
      <c r="C482" t="str">
        <f>IFERROR(VLOOKUP($A482,'Facebook Data'!$A$1:$AY$374,3,FALSE),"")</f>
        <v/>
      </c>
      <c r="D482" s="34" t="str">
        <f t="shared" si="1"/>
        <v/>
      </c>
      <c r="E482" s="34" t="str">
        <f t="shared" si="2"/>
        <v/>
      </c>
      <c r="F482" t="str">
        <f>IFERROR(VLOOKUP($A482,'Facebook Data'!$A$1:$AY$374,4,FALSE),"")</f>
        <v/>
      </c>
      <c r="G482" t="str">
        <f>IFERROR(VLOOKUP($A482,'Facebook Data'!$A$1:$AY$374,10,FALSE),"")</f>
        <v/>
      </c>
      <c r="H482" t="str">
        <f>IFERROR(VLOOKUP($A482,'Facebook Data'!$A$1:$AY$374,42,FALSE),"")</f>
        <v/>
      </c>
      <c r="I482" t="str">
        <f>IFERROR(VLOOKUP($A482,'Facebook Data'!$A$1:$AY$374,15,FALSE),"")</f>
        <v/>
      </c>
      <c r="J482" s="36" t="str">
        <f t="shared" si="3"/>
        <v/>
      </c>
      <c r="K482" s="36" t="str">
        <f t="shared" si="4"/>
        <v/>
      </c>
      <c r="L482" t="str">
        <f>VLOOKUP($A482,'Facebook Data'!$A$1:$AY$374,7,FALSE)</f>
        <v>#N/A</v>
      </c>
      <c r="M482" s="38" t="str">
        <f t="shared" si="5"/>
        <v>#N/A</v>
      </c>
      <c r="N482" t="str">
        <f t="shared" si="6"/>
        <v/>
      </c>
      <c r="O482" t="str">
        <f t="shared" si="7"/>
        <v>#N/A</v>
      </c>
      <c r="P482" t="str">
        <f t="shared" si="8"/>
        <v>#N/A</v>
      </c>
      <c r="Q482" t="str">
        <f t="shared" si="9"/>
        <v/>
      </c>
      <c r="R482" t="str">
        <f t="shared" si="10"/>
        <v/>
      </c>
    </row>
    <row r="483">
      <c r="A483" t="str">
        <f>IFERROR('Facebook Data'!A485,"")</f>
        <v/>
      </c>
      <c r="B483" t="str">
        <f>IFERROR(VLOOKUP($A483,'Facebook Data'!$A$1:$AY$374,2,FALSE),"")</f>
        <v/>
      </c>
      <c r="C483" t="str">
        <f>IFERROR(VLOOKUP($A483,'Facebook Data'!$A$1:$AY$374,3,FALSE),"")</f>
        <v/>
      </c>
      <c r="D483" s="34" t="str">
        <f t="shared" si="1"/>
        <v/>
      </c>
      <c r="E483" s="34" t="str">
        <f t="shared" si="2"/>
        <v/>
      </c>
      <c r="F483" t="str">
        <f>IFERROR(VLOOKUP($A483,'Facebook Data'!$A$1:$AY$374,4,FALSE),"")</f>
        <v/>
      </c>
      <c r="G483" t="str">
        <f>IFERROR(VLOOKUP($A483,'Facebook Data'!$A$1:$AY$374,10,FALSE),"")</f>
        <v/>
      </c>
      <c r="H483" t="str">
        <f>IFERROR(VLOOKUP($A483,'Facebook Data'!$A$1:$AY$374,42,FALSE),"")</f>
        <v/>
      </c>
      <c r="I483" t="str">
        <f>IFERROR(VLOOKUP($A483,'Facebook Data'!$A$1:$AY$374,15,FALSE),"")</f>
        <v/>
      </c>
      <c r="J483" s="36" t="str">
        <f t="shared" si="3"/>
        <v/>
      </c>
      <c r="K483" s="36" t="str">
        <f t="shared" si="4"/>
        <v/>
      </c>
      <c r="L483" t="str">
        <f>VLOOKUP($A483,'Facebook Data'!$A$1:$AY$374,7,FALSE)</f>
        <v>#N/A</v>
      </c>
      <c r="M483" s="38" t="str">
        <f t="shared" si="5"/>
        <v>#N/A</v>
      </c>
      <c r="N483" t="str">
        <f t="shared" si="6"/>
        <v/>
      </c>
      <c r="O483" t="str">
        <f t="shared" si="7"/>
        <v>#N/A</v>
      </c>
      <c r="P483" t="str">
        <f t="shared" si="8"/>
        <v>#N/A</v>
      </c>
      <c r="Q483" t="str">
        <f t="shared" si="9"/>
        <v/>
      </c>
      <c r="R483" t="str">
        <f t="shared" si="10"/>
        <v/>
      </c>
    </row>
    <row r="484">
      <c r="A484" t="str">
        <f>IFERROR('Facebook Data'!A486,"")</f>
        <v/>
      </c>
      <c r="B484" t="str">
        <f>IFERROR(VLOOKUP($A484,'Facebook Data'!$A$1:$AY$374,2,FALSE),"")</f>
        <v/>
      </c>
      <c r="C484" t="str">
        <f>IFERROR(VLOOKUP($A484,'Facebook Data'!$A$1:$AY$374,3,FALSE),"")</f>
        <v/>
      </c>
      <c r="D484" s="34" t="str">
        <f t="shared" si="1"/>
        <v/>
      </c>
      <c r="E484" s="34" t="str">
        <f t="shared" si="2"/>
        <v/>
      </c>
      <c r="F484" t="str">
        <f>IFERROR(VLOOKUP($A484,'Facebook Data'!$A$1:$AY$374,4,FALSE),"")</f>
        <v/>
      </c>
      <c r="G484" t="str">
        <f>IFERROR(VLOOKUP($A484,'Facebook Data'!$A$1:$AY$374,10,FALSE),"")</f>
        <v/>
      </c>
      <c r="H484" t="str">
        <f>IFERROR(VLOOKUP($A484,'Facebook Data'!$A$1:$AY$374,42,FALSE),"")</f>
        <v/>
      </c>
      <c r="I484" t="str">
        <f>IFERROR(VLOOKUP($A484,'Facebook Data'!$A$1:$AY$374,15,FALSE),"")</f>
        <v/>
      </c>
      <c r="J484" s="36" t="str">
        <f t="shared" si="3"/>
        <v/>
      </c>
      <c r="K484" s="36" t="str">
        <f t="shared" si="4"/>
        <v/>
      </c>
      <c r="L484" t="str">
        <f>VLOOKUP($A484,'Facebook Data'!$A$1:$AY$374,7,FALSE)</f>
        <v>#N/A</v>
      </c>
      <c r="M484" s="38" t="str">
        <f t="shared" si="5"/>
        <v>#N/A</v>
      </c>
      <c r="N484" t="str">
        <f t="shared" si="6"/>
        <v/>
      </c>
      <c r="O484" t="str">
        <f t="shared" si="7"/>
        <v>#N/A</v>
      </c>
      <c r="P484" t="str">
        <f t="shared" si="8"/>
        <v>#N/A</v>
      </c>
      <c r="Q484" t="str">
        <f t="shared" si="9"/>
        <v/>
      </c>
      <c r="R484" t="str">
        <f t="shared" si="10"/>
        <v/>
      </c>
    </row>
    <row r="485">
      <c r="A485" t="str">
        <f>IFERROR('Facebook Data'!A487,"")</f>
        <v/>
      </c>
      <c r="B485" t="str">
        <f>IFERROR(VLOOKUP($A485,'Facebook Data'!$A$1:$AY$374,2,FALSE),"")</f>
        <v/>
      </c>
      <c r="C485" t="str">
        <f>IFERROR(VLOOKUP($A485,'Facebook Data'!$A$1:$AY$374,3,FALSE),"")</f>
        <v/>
      </c>
      <c r="D485" s="34" t="str">
        <f t="shared" si="1"/>
        <v/>
      </c>
      <c r="E485" s="34" t="str">
        <f t="shared" si="2"/>
        <v/>
      </c>
      <c r="F485" t="str">
        <f>IFERROR(VLOOKUP($A485,'Facebook Data'!$A$1:$AY$374,4,FALSE),"")</f>
        <v/>
      </c>
      <c r="G485" t="str">
        <f>IFERROR(VLOOKUP($A485,'Facebook Data'!$A$1:$AY$374,10,FALSE),"")</f>
        <v/>
      </c>
      <c r="H485" t="str">
        <f>IFERROR(VLOOKUP($A485,'Facebook Data'!$A$1:$AY$374,42,FALSE),"")</f>
        <v/>
      </c>
      <c r="I485" t="str">
        <f>IFERROR(VLOOKUP($A485,'Facebook Data'!$A$1:$AY$374,15,FALSE),"")</f>
        <v/>
      </c>
      <c r="J485" s="36" t="str">
        <f t="shared" si="3"/>
        <v/>
      </c>
      <c r="K485" s="36" t="str">
        <f t="shared" si="4"/>
        <v/>
      </c>
      <c r="L485" t="str">
        <f>VLOOKUP($A485,'Facebook Data'!$A$1:$AY$374,7,FALSE)</f>
        <v>#N/A</v>
      </c>
      <c r="M485" s="38" t="str">
        <f t="shared" si="5"/>
        <v>#N/A</v>
      </c>
      <c r="N485" t="str">
        <f t="shared" si="6"/>
        <v/>
      </c>
      <c r="O485" t="str">
        <f t="shared" si="7"/>
        <v>#N/A</v>
      </c>
      <c r="P485" t="str">
        <f t="shared" si="8"/>
        <v>#N/A</v>
      </c>
      <c r="Q485" t="str">
        <f t="shared" si="9"/>
        <v/>
      </c>
      <c r="R485" t="str">
        <f t="shared" si="10"/>
        <v/>
      </c>
    </row>
    <row r="486">
      <c r="A486" t="str">
        <f>IFERROR('Facebook Data'!A488,"")</f>
        <v/>
      </c>
      <c r="B486" t="str">
        <f>IFERROR(VLOOKUP($A486,'Facebook Data'!$A$1:$AY$374,2,FALSE),"")</f>
        <v/>
      </c>
      <c r="C486" t="str">
        <f>IFERROR(VLOOKUP($A486,'Facebook Data'!$A$1:$AY$374,3,FALSE),"")</f>
        <v/>
      </c>
      <c r="D486" s="34" t="str">
        <f t="shared" si="1"/>
        <v/>
      </c>
      <c r="E486" s="34" t="str">
        <f t="shared" si="2"/>
        <v/>
      </c>
      <c r="F486" t="str">
        <f>IFERROR(VLOOKUP($A486,'Facebook Data'!$A$1:$AY$374,4,FALSE),"")</f>
        <v/>
      </c>
      <c r="G486" t="str">
        <f>IFERROR(VLOOKUP($A486,'Facebook Data'!$A$1:$AY$374,10,FALSE),"")</f>
        <v/>
      </c>
      <c r="H486" t="str">
        <f>IFERROR(VLOOKUP($A486,'Facebook Data'!$A$1:$AY$374,42,FALSE),"")</f>
        <v/>
      </c>
      <c r="I486" t="str">
        <f>IFERROR(VLOOKUP($A486,'Facebook Data'!$A$1:$AY$374,15,FALSE),"")</f>
        <v/>
      </c>
      <c r="J486" s="36" t="str">
        <f t="shared" si="3"/>
        <v/>
      </c>
      <c r="K486" s="36" t="str">
        <f t="shared" si="4"/>
        <v/>
      </c>
      <c r="L486" t="str">
        <f>VLOOKUP($A486,'Facebook Data'!$A$1:$AY$374,7,FALSE)</f>
        <v>#N/A</v>
      </c>
      <c r="M486" s="38" t="str">
        <f t="shared" si="5"/>
        <v>#N/A</v>
      </c>
      <c r="N486" t="str">
        <f t="shared" si="6"/>
        <v/>
      </c>
      <c r="O486" t="str">
        <f t="shared" si="7"/>
        <v>#N/A</v>
      </c>
      <c r="P486" t="str">
        <f t="shared" si="8"/>
        <v>#N/A</v>
      </c>
      <c r="Q486" t="str">
        <f t="shared" si="9"/>
        <v/>
      </c>
      <c r="R486" t="str">
        <f t="shared" si="10"/>
        <v/>
      </c>
    </row>
    <row r="487">
      <c r="A487" t="str">
        <f>IFERROR('Facebook Data'!A489,"")</f>
        <v/>
      </c>
      <c r="B487" t="str">
        <f>IFERROR(VLOOKUP($A487,'Facebook Data'!$A$1:$AY$374,2,FALSE),"")</f>
        <v/>
      </c>
      <c r="C487" t="str">
        <f>IFERROR(VLOOKUP($A487,'Facebook Data'!$A$1:$AY$374,3,FALSE),"")</f>
        <v/>
      </c>
      <c r="D487" s="34" t="str">
        <f t="shared" si="1"/>
        <v/>
      </c>
      <c r="E487" s="34" t="str">
        <f t="shared" si="2"/>
        <v/>
      </c>
      <c r="F487" t="str">
        <f>IFERROR(VLOOKUP($A487,'Facebook Data'!$A$1:$AY$374,4,FALSE),"")</f>
        <v/>
      </c>
      <c r="G487" t="str">
        <f>IFERROR(VLOOKUP($A487,'Facebook Data'!$A$1:$AY$374,10,FALSE),"")</f>
        <v/>
      </c>
      <c r="H487" t="str">
        <f>IFERROR(VLOOKUP($A487,'Facebook Data'!$A$1:$AY$374,42,FALSE),"")</f>
        <v/>
      </c>
      <c r="I487" t="str">
        <f>IFERROR(VLOOKUP($A487,'Facebook Data'!$A$1:$AY$374,15,FALSE),"")</f>
        <v/>
      </c>
      <c r="J487" s="36" t="str">
        <f t="shared" si="3"/>
        <v/>
      </c>
      <c r="K487" s="36" t="str">
        <f t="shared" si="4"/>
        <v/>
      </c>
      <c r="L487" t="str">
        <f>VLOOKUP($A487,'Facebook Data'!$A$1:$AY$374,7,FALSE)</f>
        <v>#N/A</v>
      </c>
      <c r="M487" s="38" t="str">
        <f t="shared" si="5"/>
        <v>#N/A</v>
      </c>
      <c r="N487" t="str">
        <f t="shared" si="6"/>
        <v/>
      </c>
      <c r="O487" t="str">
        <f t="shared" si="7"/>
        <v>#N/A</v>
      </c>
      <c r="P487" t="str">
        <f t="shared" si="8"/>
        <v>#N/A</v>
      </c>
      <c r="Q487" t="str">
        <f t="shared" si="9"/>
        <v/>
      </c>
      <c r="R487" t="str">
        <f t="shared" si="10"/>
        <v/>
      </c>
    </row>
    <row r="488">
      <c r="A488" t="str">
        <f>IFERROR('Facebook Data'!A490,"")</f>
        <v/>
      </c>
      <c r="B488" t="str">
        <f>IFERROR(VLOOKUP($A488,'Facebook Data'!$A$1:$AY$374,2,FALSE),"")</f>
        <v/>
      </c>
      <c r="C488" t="str">
        <f>IFERROR(VLOOKUP($A488,'Facebook Data'!$A$1:$AY$374,3,FALSE),"")</f>
        <v/>
      </c>
      <c r="D488" s="34" t="str">
        <f t="shared" si="1"/>
        <v/>
      </c>
      <c r="E488" s="34" t="str">
        <f t="shared" si="2"/>
        <v/>
      </c>
      <c r="F488" t="str">
        <f>IFERROR(VLOOKUP($A488,'Facebook Data'!$A$1:$AY$374,4,FALSE),"")</f>
        <v/>
      </c>
      <c r="G488" t="str">
        <f>IFERROR(VLOOKUP($A488,'Facebook Data'!$A$1:$AY$374,10,FALSE),"")</f>
        <v/>
      </c>
      <c r="H488" t="str">
        <f>IFERROR(VLOOKUP($A488,'Facebook Data'!$A$1:$AY$374,42,FALSE),"")</f>
        <v/>
      </c>
      <c r="I488" t="str">
        <f>IFERROR(VLOOKUP($A488,'Facebook Data'!$A$1:$AY$374,15,FALSE),"")</f>
        <v/>
      </c>
      <c r="J488" s="36" t="str">
        <f t="shared" si="3"/>
        <v/>
      </c>
      <c r="K488" s="36" t="str">
        <f t="shared" si="4"/>
        <v/>
      </c>
      <c r="L488" t="str">
        <f>VLOOKUP($A488,'Facebook Data'!$A$1:$AY$374,7,FALSE)</f>
        <v>#N/A</v>
      </c>
      <c r="M488" s="38" t="str">
        <f t="shared" si="5"/>
        <v>#N/A</v>
      </c>
      <c r="N488" t="str">
        <f t="shared" si="6"/>
        <v/>
      </c>
      <c r="O488" t="str">
        <f t="shared" si="7"/>
        <v>#N/A</v>
      </c>
      <c r="P488" t="str">
        <f t="shared" si="8"/>
        <v>#N/A</v>
      </c>
      <c r="Q488" t="str">
        <f t="shared" si="9"/>
        <v/>
      </c>
      <c r="R488" t="str">
        <f t="shared" si="10"/>
        <v/>
      </c>
    </row>
    <row r="489">
      <c r="A489" t="str">
        <f>IFERROR('Facebook Data'!A491,"")</f>
        <v/>
      </c>
      <c r="B489" t="str">
        <f>IFERROR(VLOOKUP($A489,'Facebook Data'!$A$1:$AY$374,2,FALSE),"")</f>
        <v/>
      </c>
      <c r="C489" t="str">
        <f>IFERROR(VLOOKUP($A489,'Facebook Data'!$A$1:$AY$374,3,FALSE),"")</f>
        <v/>
      </c>
      <c r="D489" s="34" t="str">
        <f t="shared" si="1"/>
        <v/>
      </c>
      <c r="E489" s="34" t="str">
        <f t="shared" si="2"/>
        <v/>
      </c>
      <c r="F489" t="str">
        <f>IFERROR(VLOOKUP($A489,'Facebook Data'!$A$1:$AY$374,4,FALSE),"")</f>
        <v/>
      </c>
      <c r="G489" t="str">
        <f>IFERROR(VLOOKUP($A489,'Facebook Data'!$A$1:$AY$374,10,FALSE),"")</f>
        <v/>
      </c>
      <c r="H489" t="str">
        <f>IFERROR(VLOOKUP($A489,'Facebook Data'!$A$1:$AY$374,42,FALSE),"")</f>
        <v/>
      </c>
      <c r="I489" t="str">
        <f>IFERROR(VLOOKUP($A489,'Facebook Data'!$A$1:$AY$374,15,FALSE),"")</f>
        <v/>
      </c>
      <c r="J489" s="36" t="str">
        <f t="shared" si="3"/>
        <v/>
      </c>
      <c r="K489" s="36" t="str">
        <f t="shared" si="4"/>
        <v/>
      </c>
      <c r="L489" t="str">
        <f>VLOOKUP($A489,'Facebook Data'!$A$1:$AY$374,7,FALSE)</f>
        <v>#N/A</v>
      </c>
      <c r="M489" s="38" t="str">
        <f t="shared" si="5"/>
        <v>#N/A</v>
      </c>
      <c r="N489" t="str">
        <f t="shared" si="6"/>
        <v/>
      </c>
      <c r="O489" t="str">
        <f t="shared" si="7"/>
        <v>#N/A</v>
      </c>
      <c r="P489" t="str">
        <f t="shared" si="8"/>
        <v>#N/A</v>
      </c>
      <c r="Q489" t="str">
        <f t="shared" si="9"/>
        <v/>
      </c>
      <c r="R489" t="str">
        <f t="shared" si="10"/>
        <v/>
      </c>
    </row>
    <row r="490">
      <c r="A490" t="str">
        <f>IFERROR('Facebook Data'!A492,"")</f>
        <v/>
      </c>
      <c r="B490" t="str">
        <f>IFERROR(VLOOKUP($A490,'Facebook Data'!$A$1:$AY$374,2,FALSE),"")</f>
        <v/>
      </c>
      <c r="C490" t="str">
        <f>IFERROR(VLOOKUP($A490,'Facebook Data'!$A$1:$AY$374,3,FALSE),"")</f>
        <v/>
      </c>
      <c r="D490" s="34" t="str">
        <f t="shared" si="1"/>
        <v/>
      </c>
      <c r="E490" s="34" t="str">
        <f t="shared" si="2"/>
        <v/>
      </c>
      <c r="F490" t="str">
        <f>IFERROR(VLOOKUP($A490,'Facebook Data'!$A$1:$AY$374,4,FALSE),"")</f>
        <v/>
      </c>
      <c r="G490" t="str">
        <f>IFERROR(VLOOKUP($A490,'Facebook Data'!$A$1:$AY$374,10,FALSE),"")</f>
        <v/>
      </c>
      <c r="H490" t="str">
        <f>IFERROR(VLOOKUP($A490,'Facebook Data'!$A$1:$AY$374,42,FALSE),"")</f>
        <v/>
      </c>
      <c r="I490" t="str">
        <f>IFERROR(VLOOKUP($A490,'Facebook Data'!$A$1:$AY$374,15,FALSE),"")</f>
        <v/>
      </c>
      <c r="J490" s="36" t="str">
        <f t="shared" si="3"/>
        <v/>
      </c>
      <c r="K490" s="36" t="str">
        <f t="shared" si="4"/>
        <v/>
      </c>
      <c r="L490" t="str">
        <f>VLOOKUP($A490,'Facebook Data'!$A$1:$AY$374,7,FALSE)</f>
        <v>#N/A</v>
      </c>
      <c r="M490" s="38" t="str">
        <f t="shared" si="5"/>
        <v>#N/A</v>
      </c>
      <c r="N490" t="str">
        <f t="shared" si="6"/>
        <v/>
      </c>
      <c r="O490" t="str">
        <f t="shared" si="7"/>
        <v>#N/A</v>
      </c>
      <c r="P490" t="str">
        <f t="shared" si="8"/>
        <v>#N/A</v>
      </c>
      <c r="Q490" t="str">
        <f t="shared" si="9"/>
        <v/>
      </c>
      <c r="R490" t="str">
        <f t="shared" si="10"/>
        <v/>
      </c>
    </row>
    <row r="491">
      <c r="A491" t="str">
        <f>IFERROR('Facebook Data'!A493,"")</f>
        <v/>
      </c>
      <c r="B491" t="str">
        <f>IFERROR(VLOOKUP($A491,'Facebook Data'!$A$1:$AY$374,2,FALSE),"")</f>
        <v/>
      </c>
      <c r="C491" t="str">
        <f>IFERROR(VLOOKUP($A491,'Facebook Data'!$A$1:$AY$374,3,FALSE),"")</f>
        <v/>
      </c>
      <c r="D491" s="34" t="str">
        <f t="shared" si="1"/>
        <v/>
      </c>
      <c r="E491" s="34" t="str">
        <f t="shared" si="2"/>
        <v/>
      </c>
      <c r="F491" t="str">
        <f>IFERROR(VLOOKUP($A491,'Facebook Data'!$A$1:$AY$374,4,FALSE),"")</f>
        <v/>
      </c>
      <c r="G491" t="str">
        <f>IFERROR(VLOOKUP($A491,'Facebook Data'!$A$1:$AY$374,10,FALSE),"")</f>
        <v/>
      </c>
      <c r="H491" t="str">
        <f>IFERROR(VLOOKUP($A491,'Facebook Data'!$A$1:$AY$374,42,FALSE),"")</f>
        <v/>
      </c>
      <c r="I491" t="str">
        <f>IFERROR(VLOOKUP($A491,'Facebook Data'!$A$1:$AY$374,15,FALSE),"")</f>
        <v/>
      </c>
      <c r="J491" s="36" t="str">
        <f t="shared" si="3"/>
        <v/>
      </c>
      <c r="K491" s="36" t="str">
        <f t="shared" si="4"/>
        <v/>
      </c>
      <c r="L491" t="str">
        <f>VLOOKUP($A491,'Facebook Data'!$A$1:$AY$374,7,FALSE)</f>
        <v>#N/A</v>
      </c>
      <c r="M491" s="38" t="str">
        <f t="shared" si="5"/>
        <v>#N/A</v>
      </c>
      <c r="N491" t="str">
        <f t="shared" si="6"/>
        <v/>
      </c>
      <c r="O491" t="str">
        <f t="shared" si="7"/>
        <v>#N/A</v>
      </c>
      <c r="P491" t="str">
        <f t="shared" si="8"/>
        <v>#N/A</v>
      </c>
      <c r="Q491" t="str">
        <f t="shared" si="9"/>
        <v/>
      </c>
      <c r="R491" t="str">
        <f t="shared" si="10"/>
        <v/>
      </c>
    </row>
    <row r="492">
      <c r="A492" t="str">
        <f>IFERROR('Facebook Data'!A494,"")</f>
        <v/>
      </c>
      <c r="B492" t="str">
        <f>IFERROR(VLOOKUP($A492,'Facebook Data'!$A$1:$AY$374,2,FALSE),"")</f>
        <v/>
      </c>
      <c r="C492" t="str">
        <f>IFERROR(VLOOKUP($A492,'Facebook Data'!$A$1:$AY$374,3,FALSE),"")</f>
        <v/>
      </c>
      <c r="D492" s="34" t="str">
        <f t="shared" si="1"/>
        <v/>
      </c>
      <c r="E492" s="34" t="str">
        <f t="shared" si="2"/>
        <v/>
      </c>
      <c r="F492" t="str">
        <f>IFERROR(VLOOKUP($A492,'Facebook Data'!$A$1:$AY$374,4,FALSE),"")</f>
        <v/>
      </c>
      <c r="G492" t="str">
        <f>IFERROR(VLOOKUP($A492,'Facebook Data'!$A$1:$AY$374,10,FALSE),"")</f>
        <v/>
      </c>
      <c r="H492" t="str">
        <f>IFERROR(VLOOKUP($A492,'Facebook Data'!$A$1:$AY$374,42,FALSE),"")</f>
        <v/>
      </c>
      <c r="I492" t="str">
        <f>IFERROR(VLOOKUP($A492,'Facebook Data'!$A$1:$AY$374,15,FALSE),"")</f>
        <v/>
      </c>
      <c r="J492" s="36" t="str">
        <f t="shared" si="3"/>
        <v/>
      </c>
      <c r="K492" s="36" t="str">
        <f t="shared" si="4"/>
        <v/>
      </c>
      <c r="L492" t="str">
        <f>VLOOKUP($A492,'Facebook Data'!$A$1:$AY$374,7,FALSE)</f>
        <v>#N/A</v>
      </c>
      <c r="M492" s="38" t="str">
        <f t="shared" si="5"/>
        <v>#N/A</v>
      </c>
      <c r="N492" t="str">
        <f t="shared" si="6"/>
        <v/>
      </c>
      <c r="O492" t="str">
        <f t="shared" si="7"/>
        <v>#N/A</v>
      </c>
      <c r="P492" t="str">
        <f t="shared" si="8"/>
        <v>#N/A</v>
      </c>
      <c r="Q492" t="str">
        <f t="shared" si="9"/>
        <v/>
      </c>
      <c r="R492" t="str">
        <f t="shared" si="10"/>
        <v/>
      </c>
    </row>
    <row r="493">
      <c r="A493" t="str">
        <f>IFERROR('Facebook Data'!A495,"")</f>
        <v/>
      </c>
      <c r="B493" t="str">
        <f>IFERROR(VLOOKUP($A493,'Facebook Data'!$A$1:$AY$374,2,FALSE),"")</f>
        <v/>
      </c>
      <c r="C493" t="str">
        <f>IFERROR(VLOOKUP($A493,'Facebook Data'!$A$1:$AY$374,3,FALSE),"")</f>
        <v/>
      </c>
      <c r="D493" s="34" t="str">
        <f t="shared" si="1"/>
        <v/>
      </c>
      <c r="E493" s="34" t="str">
        <f t="shared" si="2"/>
        <v/>
      </c>
      <c r="F493" t="str">
        <f>IFERROR(VLOOKUP($A493,'Facebook Data'!$A$1:$AY$374,4,FALSE),"")</f>
        <v/>
      </c>
      <c r="G493" t="str">
        <f>IFERROR(VLOOKUP($A493,'Facebook Data'!$A$1:$AY$374,10,FALSE),"")</f>
        <v/>
      </c>
      <c r="H493" t="str">
        <f>IFERROR(VLOOKUP($A493,'Facebook Data'!$A$1:$AY$374,42,FALSE),"")</f>
        <v/>
      </c>
      <c r="I493" t="str">
        <f>IFERROR(VLOOKUP($A493,'Facebook Data'!$A$1:$AY$374,15,FALSE),"")</f>
        <v/>
      </c>
      <c r="J493" s="36" t="str">
        <f t="shared" si="3"/>
        <v/>
      </c>
      <c r="K493" s="36" t="str">
        <f t="shared" si="4"/>
        <v/>
      </c>
      <c r="L493" t="str">
        <f>VLOOKUP($A493,'Facebook Data'!$A$1:$AY$374,7,FALSE)</f>
        <v>#N/A</v>
      </c>
      <c r="M493" s="38" t="str">
        <f t="shared" si="5"/>
        <v>#N/A</v>
      </c>
      <c r="N493" t="str">
        <f t="shared" si="6"/>
        <v/>
      </c>
      <c r="O493" t="str">
        <f t="shared" si="7"/>
        <v>#N/A</v>
      </c>
      <c r="P493" t="str">
        <f t="shared" si="8"/>
        <v>#N/A</v>
      </c>
      <c r="Q493" t="str">
        <f t="shared" si="9"/>
        <v/>
      </c>
      <c r="R493" t="str">
        <f t="shared" si="10"/>
        <v/>
      </c>
    </row>
    <row r="494">
      <c r="A494" t="str">
        <f>IFERROR('Facebook Data'!A496,"")</f>
        <v/>
      </c>
      <c r="B494" t="str">
        <f>IFERROR(VLOOKUP($A494,'Facebook Data'!$A$1:$AY$374,2,FALSE),"")</f>
        <v/>
      </c>
      <c r="C494" t="str">
        <f>IFERROR(VLOOKUP($A494,'Facebook Data'!$A$1:$AY$374,3,FALSE),"")</f>
        <v/>
      </c>
      <c r="D494" s="34" t="str">
        <f t="shared" si="1"/>
        <v/>
      </c>
      <c r="E494" s="34" t="str">
        <f t="shared" si="2"/>
        <v/>
      </c>
      <c r="F494" t="str">
        <f>IFERROR(VLOOKUP($A494,'Facebook Data'!$A$1:$AY$374,4,FALSE),"")</f>
        <v/>
      </c>
      <c r="G494" t="str">
        <f>IFERROR(VLOOKUP($A494,'Facebook Data'!$A$1:$AY$374,10,FALSE),"")</f>
        <v/>
      </c>
      <c r="H494" t="str">
        <f>IFERROR(VLOOKUP($A494,'Facebook Data'!$A$1:$AY$374,42,FALSE),"")</f>
        <v/>
      </c>
      <c r="I494" t="str">
        <f>IFERROR(VLOOKUP($A494,'Facebook Data'!$A$1:$AY$374,15,FALSE),"")</f>
        <v/>
      </c>
      <c r="J494" s="36" t="str">
        <f t="shared" si="3"/>
        <v/>
      </c>
      <c r="K494" s="36" t="str">
        <f t="shared" si="4"/>
        <v/>
      </c>
      <c r="L494" t="str">
        <f>VLOOKUP($A494,'Facebook Data'!$A$1:$AY$374,7,FALSE)</f>
        <v>#N/A</v>
      </c>
      <c r="M494" s="38" t="str">
        <f t="shared" si="5"/>
        <v>#N/A</v>
      </c>
      <c r="N494" t="str">
        <f t="shared" si="6"/>
        <v/>
      </c>
      <c r="O494" t="str">
        <f t="shared" si="7"/>
        <v>#N/A</v>
      </c>
      <c r="P494" t="str">
        <f t="shared" si="8"/>
        <v>#N/A</v>
      </c>
      <c r="Q494" t="str">
        <f t="shared" si="9"/>
        <v/>
      </c>
      <c r="R494" t="str">
        <f t="shared" si="10"/>
        <v/>
      </c>
    </row>
    <row r="495">
      <c r="A495" t="str">
        <f>IFERROR('Facebook Data'!A497,"")</f>
        <v/>
      </c>
      <c r="B495" t="str">
        <f>IFERROR(VLOOKUP($A495,'Facebook Data'!$A$1:$AY$374,2,FALSE),"")</f>
        <v/>
      </c>
      <c r="C495" t="str">
        <f>IFERROR(VLOOKUP($A495,'Facebook Data'!$A$1:$AY$374,3,FALSE),"")</f>
        <v/>
      </c>
      <c r="D495" s="34" t="str">
        <f t="shared" si="1"/>
        <v/>
      </c>
      <c r="E495" s="34" t="str">
        <f t="shared" si="2"/>
        <v/>
      </c>
      <c r="F495" t="str">
        <f>IFERROR(VLOOKUP($A495,'Facebook Data'!$A$1:$AY$374,4,FALSE),"")</f>
        <v/>
      </c>
      <c r="G495" t="str">
        <f>IFERROR(VLOOKUP($A495,'Facebook Data'!$A$1:$AY$374,10,FALSE),"")</f>
        <v/>
      </c>
      <c r="H495" t="str">
        <f>IFERROR(VLOOKUP($A495,'Facebook Data'!$A$1:$AY$374,42,FALSE),"")</f>
        <v/>
      </c>
      <c r="I495" t="str">
        <f>IFERROR(VLOOKUP($A495,'Facebook Data'!$A$1:$AY$374,15,FALSE),"")</f>
        <v/>
      </c>
      <c r="J495" s="36" t="str">
        <f t="shared" si="3"/>
        <v/>
      </c>
      <c r="K495" s="36" t="str">
        <f t="shared" si="4"/>
        <v/>
      </c>
      <c r="L495" t="str">
        <f>VLOOKUP($A495,'Facebook Data'!$A$1:$AY$374,7,FALSE)</f>
        <v>#N/A</v>
      </c>
      <c r="M495" s="38" t="str">
        <f t="shared" si="5"/>
        <v>#N/A</v>
      </c>
      <c r="N495" t="str">
        <f t="shared" si="6"/>
        <v/>
      </c>
      <c r="O495" t="str">
        <f t="shared" si="7"/>
        <v>#N/A</v>
      </c>
      <c r="P495" t="str">
        <f t="shared" si="8"/>
        <v>#N/A</v>
      </c>
      <c r="Q495" t="str">
        <f t="shared" si="9"/>
        <v/>
      </c>
      <c r="R495" t="str">
        <f t="shared" si="10"/>
        <v/>
      </c>
    </row>
    <row r="496">
      <c r="A496" t="str">
        <f>IFERROR('Facebook Data'!A498,"")</f>
        <v/>
      </c>
      <c r="B496" t="str">
        <f>IFERROR(VLOOKUP($A496,'Facebook Data'!$A$1:$AY$374,2,FALSE),"")</f>
        <v/>
      </c>
      <c r="C496" t="str">
        <f>IFERROR(VLOOKUP($A496,'Facebook Data'!$A$1:$AY$374,3,FALSE),"")</f>
        <v/>
      </c>
      <c r="D496" s="34" t="str">
        <f t="shared" si="1"/>
        <v/>
      </c>
      <c r="E496" s="34" t="str">
        <f t="shared" si="2"/>
        <v/>
      </c>
      <c r="F496" t="str">
        <f>IFERROR(VLOOKUP($A496,'Facebook Data'!$A$1:$AY$374,4,FALSE),"")</f>
        <v/>
      </c>
      <c r="G496" t="str">
        <f>IFERROR(VLOOKUP($A496,'Facebook Data'!$A$1:$AY$374,10,FALSE),"")</f>
        <v/>
      </c>
      <c r="H496" t="str">
        <f>IFERROR(VLOOKUP($A496,'Facebook Data'!$A$1:$AY$374,42,FALSE),"")</f>
        <v/>
      </c>
      <c r="I496" t="str">
        <f>IFERROR(VLOOKUP($A496,'Facebook Data'!$A$1:$AY$374,15,FALSE),"")</f>
        <v/>
      </c>
      <c r="J496" s="36" t="str">
        <f t="shared" si="3"/>
        <v/>
      </c>
      <c r="K496" s="36" t="str">
        <f t="shared" si="4"/>
        <v/>
      </c>
      <c r="L496" t="str">
        <f>VLOOKUP($A496,'Facebook Data'!$A$1:$AY$374,7,FALSE)</f>
        <v>#N/A</v>
      </c>
      <c r="M496" s="38" t="str">
        <f t="shared" si="5"/>
        <v>#N/A</v>
      </c>
      <c r="N496" t="str">
        <f t="shared" si="6"/>
        <v/>
      </c>
      <c r="O496" t="str">
        <f t="shared" si="7"/>
        <v>#N/A</v>
      </c>
      <c r="P496" t="str">
        <f t="shared" si="8"/>
        <v>#N/A</v>
      </c>
      <c r="Q496" t="str">
        <f t="shared" si="9"/>
        <v/>
      </c>
      <c r="R496" t="str">
        <f t="shared" si="10"/>
        <v/>
      </c>
    </row>
    <row r="497">
      <c r="A497" t="str">
        <f>IFERROR('Facebook Data'!A499,"")</f>
        <v/>
      </c>
      <c r="B497" t="str">
        <f>IFERROR(VLOOKUP($A497,'Facebook Data'!$A$1:$AY$374,2,FALSE),"")</f>
        <v/>
      </c>
      <c r="C497" t="str">
        <f>IFERROR(VLOOKUP($A497,'Facebook Data'!$A$1:$AY$374,3,FALSE),"")</f>
        <v/>
      </c>
      <c r="D497" s="34" t="str">
        <f t="shared" si="1"/>
        <v/>
      </c>
      <c r="E497" s="34" t="str">
        <f t="shared" si="2"/>
        <v/>
      </c>
      <c r="F497" t="str">
        <f>IFERROR(VLOOKUP($A497,'Facebook Data'!$A$1:$AY$374,4,FALSE),"")</f>
        <v/>
      </c>
      <c r="G497" t="str">
        <f>IFERROR(VLOOKUP($A497,'Facebook Data'!$A$1:$AY$374,10,FALSE),"")</f>
        <v/>
      </c>
      <c r="H497" t="str">
        <f>IFERROR(VLOOKUP($A497,'Facebook Data'!$A$1:$AY$374,42,FALSE),"")</f>
        <v/>
      </c>
      <c r="I497" t="str">
        <f>IFERROR(VLOOKUP($A497,'Facebook Data'!$A$1:$AY$374,15,FALSE),"")</f>
        <v/>
      </c>
      <c r="J497" s="36" t="str">
        <f t="shared" si="3"/>
        <v/>
      </c>
      <c r="K497" s="36" t="str">
        <f t="shared" si="4"/>
        <v/>
      </c>
      <c r="L497" t="str">
        <f>VLOOKUP($A497,'Facebook Data'!$A$1:$AY$374,7,FALSE)</f>
        <v>#N/A</v>
      </c>
      <c r="M497" s="38" t="str">
        <f t="shared" si="5"/>
        <v>#N/A</v>
      </c>
      <c r="N497" t="str">
        <f t="shared" si="6"/>
        <v/>
      </c>
      <c r="O497" t="str">
        <f t="shared" si="7"/>
        <v>#N/A</v>
      </c>
      <c r="P497" t="str">
        <f t="shared" si="8"/>
        <v>#N/A</v>
      </c>
      <c r="Q497" t="str">
        <f t="shared" si="9"/>
        <v/>
      </c>
      <c r="R497" t="str">
        <f t="shared" si="10"/>
        <v/>
      </c>
    </row>
    <row r="498">
      <c r="A498" t="str">
        <f>IFERROR('Facebook Data'!A500,"")</f>
        <v/>
      </c>
      <c r="B498" t="str">
        <f>IFERROR(VLOOKUP($A498,'Facebook Data'!$A$1:$AY$374,2,FALSE),"")</f>
        <v/>
      </c>
      <c r="C498" t="str">
        <f>IFERROR(VLOOKUP($A498,'Facebook Data'!$A$1:$AY$374,3,FALSE),"")</f>
        <v/>
      </c>
      <c r="D498" s="34" t="str">
        <f t="shared" si="1"/>
        <v/>
      </c>
      <c r="E498" s="34" t="str">
        <f t="shared" si="2"/>
        <v/>
      </c>
      <c r="F498" t="str">
        <f>IFERROR(VLOOKUP($A498,'Facebook Data'!$A$1:$AY$374,4,FALSE),"")</f>
        <v/>
      </c>
      <c r="G498" t="str">
        <f>IFERROR(VLOOKUP($A498,'Facebook Data'!$A$1:$AY$374,10,FALSE),"")</f>
        <v/>
      </c>
      <c r="H498" t="str">
        <f>IFERROR(VLOOKUP($A498,'Facebook Data'!$A$1:$AY$374,42,FALSE),"")</f>
        <v/>
      </c>
      <c r="I498" t="str">
        <f>IFERROR(VLOOKUP($A498,'Facebook Data'!$A$1:$AY$374,15,FALSE),"")</f>
        <v/>
      </c>
      <c r="J498" s="36" t="str">
        <f t="shared" si="3"/>
        <v/>
      </c>
      <c r="K498" s="36" t="str">
        <f t="shared" si="4"/>
        <v/>
      </c>
      <c r="L498" t="str">
        <f>VLOOKUP($A498,'Facebook Data'!$A$1:$AY$374,7,FALSE)</f>
        <v>#N/A</v>
      </c>
      <c r="M498" s="38" t="str">
        <f t="shared" si="5"/>
        <v>#N/A</v>
      </c>
      <c r="N498" t="str">
        <f t="shared" si="6"/>
        <v/>
      </c>
      <c r="O498" t="str">
        <f t="shared" si="7"/>
        <v>#N/A</v>
      </c>
      <c r="P498" t="str">
        <f t="shared" si="8"/>
        <v>#N/A</v>
      </c>
      <c r="Q498" t="str">
        <f t="shared" si="9"/>
        <v/>
      </c>
      <c r="R498" t="str">
        <f t="shared" si="10"/>
        <v/>
      </c>
    </row>
    <row r="499">
      <c r="A499" t="str">
        <f>IFERROR('Facebook Data'!A501,"")</f>
        <v/>
      </c>
      <c r="B499" t="str">
        <f>IFERROR(VLOOKUP($A499,'Facebook Data'!$A$1:$AY$374,2,FALSE),"")</f>
        <v/>
      </c>
      <c r="C499" t="str">
        <f>IFERROR(VLOOKUP($A499,'Facebook Data'!$A$1:$AY$374,3,FALSE),"")</f>
        <v/>
      </c>
      <c r="D499" s="34" t="str">
        <f t="shared" si="1"/>
        <v/>
      </c>
      <c r="E499" s="34" t="str">
        <f t="shared" si="2"/>
        <v/>
      </c>
      <c r="F499" t="str">
        <f>IFERROR(VLOOKUP($A499,'Facebook Data'!$A$1:$AY$374,4,FALSE),"")</f>
        <v/>
      </c>
      <c r="G499" t="str">
        <f>IFERROR(VLOOKUP($A499,'Facebook Data'!$A$1:$AY$374,10,FALSE),"")</f>
        <v/>
      </c>
      <c r="H499" t="str">
        <f>IFERROR(VLOOKUP($A499,'Facebook Data'!$A$1:$AY$374,42,FALSE),"")</f>
        <v/>
      </c>
      <c r="I499" t="str">
        <f>IFERROR(VLOOKUP($A499,'Facebook Data'!$A$1:$AY$374,15,FALSE),"")</f>
        <v/>
      </c>
      <c r="J499" s="36" t="str">
        <f t="shared" si="3"/>
        <v/>
      </c>
      <c r="K499" s="36" t="str">
        <f t="shared" si="4"/>
        <v/>
      </c>
      <c r="L499" t="str">
        <f>VLOOKUP($A499,'Facebook Data'!$A$1:$AY$374,7,FALSE)</f>
        <v>#N/A</v>
      </c>
      <c r="M499" s="38" t="str">
        <f t="shared" si="5"/>
        <v>#N/A</v>
      </c>
      <c r="N499" t="str">
        <f t="shared" si="6"/>
        <v/>
      </c>
      <c r="O499" t="str">
        <f t="shared" si="7"/>
        <v>#N/A</v>
      </c>
      <c r="P499" t="str">
        <f t="shared" si="8"/>
        <v>#N/A</v>
      </c>
      <c r="Q499" t="str">
        <f t="shared" si="9"/>
        <v/>
      </c>
      <c r="R499" t="str">
        <f t="shared" si="10"/>
        <v/>
      </c>
    </row>
    <row r="500">
      <c r="A500" t="str">
        <f>IFERROR('Facebook Data'!A502,"")</f>
        <v/>
      </c>
      <c r="B500" t="str">
        <f>IFERROR(VLOOKUP($A500,'Facebook Data'!$A$1:$AY$374,2,FALSE),"")</f>
        <v/>
      </c>
      <c r="C500" t="str">
        <f>IFERROR(VLOOKUP($A500,'Facebook Data'!$A$1:$AY$374,3,FALSE),"")</f>
        <v/>
      </c>
      <c r="D500" s="34" t="str">
        <f t="shared" si="1"/>
        <v/>
      </c>
      <c r="E500" s="34" t="str">
        <f t="shared" si="2"/>
        <v/>
      </c>
      <c r="F500" t="str">
        <f>IFERROR(VLOOKUP($A500,'Facebook Data'!$A$1:$AY$374,4,FALSE),"")</f>
        <v/>
      </c>
      <c r="G500" t="str">
        <f>IFERROR(VLOOKUP($A500,'Facebook Data'!$A$1:$AY$374,10,FALSE),"")</f>
        <v/>
      </c>
      <c r="H500" t="str">
        <f>IFERROR(VLOOKUP($A500,'Facebook Data'!$A$1:$AY$374,42,FALSE),"")</f>
        <v/>
      </c>
      <c r="I500" t="str">
        <f>IFERROR(VLOOKUP($A500,'Facebook Data'!$A$1:$AY$374,15,FALSE),"")</f>
        <v/>
      </c>
      <c r="J500" s="36" t="str">
        <f t="shared" si="3"/>
        <v/>
      </c>
      <c r="K500" s="36" t="str">
        <f t="shared" si="4"/>
        <v/>
      </c>
      <c r="L500" t="str">
        <f>VLOOKUP($A500,'Facebook Data'!$A$1:$AY$374,7,FALSE)</f>
        <v>#N/A</v>
      </c>
      <c r="M500" s="38" t="str">
        <f t="shared" si="5"/>
        <v>#N/A</v>
      </c>
      <c r="N500" t="str">
        <f t="shared" si="6"/>
        <v/>
      </c>
      <c r="O500" t="str">
        <f t="shared" si="7"/>
        <v>#N/A</v>
      </c>
      <c r="P500" t="str">
        <f t="shared" si="8"/>
        <v>#N/A</v>
      </c>
      <c r="Q500" t="str">
        <f t="shared" si="9"/>
        <v/>
      </c>
      <c r="R500" t="str">
        <f t="shared" si="10"/>
        <v/>
      </c>
    </row>
  </sheetData>
  <autoFilter ref="$A$1:$R$500"/>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7" max="7" width="21.43"/>
  </cols>
  <sheetData>
    <row r="1">
      <c r="A1" s="34" t="s">
        <v>15</v>
      </c>
      <c r="B1" s="34" t="s">
        <v>33</v>
      </c>
      <c r="C1" s="34" t="s">
        <v>34</v>
      </c>
      <c r="D1" s="34" t="s">
        <v>35</v>
      </c>
      <c r="E1" s="34" t="s">
        <v>36</v>
      </c>
      <c r="F1" s="34" t="s">
        <v>37</v>
      </c>
      <c r="G1" s="34" t="s">
        <v>38</v>
      </c>
      <c r="H1" s="34" t="s">
        <v>39</v>
      </c>
      <c r="I1" s="34" t="s">
        <v>40</v>
      </c>
      <c r="J1" s="34" t="s">
        <v>41</v>
      </c>
      <c r="K1" s="34" t="s">
        <v>42</v>
      </c>
      <c r="L1" s="34" t="s">
        <v>43</v>
      </c>
      <c r="M1" s="34" t="s">
        <v>44</v>
      </c>
      <c r="N1" s="34" t="s">
        <v>45</v>
      </c>
      <c r="O1" s="34" t="s">
        <v>46</v>
      </c>
      <c r="P1" s="34" t="s">
        <v>47</v>
      </c>
      <c r="Q1" s="34" t="s">
        <v>48</v>
      </c>
      <c r="R1" s="34" t="s">
        <v>49</v>
      </c>
      <c r="S1" s="34" t="s">
        <v>50</v>
      </c>
      <c r="T1" s="34" t="s">
        <v>51</v>
      </c>
      <c r="U1" s="34" t="s">
        <v>52</v>
      </c>
      <c r="V1" s="34" t="s">
        <v>53</v>
      </c>
      <c r="W1" s="34" t="s">
        <v>54</v>
      </c>
      <c r="X1" s="34" t="s">
        <v>55</v>
      </c>
      <c r="Y1" s="34" t="s">
        <v>56</v>
      </c>
      <c r="Z1" s="34" t="s">
        <v>56</v>
      </c>
      <c r="AA1" s="34" t="s">
        <v>57</v>
      </c>
      <c r="AB1" s="34" t="s">
        <v>57</v>
      </c>
      <c r="AC1" s="34" t="s">
        <v>58</v>
      </c>
      <c r="AD1" s="34" t="s">
        <v>58</v>
      </c>
      <c r="AE1" s="34" t="s">
        <v>59</v>
      </c>
      <c r="AF1" s="34" t="s">
        <v>59</v>
      </c>
      <c r="AG1" s="34" t="s">
        <v>60</v>
      </c>
      <c r="AH1" s="34" t="s">
        <v>61</v>
      </c>
      <c r="AI1" s="34" t="s">
        <v>62</v>
      </c>
      <c r="AJ1" s="34" t="s">
        <v>63</v>
      </c>
      <c r="AK1" s="34" t="s">
        <v>64</v>
      </c>
      <c r="AL1" s="34" t="s">
        <v>65</v>
      </c>
      <c r="AM1" s="34" t="s">
        <v>66</v>
      </c>
      <c r="AN1" s="34" t="s">
        <v>67</v>
      </c>
      <c r="AO1" s="34" t="s">
        <v>68</v>
      </c>
      <c r="AP1" s="34" t="s">
        <v>69</v>
      </c>
      <c r="AQ1" s="34" t="s">
        <v>70</v>
      </c>
      <c r="AR1" s="34" t="s">
        <v>71</v>
      </c>
      <c r="AS1" s="34" t="s">
        <v>72</v>
      </c>
      <c r="AT1" s="34" t="s">
        <v>73</v>
      </c>
      <c r="AU1" s="34" t="s">
        <v>74</v>
      </c>
      <c r="AV1" s="34" t="s">
        <v>75</v>
      </c>
      <c r="AW1" s="34" t="s">
        <v>76</v>
      </c>
      <c r="AX1" s="34" t="s">
        <v>77</v>
      </c>
      <c r="AY1" s="34" t="s">
        <v>78</v>
      </c>
      <c r="AZ1" s="34" t="s">
        <v>79</v>
      </c>
      <c r="BA1" s="34" t="s">
        <v>80</v>
      </c>
      <c r="BB1" s="34" t="s">
        <v>81</v>
      </c>
    </row>
    <row r="2">
      <c r="I2" s="34" t="s">
        <v>82</v>
      </c>
      <c r="J2" s="34" t="s">
        <v>83</v>
      </c>
      <c r="K2" s="34" t="s">
        <v>84</v>
      </c>
      <c r="L2" s="34" t="s">
        <v>85</v>
      </c>
      <c r="M2" s="34" t="s">
        <v>86</v>
      </c>
      <c r="N2" s="34" t="s">
        <v>87</v>
      </c>
      <c r="O2" s="34" t="s">
        <v>88</v>
      </c>
      <c r="P2" s="34" t="s">
        <v>89</v>
      </c>
      <c r="Q2" s="34" t="s">
        <v>90</v>
      </c>
      <c r="R2" s="34" t="s">
        <v>91</v>
      </c>
      <c r="S2" s="34" t="s">
        <v>92</v>
      </c>
      <c r="T2" s="34" t="s">
        <v>93</v>
      </c>
      <c r="U2" s="34" t="s">
        <v>94</v>
      </c>
      <c r="V2" s="34" t="s">
        <v>95</v>
      </c>
      <c r="W2" s="34" t="s">
        <v>96</v>
      </c>
      <c r="X2" s="34" t="s">
        <v>97</v>
      </c>
      <c r="Y2" s="34" t="s">
        <v>98</v>
      </c>
      <c r="Z2" s="34" t="s">
        <v>99</v>
      </c>
      <c r="AA2" s="34" t="s">
        <v>100</v>
      </c>
      <c r="AB2" s="34" t="s">
        <v>101</v>
      </c>
      <c r="AC2" s="34" t="s">
        <v>102</v>
      </c>
      <c r="AD2" s="34" t="s">
        <v>103</v>
      </c>
      <c r="AE2" s="34" t="s">
        <v>104</v>
      </c>
      <c r="AF2" s="34" t="s">
        <v>105</v>
      </c>
      <c r="AG2" s="34" t="s">
        <v>106</v>
      </c>
      <c r="AH2" s="34" t="s">
        <v>107</v>
      </c>
      <c r="AI2" s="34" t="s">
        <v>108</v>
      </c>
      <c r="AJ2" s="34"/>
      <c r="AK2" s="34"/>
      <c r="AL2" s="34" t="s">
        <v>109</v>
      </c>
      <c r="AM2" s="34"/>
      <c r="AN2" s="34"/>
      <c r="AO2" s="34" t="s">
        <v>110</v>
      </c>
      <c r="AP2" s="34"/>
      <c r="AQ2" s="34"/>
      <c r="AS2" s="34" t="s">
        <v>111</v>
      </c>
      <c r="AT2" s="34"/>
      <c r="AV2" s="34"/>
      <c r="AW2" s="34" t="s">
        <v>112</v>
      </c>
      <c r="AX2" s="34"/>
      <c r="AZ2" s="34" t="s">
        <v>113</v>
      </c>
    </row>
    <row r="3">
      <c r="A3" s="39" t="s">
        <v>114</v>
      </c>
      <c r="B3" s="40" t="s">
        <v>115</v>
      </c>
      <c r="C3" s="39" t="s">
        <v>116</v>
      </c>
      <c r="D3" s="39" t="s">
        <v>16</v>
      </c>
      <c r="E3" s="41"/>
      <c r="F3" s="41"/>
      <c r="G3" s="42">
        <v>43591.39275462963</v>
      </c>
      <c r="H3" s="41"/>
      <c r="I3" s="43">
        <v>5629.0</v>
      </c>
      <c r="J3" s="43">
        <v>5629.0</v>
      </c>
      <c r="K3" s="43">
        <v>0.0</v>
      </c>
      <c r="L3" s="43">
        <v>7383.0</v>
      </c>
      <c r="M3" s="43">
        <v>7383.0</v>
      </c>
      <c r="N3" s="43">
        <v>0.0</v>
      </c>
      <c r="O3" s="43">
        <v>180.0</v>
      </c>
      <c r="P3" s="43">
        <v>160.0</v>
      </c>
      <c r="Q3" s="43">
        <v>189.0</v>
      </c>
      <c r="R3" s="43">
        <v>0.0</v>
      </c>
      <c r="S3" s="43">
        <v>0.0</v>
      </c>
      <c r="T3" s="43">
        <v>7091.0</v>
      </c>
      <c r="U3" s="43">
        <v>5406.0</v>
      </c>
      <c r="V3" s="43">
        <v>0.0</v>
      </c>
      <c r="W3" s="43">
        <v>0.0</v>
      </c>
      <c r="X3" s="43">
        <v>173.0</v>
      </c>
      <c r="Y3" s="43">
        <v>0.0</v>
      </c>
      <c r="Z3" s="43">
        <v>0.0</v>
      </c>
      <c r="AA3" s="43">
        <v>0.0</v>
      </c>
      <c r="AB3" s="43">
        <v>0.0</v>
      </c>
      <c r="AC3" s="43">
        <v>0.0</v>
      </c>
      <c r="AD3" s="43">
        <v>0.0</v>
      </c>
      <c r="AE3" s="43">
        <v>0.0</v>
      </c>
      <c r="AF3" s="43">
        <v>0.0</v>
      </c>
      <c r="AG3" s="43">
        <v>0.0</v>
      </c>
      <c r="AH3" s="43">
        <v>0.0</v>
      </c>
      <c r="AI3" s="34">
        <v>4.0</v>
      </c>
      <c r="AJ3" s="34">
        <v>11.0</v>
      </c>
      <c r="AK3" s="34"/>
      <c r="AL3" s="34">
        <v>4.0</v>
      </c>
      <c r="AM3" s="34">
        <v>11.0</v>
      </c>
      <c r="AN3" s="34"/>
      <c r="AO3" s="34">
        <v>10.0</v>
      </c>
      <c r="AP3" s="34">
        <v>33.0</v>
      </c>
      <c r="AQ3" s="34"/>
      <c r="AR3" s="34"/>
      <c r="AS3" s="34">
        <v>11.0</v>
      </c>
      <c r="AT3" s="34">
        <v>34.0</v>
      </c>
      <c r="AU3" s="34"/>
      <c r="AV3" s="34"/>
      <c r="AW3" s="34"/>
    </row>
    <row r="4">
      <c r="A4" s="39" t="s">
        <v>117</v>
      </c>
      <c r="B4" s="40" t="s">
        <v>118</v>
      </c>
      <c r="C4" s="39" t="s">
        <v>119</v>
      </c>
      <c r="D4" s="39" t="s">
        <v>120</v>
      </c>
      <c r="E4" s="44"/>
      <c r="F4" s="44"/>
      <c r="G4" s="42">
        <v>43591.24787037037</v>
      </c>
      <c r="H4" s="41"/>
      <c r="I4" s="43">
        <v>4382.0</v>
      </c>
      <c r="J4" s="43">
        <v>4382.0</v>
      </c>
      <c r="K4" s="43">
        <v>0.0</v>
      </c>
      <c r="L4" s="43">
        <v>5892.0</v>
      </c>
      <c r="M4" s="43">
        <v>5892.0</v>
      </c>
      <c r="N4" s="43">
        <v>0.0</v>
      </c>
      <c r="O4" s="43">
        <v>67.0</v>
      </c>
      <c r="P4" s="43">
        <v>38.0</v>
      </c>
      <c r="Q4" s="43">
        <v>48.0</v>
      </c>
      <c r="R4" s="43">
        <v>2.0</v>
      </c>
      <c r="S4" s="43">
        <v>2.0</v>
      </c>
      <c r="T4" s="43">
        <v>5594.0</v>
      </c>
      <c r="U4" s="43">
        <v>4097.0</v>
      </c>
      <c r="V4" s="43">
        <v>0.0</v>
      </c>
      <c r="W4" s="43">
        <v>0.0</v>
      </c>
      <c r="X4" s="43">
        <v>66.0</v>
      </c>
      <c r="Y4" s="43">
        <v>0.0</v>
      </c>
      <c r="Z4" s="43">
        <v>0.0</v>
      </c>
      <c r="AA4" s="43">
        <v>0.0</v>
      </c>
      <c r="AB4" s="43">
        <v>0.0</v>
      </c>
      <c r="AC4" s="43">
        <v>0.0</v>
      </c>
      <c r="AD4" s="43">
        <v>0.0</v>
      </c>
      <c r="AE4" s="43">
        <v>0.0</v>
      </c>
      <c r="AF4" s="43">
        <v>0.0</v>
      </c>
      <c r="AG4" s="43">
        <v>0.0</v>
      </c>
      <c r="AH4" s="43">
        <v>0.0</v>
      </c>
      <c r="AI4" s="34">
        <v>4.0</v>
      </c>
      <c r="AJ4" s="34">
        <v>13.0</v>
      </c>
      <c r="AK4" s="34">
        <v>8.0</v>
      </c>
      <c r="AL4" s="34">
        <v>4.0</v>
      </c>
      <c r="AM4" s="34">
        <v>13.0</v>
      </c>
      <c r="AN4" s="34">
        <v>8.0</v>
      </c>
      <c r="AO4" s="34">
        <v>28.0</v>
      </c>
      <c r="AP4" s="34">
        <v>70.0</v>
      </c>
      <c r="AQ4" s="34"/>
      <c r="AR4" s="34"/>
      <c r="AS4" s="34">
        <v>34.0</v>
      </c>
      <c r="AT4" s="34">
        <v>73.0</v>
      </c>
      <c r="AU4" s="34"/>
      <c r="AV4" s="34"/>
      <c r="AW4" s="34">
        <v>1.0</v>
      </c>
      <c r="AZ4" s="34">
        <v>1.0</v>
      </c>
    </row>
    <row r="5">
      <c r="A5" s="39" t="s">
        <v>121</v>
      </c>
      <c r="B5" s="40" t="s">
        <v>122</v>
      </c>
      <c r="C5" s="39" t="s">
        <v>123</v>
      </c>
      <c r="D5" s="39" t="s">
        <v>124</v>
      </c>
      <c r="E5" s="44"/>
      <c r="F5" s="44"/>
      <c r="G5" s="42">
        <v>43590.416666666664</v>
      </c>
      <c r="H5" s="41"/>
      <c r="I5" s="43">
        <v>6268.0</v>
      </c>
      <c r="J5" s="43">
        <v>6268.0</v>
      </c>
      <c r="K5" s="43">
        <v>0.0</v>
      </c>
      <c r="L5" s="43">
        <v>8289.0</v>
      </c>
      <c r="M5" s="43">
        <v>8289.0</v>
      </c>
      <c r="N5" s="43">
        <v>0.0</v>
      </c>
      <c r="O5" s="43">
        <v>186.0</v>
      </c>
      <c r="P5" s="43">
        <v>162.0</v>
      </c>
      <c r="Q5" s="43">
        <v>223.0</v>
      </c>
      <c r="R5" s="43">
        <v>0.0</v>
      </c>
      <c r="S5" s="43">
        <v>0.0</v>
      </c>
      <c r="T5" s="43">
        <v>8014.0</v>
      </c>
      <c r="U5" s="43">
        <v>6046.0</v>
      </c>
      <c r="V5" s="43">
        <v>0.0</v>
      </c>
      <c r="W5" s="43">
        <v>0.0</v>
      </c>
      <c r="X5" s="43">
        <v>170.0</v>
      </c>
      <c r="Y5" s="43">
        <v>89.0</v>
      </c>
      <c r="Z5" s="43">
        <v>92.0</v>
      </c>
      <c r="AA5" s="43">
        <v>0.0</v>
      </c>
      <c r="AB5" s="43">
        <v>0.0</v>
      </c>
      <c r="AC5" s="43">
        <v>942.0</v>
      </c>
      <c r="AD5" s="43">
        <v>976.0</v>
      </c>
      <c r="AE5" s="43">
        <v>0.0</v>
      </c>
      <c r="AF5" s="43">
        <v>0.0</v>
      </c>
      <c r="AG5" s="43">
        <v>4498.0</v>
      </c>
      <c r="AH5" s="43">
        <v>53357.0</v>
      </c>
      <c r="AI5" s="34">
        <v>4.0</v>
      </c>
      <c r="AJ5" s="34">
        <v>6.0</v>
      </c>
      <c r="AK5" s="34">
        <v>2.0</v>
      </c>
      <c r="AL5" s="34">
        <v>4.0</v>
      </c>
      <c r="AM5" s="34">
        <v>6.0</v>
      </c>
      <c r="AN5" s="34">
        <v>2.0</v>
      </c>
      <c r="AO5" s="34">
        <v>28.0</v>
      </c>
      <c r="AP5" s="34">
        <v>34.0</v>
      </c>
      <c r="AQ5" s="34"/>
      <c r="AR5" s="34"/>
      <c r="AS5" s="34">
        <v>32.0</v>
      </c>
      <c r="AT5" s="34">
        <v>41.0</v>
      </c>
      <c r="AU5" s="34"/>
      <c r="AV5" s="34"/>
      <c r="AW5" s="34"/>
      <c r="AX5" s="34">
        <v>1.0</v>
      </c>
      <c r="BA5" s="34">
        <v>1.0</v>
      </c>
    </row>
    <row r="6">
      <c r="A6" s="39" t="s">
        <v>125</v>
      </c>
      <c r="B6" s="40" t="s">
        <v>126</v>
      </c>
      <c r="C6" s="39" t="s">
        <v>127</v>
      </c>
      <c r="D6" s="39" t="s">
        <v>16</v>
      </c>
      <c r="E6" s="44"/>
      <c r="F6" s="44"/>
      <c r="G6" s="42">
        <v>43590.25</v>
      </c>
      <c r="H6" s="41"/>
      <c r="I6" s="43">
        <v>4443.0</v>
      </c>
      <c r="J6" s="43">
        <v>3630.0</v>
      </c>
      <c r="K6" s="43">
        <v>883.0</v>
      </c>
      <c r="L6" s="43">
        <v>6539.0</v>
      </c>
      <c r="M6" s="43">
        <v>5099.0</v>
      </c>
      <c r="N6" s="43">
        <v>1440.0</v>
      </c>
      <c r="O6" s="43">
        <v>85.0</v>
      </c>
      <c r="P6" s="43">
        <v>61.0</v>
      </c>
      <c r="Q6" s="43">
        <v>73.0</v>
      </c>
      <c r="R6" s="43">
        <v>1.0</v>
      </c>
      <c r="S6" s="43">
        <v>1.0</v>
      </c>
      <c r="T6" s="43">
        <v>6341.0</v>
      </c>
      <c r="U6" s="43">
        <v>4267.0</v>
      </c>
      <c r="V6" s="43">
        <v>1440.0</v>
      </c>
      <c r="W6" s="43">
        <v>883.0</v>
      </c>
      <c r="X6" s="43">
        <v>80.0</v>
      </c>
      <c r="Y6" s="43">
        <v>0.0</v>
      </c>
      <c r="Z6" s="43">
        <v>0.0</v>
      </c>
      <c r="AA6" s="43">
        <v>0.0</v>
      </c>
      <c r="AB6" s="43">
        <v>0.0</v>
      </c>
      <c r="AC6" s="43">
        <v>0.0</v>
      </c>
      <c r="AD6" s="43">
        <v>0.0</v>
      </c>
      <c r="AE6" s="43">
        <v>0.0</v>
      </c>
      <c r="AF6" s="43">
        <v>0.0</v>
      </c>
      <c r="AG6" s="43">
        <v>0.0</v>
      </c>
      <c r="AH6" s="43">
        <v>0.0</v>
      </c>
      <c r="AI6" s="34">
        <v>6.0</v>
      </c>
      <c r="AJ6" s="34">
        <v>15.0</v>
      </c>
      <c r="AK6" s="34">
        <v>2.0</v>
      </c>
      <c r="AL6" s="34">
        <v>6.0</v>
      </c>
      <c r="AM6" s="34">
        <v>18.0</v>
      </c>
      <c r="AN6" s="34">
        <v>2.0</v>
      </c>
      <c r="AO6" s="34">
        <v>28.0</v>
      </c>
      <c r="AP6" s="34">
        <v>47.0</v>
      </c>
      <c r="AQ6" s="34"/>
      <c r="AR6" s="34"/>
      <c r="AS6" s="34">
        <v>35.0</v>
      </c>
      <c r="AT6" s="34">
        <v>47.0</v>
      </c>
      <c r="AU6" s="34"/>
      <c r="AV6" s="34"/>
      <c r="AW6" s="34"/>
      <c r="AX6" s="34">
        <v>1.0</v>
      </c>
      <c r="BA6" s="34">
        <v>1.0</v>
      </c>
    </row>
    <row r="7">
      <c r="A7" s="39" t="s">
        <v>128</v>
      </c>
      <c r="B7" s="40" t="s">
        <v>129</v>
      </c>
      <c r="C7" s="39" t="s">
        <v>130</v>
      </c>
      <c r="D7" s="39" t="s">
        <v>16</v>
      </c>
      <c r="E7" s="44"/>
      <c r="F7" s="44"/>
      <c r="G7" s="42">
        <v>43589.416666666664</v>
      </c>
      <c r="H7" s="41"/>
      <c r="I7" s="43">
        <v>18270.0</v>
      </c>
      <c r="J7" s="43">
        <v>3834.0</v>
      </c>
      <c r="K7" s="43">
        <v>15019.0</v>
      </c>
      <c r="L7" s="43">
        <v>31575.0</v>
      </c>
      <c r="M7" s="43">
        <v>5352.0</v>
      </c>
      <c r="N7" s="43">
        <v>26223.0</v>
      </c>
      <c r="O7" s="43">
        <v>135.0</v>
      </c>
      <c r="P7" s="43">
        <v>117.0</v>
      </c>
      <c r="Q7" s="43">
        <v>123.0</v>
      </c>
      <c r="R7" s="43">
        <v>3.0</v>
      </c>
      <c r="S7" s="43">
        <v>3.0</v>
      </c>
      <c r="T7" s="43">
        <v>31362.0</v>
      </c>
      <c r="U7" s="43">
        <v>18165.0</v>
      </c>
      <c r="V7" s="43">
        <v>26223.0</v>
      </c>
      <c r="W7" s="43">
        <v>15019.0</v>
      </c>
      <c r="X7" s="43">
        <v>131.0</v>
      </c>
      <c r="Y7" s="43">
        <v>0.0</v>
      </c>
      <c r="Z7" s="43">
        <v>0.0</v>
      </c>
      <c r="AA7" s="43">
        <v>0.0</v>
      </c>
      <c r="AB7" s="43">
        <v>0.0</v>
      </c>
      <c r="AC7" s="43">
        <v>0.0</v>
      </c>
      <c r="AD7" s="43">
        <v>0.0</v>
      </c>
      <c r="AE7" s="43">
        <v>0.0</v>
      </c>
      <c r="AF7" s="43">
        <v>0.0</v>
      </c>
      <c r="AG7" s="43">
        <v>0.0</v>
      </c>
      <c r="AH7" s="43">
        <v>0.0</v>
      </c>
      <c r="AI7" s="34"/>
      <c r="AJ7" s="34">
        <v>7.0</v>
      </c>
      <c r="AK7" s="34">
        <v>1.0</v>
      </c>
      <c r="AL7" s="34"/>
      <c r="AM7" s="34">
        <v>7.0</v>
      </c>
      <c r="AN7" s="34">
        <v>1.0</v>
      </c>
      <c r="AO7" s="34">
        <v>16.0</v>
      </c>
      <c r="AP7" s="34">
        <v>33.0</v>
      </c>
      <c r="AQ7" s="34"/>
      <c r="AR7" s="34"/>
      <c r="AS7" s="34">
        <v>19.0</v>
      </c>
      <c r="AT7" s="34">
        <v>36.0</v>
      </c>
      <c r="AU7" s="34"/>
      <c r="AV7" s="34"/>
      <c r="AW7" s="34"/>
    </row>
    <row r="8">
      <c r="A8" s="39" t="s">
        <v>131</v>
      </c>
      <c r="B8" s="40" t="s">
        <v>132</v>
      </c>
      <c r="C8" s="39" t="s">
        <v>133</v>
      </c>
      <c r="D8" s="39" t="s">
        <v>124</v>
      </c>
      <c r="E8" s="44"/>
      <c r="F8" s="44"/>
      <c r="G8" s="42">
        <v>43589.25</v>
      </c>
      <c r="H8" s="41"/>
      <c r="I8" s="43">
        <v>20321.0</v>
      </c>
      <c r="J8" s="43">
        <v>4704.0</v>
      </c>
      <c r="K8" s="43">
        <v>15774.0</v>
      </c>
      <c r="L8" s="43">
        <v>36486.0</v>
      </c>
      <c r="M8" s="43">
        <v>6512.0</v>
      </c>
      <c r="N8" s="43">
        <v>29974.0</v>
      </c>
      <c r="O8" s="43">
        <v>352.0</v>
      </c>
      <c r="P8" s="43">
        <v>253.0</v>
      </c>
      <c r="Q8" s="43">
        <v>362.0</v>
      </c>
      <c r="R8" s="43">
        <v>0.0</v>
      </c>
      <c r="S8" s="43">
        <v>0.0</v>
      </c>
      <c r="T8" s="43">
        <v>36108.0</v>
      </c>
      <c r="U8" s="43">
        <v>20057.0</v>
      </c>
      <c r="V8" s="43">
        <v>29974.0</v>
      </c>
      <c r="W8" s="43">
        <v>15774.0</v>
      </c>
      <c r="X8" s="43">
        <v>344.0</v>
      </c>
      <c r="Y8" s="43">
        <v>74.0</v>
      </c>
      <c r="Z8" s="43">
        <v>76.0</v>
      </c>
      <c r="AA8" s="43">
        <v>167.0</v>
      </c>
      <c r="AB8" s="43">
        <v>167.0</v>
      </c>
      <c r="AC8" s="43">
        <v>609.0</v>
      </c>
      <c r="AD8" s="43">
        <v>613.0</v>
      </c>
      <c r="AE8" s="43">
        <v>1801.0</v>
      </c>
      <c r="AF8" s="43">
        <v>1925.0</v>
      </c>
      <c r="AG8" s="43">
        <v>2113.0</v>
      </c>
      <c r="AH8" s="43">
        <v>24275.0</v>
      </c>
      <c r="AI8" s="34">
        <v>8.0</v>
      </c>
      <c r="AJ8" s="34">
        <v>19.0</v>
      </c>
      <c r="AK8" s="34">
        <v>5.0</v>
      </c>
      <c r="AL8" s="34">
        <v>8.0</v>
      </c>
      <c r="AM8" s="34">
        <v>21.0</v>
      </c>
      <c r="AN8" s="34">
        <v>5.0</v>
      </c>
      <c r="AO8" s="34">
        <v>30.0</v>
      </c>
      <c r="AP8" s="34">
        <v>49.0</v>
      </c>
      <c r="AQ8" s="34"/>
      <c r="AR8" s="34"/>
      <c r="AS8" s="34">
        <v>42.0</v>
      </c>
      <c r="AT8" s="34">
        <v>57.0</v>
      </c>
      <c r="AU8" s="34"/>
      <c r="AV8" s="34"/>
      <c r="AW8" s="34"/>
    </row>
    <row r="9">
      <c r="A9" s="39" t="s">
        <v>134</v>
      </c>
      <c r="B9" s="40" t="s">
        <v>135</v>
      </c>
      <c r="C9" s="39" t="s">
        <v>136</v>
      </c>
      <c r="D9" s="39" t="s">
        <v>16</v>
      </c>
      <c r="E9" s="44"/>
      <c r="F9" s="44"/>
      <c r="G9" s="42">
        <v>43588.666666666664</v>
      </c>
      <c r="H9" s="41"/>
      <c r="I9" s="43">
        <v>15097.0</v>
      </c>
      <c r="J9" s="43">
        <v>4969.0</v>
      </c>
      <c r="K9" s="43">
        <v>10628.0</v>
      </c>
      <c r="L9" s="43">
        <v>25883.0</v>
      </c>
      <c r="M9" s="43">
        <v>7150.0</v>
      </c>
      <c r="N9" s="43">
        <v>18733.0</v>
      </c>
      <c r="O9" s="43">
        <v>206.0</v>
      </c>
      <c r="P9" s="43">
        <v>167.0</v>
      </c>
      <c r="Q9" s="43">
        <v>183.0</v>
      </c>
      <c r="R9" s="43">
        <v>0.0</v>
      </c>
      <c r="S9" s="43">
        <v>0.0</v>
      </c>
      <c r="T9" s="43">
        <v>25499.0</v>
      </c>
      <c r="U9" s="43">
        <v>14838.0</v>
      </c>
      <c r="V9" s="43">
        <v>18733.0</v>
      </c>
      <c r="W9" s="43">
        <v>10628.0</v>
      </c>
      <c r="X9" s="43">
        <v>199.0</v>
      </c>
      <c r="Y9" s="43">
        <v>0.0</v>
      </c>
      <c r="Z9" s="43">
        <v>0.0</v>
      </c>
      <c r="AA9" s="43">
        <v>0.0</v>
      </c>
      <c r="AB9" s="43">
        <v>0.0</v>
      </c>
      <c r="AC9" s="43">
        <v>0.0</v>
      </c>
      <c r="AD9" s="43">
        <v>0.0</v>
      </c>
      <c r="AE9" s="43">
        <v>0.0</v>
      </c>
      <c r="AF9" s="43">
        <v>0.0</v>
      </c>
      <c r="AG9" s="43">
        <v>0.0</v>
      </c>
      <c r="AH9" s="43">
        <v>0.0</v>
      </c>
      <c r="AI9" s="34">
        <v>6.0</v>
      </c>
      <c r="AJ9" s="34">
        <v>49.0</v>
      </c>
      <c r="AK9" s="34">
        <v>8.0</v>
      </c>
      <c r="AL9" s="34">
        <v>6.0</v>
      </c>
      <c r="AM9" s="34">
        <v>49.0</v>
      </c>
      <c r="AN9" s="34">
        <v>9.0</v>
      </c>
      <c r="AO9" s="34">
        <v>55.0</v>
      </c>
      <c r="AP9" s="34">
        <v>75.0</v>
      </c>
      <c r="AQ9" s="34"/>
      <c r="AR9" s="34"/>
      <c r="AS9" s="34">
        <v>60.0</v>
      </c>
      <c r="AT9" s="34">
        <v>81.0</v>
      </c>
      <c r="AU9" s="34"/>
      <c r="AV9" s="34"/>
      <c r="AW9" s="34"/>
    </row>
    <row r="10">
      <c r="A10" s="39" t="s">
        <v>137</v>
      </c>
      <c r="B10" s="40" t="s">
        <v>138</v>
      </c>
      <c r="C10" s="39" t="s">
        <v>139</v>
      </c>
      <c r="D10" s="39" t="s">
        <v>120</v>
      </c>
      <c r="E10" s="44"/>
      <c r="F10" s="44"/>
      <c r="G10" s="42">
        <v>43588.54288194444</v>
      </c>
      <c r="H10" s="41"/>
      <c r="I10" s="43">
        <v>14458.0</v>
      </c>
      <c r="J10" s="43">
        <v>5877.0</v>
      </c>
      <c r="K10" s="43">
        <v>8934.0</v>
      </c>
      <c r="L10" s="43">
        <v>20185.0</v>
      </c>
      <c r="M10" s="43">
        <v>8073.0</v>
      </c>
      <c r="N10" s="43">
        <v>12112.0</v>
      </c>
      <c r="O10" s="43">
        <v>322.0</v>
      </c>
      <c r="P10" s="43">
        <v>246.0</v>
      </c>
      <c r="Q10" s="43">
        <v>300.0</v>
      </c>
      <c r="R10" s="43">
        <v>3.0</v>
      </c>
      <c r="S10" s="43">
        <v>3.0</v>
      </c>
      <c r="T10" s="43">
        <v>19935.0</v>
      </c>
      <c r="U10" s="43">
        <v>14310.0</v>
      </c>
      <c r="V10" s="43">
        <v>12112.0</v>
      </c>
      <c r="W10" s="43">
        <v>8934.0</v>
      </c>
      <c r="X10" s="43">
        <v>312.0</v>
      </c>
      <c r="Y10" s="43">
        <v>0.0</v>
      </c>
      <c r="Z10" s="43">
        <v>0.0</v>
      </c>
      <c r="AA10" s="43">
        <v>0.0</v>
      </c>
      <c r="AB10" s="43">
        <v>0.0</v>
      </c>
      <c r="AC10" s="43">
        <v>0.0</v>
      </c>
      <c r="AD10" s="43">
        <v>0.0</v>
      </c>
      <c r="AE10" s="43">
        <v>0.0</v>
      </c>
      <c r="AF10" s="43">
        <v>0.0</v>
      </c>
      <c r="AG10" s="43">
        <v>0.0</v>
      </c>
      <c r="AH10" s="43">
        <v>0.0</v>
      </c>
      <c r="AI10" s="34">
        <v>1.0</v>
      </c>
      <c r="AJ10" s="34">
        <v>5.0</v>
      </c>
      <c r="AK10" s="34">
        <v>3.0</v>
      </c>
      <c r="AL10" s="34">
        <v>1.0</v>
      </c>
      <c r="AM10" s="34">
        <v>5.0</v>
      </c>
      <c r="AN10" s="34">
        <v>7.0</v>
      </c>
      <c r="AO10" s="34">
        <v>27.0</v>
      </c>
      <c r="AP10" s="34">
        <v>35.0</v>
      </c>
      <c r="AQ10" s="34"/>
      <c r="AR10" s="34"/>
      <c r="AS10" s="34">
        <v>30.0</v>
      </c>
      <c r="AT10" s="34">
        <v>41.0</v>
      </c>
      <c r="AU10" s="34"/>
      <c r="AV10" s="34"/>
      <c r="AW10" s="34"/>
    </row>
    <row r="11">
      <c r="A11" s="39" t="s">
        <v>140</v>
      </c>
      <c r="B11" s="40" t="s">
        <v>141</v>
      </c>
      <c r="C11" s="39" t="s">
        <v>142</v>
      </c>
      <c r="D11" s="39" t="s">
        <v>16</v>
      </c>
      <c r="E11" s="44"/>
      <c r="F11" s="44"/>
      <c r="G11" s="42">
        <v>43588.30185185185</v>
      </c>
      <c r="H11" s="41"/>
      <c r="I11" s="43">
        <v>12189.0</v>
      </c>
      <c r="J11" s="43">
        <v>6265.0</v>
      </c>
      <c r="K11" s="43">
        <v>6591.0</v>
      </c>
      <c r="L11" s="43">
        <v>18836.0</v>
      </c>
      <c r="M11" s="43">
        <v>8565.0</v>
      </c>
      <c r="N11" s="43">
        <v>10271.0</v>
      </c>
      <c r="O11" s="43">
        <v>286.0</v>
      </c>
      <c r="P11" s="43">
        <v>254.0</v>
      </c>
      <c r="Q11" s="43">
        <v>278.0</v>
      </c>
      <c r="R11" s="43">
        <v>0.0</v>
      </c>
      <c r="S11" s="43">
        <v>0.0</v>
      </c>
      <c r="T11" s="43">
        <v>18121.0</v>
      </c>
      <c r="U11" s="43">
        <v>11652.0</v>
      </c>
      <c r="V11" s="43">
        <v>10271.0</v>
      </c>
      <c r="W11" s="43">
        <v>6591.0</v>
      </c>
      <c r="X11" s="43">
        <v>271.0</v>
      </c>
      <c r="Y11" s="43">
        <v>0.0</v>
      </c>
      <c r="Z11" s="43">
        <v>0.0</v>
      </c>
      <c r="AA11" s="43">
        <v>0.0</v>
      </c>
      <c r="AB11" s="43">
        <v>0.0</v>
      </c>
      <c r="AC11" s="43">
        <v>0.0</v>
      </c>
      <c r="AD11" s="43">
        <v>0.0</v>
      </c>
      <c r="AE11" s="43">
        <v>0.0</v>
      </c>
      <c r="AF11" s="43">
        <v>0.0</v>
      </c>
      <c r="AG11" s="43">
        <v>0.0</v>
      </c>
      <c r="AH11" s="43">
        <v>0.0</v>
      </c>
      <c r="AI11" s="34">
        <v>5.0</v>
      </c>
      <c r="AJ11" s="34">
        <v>32.0</v>
      </c>
      <c r="AK11" s="34">
        <v>1.0</v>
      </c>
      <c r="AL11" s="34">
        <v>8.0</v>
      </c>
      <c r="AM11" s="34">
        <v>34.0</v>
      </c>
      <c r="AN11" s="34">
        <v>1.0</v>
      </c>
      <c r="AO11" s="34">
        <v>48.0</v>
      </c>
      <c r="AP11" s="34">
        <v>40.0</v>
      </c>
      <c r="AQ11" s="34"/>
      <c r="AR11" s="34"/>
      <c r="AS11" s="34">
        <v>56.0</v>
      </c>
      <c r="AT11" s="34">
        <v>43.0</v>
      </c>
      <c r="AU11" s="34"/>
      <c r="AV11" s="34"/>
      <c r="AW11" s="34"/>
    </row>
    <row r="12">
      <c r="A12" s="39" t="s">
        <v>143</v>
      </c>
      <c r="B12" s="40" t="s">
        <v>144</v>
      </c>
      <c r="C12" s="39" t="s">
        <v>145</v>
      </c>
      <c r="D12" s="39" t="s">
        <v>120</v>
      </c>
      <c r="E12" s="44"/>
      <c r="F12" s="44"/>
      <c r="G12" s="42">
        <v>43587.47928240741</v>
      </c>
      <c r="H12" s="41"/>
      <c r="I12" s="43">
        <v>5592.0</v>
      </c>
      <c r="J12" s="43">
        <v>5592.0</v>
      </c>
      <c r="K12" s="43">
        <v>0.0</v>
      </c>
      <c r="L12" s="43">
        <v>8602.0</v>
      </c>
      <c r="M12" s="43">
        <v>8602.0</v>
      </c>
      <c r="N12" s="43">
        <v>0.0</v>
      </c>
      <c r="O12" s="43">
        <v>145.0</v>
      </c>
      <c r="P12" s="43">
        <v>135.0</v>
      </c>
      <c r="Q12" s="43">
        <v>201.0</v>
      </c>
      <c r="R12" s="43">
        <v>2.0</v>
      </c>
      <c r="S12" s="43">
        <v>2.0</v>
      </c>
      <c r="T12" s="43">
        <v>8300.0</v>
      </c>
      <c r="U12" s="43">
        <v>5333.0</v>
      </c>
      <c r="V12" s="43">
        <v>0.0</v>
      </c>
      <c r="W12" s="43">
        <v>0.0</v>
      </c>
      <c r="X12" s="43">
        <v>141.0</v>
      </c>
      <c r="Y12" s="43">
        <v>0.0</v>
      </c>
      <c r="Z12" s="43">
        <v>0.0</v>
      </c>
      <c r="AA12" s="43">
        <v>0.0</v>
      </c>
      <c r="AB12" s="43">
        <v>0.0</v>
      </c>
      <c r="AC12" s="43">
        <v>0.0</v>
      </c>
      <c r="AD12" s="43">
        <v>0.0</v>
      </c>
      <c r="AE12" s="43">
        <v>0.0</v>
      </c>
      <c r="AF12" s="43">
        <v>0.0</v>
      </c>
      <c r="AG12" s="43">
        <v>0.0</v>
      </c>
      <c r="AH12" s="43">
        <v>0.0</v>
      </c>
      <c r="AI12" s="34">
        <v>4.0</v>
      </c>
      <c r="AJ12" s="34">
        <v>27.0</v>
      </c>
      <c r="AK12" s="34">
        <v>3.0</v>
      </c>
      <c r="AL12" s="34">
        <v>4.0</v>
      </c>
      <c r="AM12" s="34">
        <v>27.0</v>
      </c>
      <c r="AN12" s="34">
        <v>3.0</v>
      </c>
      <c r="AO12" s="34">
        <v>72.0</v>
      </c>
      <c r="AP12" s="34">
        <v>23.0</v>
      </c>
      <c r="AQ12" s="34">
        <v>26.0</v>
      </c>
      <c r="AR12" s="34"/>
      <c r="AS12" s="34">
        <v>84.0</v>
      </c>
      <c r="AT12" s="34">
        <v>23.0</v>
      </c>
      <c r="AU12" s="34">
        <v>29.0</v>
      </c>
      <c r="AV12" s="34"/>
      <c r="AW12" s="34"/>
    </row>
    <row r="13">
      <c r="A13" s="39" t="s">
        <v>146</v>
      </c>
      <c r="B13" s="40" t="s">
        <v>147</v>
      </c>
      <c r="C13" s="39" t="s">
        <v>148</v>
      </c>
      <c r="D13" s="39" t="s">
        <v>16</v>
      </c>
      <c r="E13" s="44"/>
      <c r="F13" s="44"/>
      <c r="G13" s="42">
        <v>43587.256319444445</v>
      </c>
      <c r="H13" s="41"/>
      <c r="I13" s="43">
        <v>12608.0</v>
      </c>
      <c r="J13" s="43">
        <v>4655.0</v>
      </c>
      <c r="K13" s="43">
        <v>8004.0</v>
      </c>
      <c r="L13" s="43">
        <v>18340.0</v>
      </c>
      <c r="M13" s="43">
        <v>6388.0</v>
      </c>
      <c r="N13" s="43">
        <v>11952.0</v>
      </c>
      <c r="O13" s="43">
        <v>173.0</v>
      </c>
      <c r="P13" s="43">
        <v>130.0</v>
      </c>
      <c r="Q13" s="43">
        <v>144.0</v>
      </c>
      <c r="R13" s="43">
        <v>0.0</v>
      </c>
      <c r="S13" s="43">
        <v>0.0</v>
      </c>
      <c r="T13" s="43">
        <v>17844.0</v>
      </c>
      <c r="U13" s="43">
        <v>12329.0</v>
      </c>
      <c r="V13" s="43">
        <v>11952.0</v>
      </c>
      <c r="W13" s="43">
        <v>8004.0</v>
      </c>
      <c r="X13" s="43">
        <v>166.0</v>
      </c>
      <c r="Y13" s="43">
        <v>0.0</v>
      </c>
      <c r="Z13" s="43">
        <v>0.0</v>
      </c>
      <c r="AA13" s="43">
        <v>0.0</v>
      </c>
      <c r="AB13" s="43">
        <v>0.0</v>
      </c>
      <c r="AC13" s="43">
        <v>0.0</v>
      </c>
      <c r="AD13" s="43">
        <v>0.0</v>
      </c>
      <c r="AE13" s="43">
        <v>0.0</v>
      </c>
      <c r="AF13" s="43">
        <v>0.0</v>
      </c>
      <c r="AG13" s="43">
        <v>0.0</v>
      </c>
      <c r="AH13" s="43">
        <v>0.0</v>
      </c>
      <c r="AI13" s="34">
        <v>3.0</v>
      </c>
      <c r="AJ13" s="34">
        <v>15.0</v>
      </c>
      <c r="AK13" s="34">
        <v>2.0</v>
      </c>
      <c r="AL13" s="34">
        <v>3.0</v>
      </c>
      <c r="AM13" s="34">
        <v>15.0</v>
      </c>
      <c r="AN13" s="34">
        <v>3.0</v>
      </c>
      <c r="AO13" s="34">
        <v>20.0</v>
      </c>
      <c r="AP13" s="34">
        <v>26.0</v>
      </c>
      <c r="AQ13" s="34"/>
      <c r="AR13" s="34"/>
      <c r="AS13" s="34">
        <v>26.0</v>
      </c>
      <c r="AT13" s="34">
        <v>26.0</v>
      </c>
      <c r="AU13" s="34"/>
      <c r="AV13" s="34"/>
      <c r="AW13" s="34"/>
    </row>
    <row r="14">
      <c r="A14" s="39" t="s">
        <v>149</v>
      </c>
      <c r="B14" s="40" t="s">
        <v>150</v>
      </c>
      <c r="C14" s="39" t="s">
        <v>151</v>
      </c>
      <c r="D14" s="39" t="s">
        <v>16</v>
      </c>
      <c r="E14" s="44"/>
      <c r="F14" s="44"/>
      <c r="G14" s="42">
        <v>43586.416666666664</v>
      </c>
      <c r="H14" s="41"/>
      <c r="I14" s="43">
        <v>35074.0</v>
      </c>
      <c r="J14" s="43">
        <v>4283.0</v>
      </c>
      <c r="K14" s="43">
        <v>31362.0</v>
      </c>
      <c r="L14" s="43">
        <v>104789.0</v>
      </c>
      <c r="M14" s="43">
        <v>6270.0</v>
      </c>
      <c r="N14" s="43">
        <v>98519.0</v>
      </c>
      <c r="O14" s="43">
        <v>299.0</v>
      </c>
      <c r="P14" s="43">
        <v>223.0</v>
      </c>
      <c r="Q14" s="43">
        <v>238.0</v>
      </c>
      <c r="R14" s="43">
        <v>1.0</v>
      </c>
      <c r="S14" s="43">
        <v>1.0</v>
      </c>
      <c r="T14" s="43">
        <v>104431.0</v>
      </c>
      <c r="U14" s="43">
        <v>34641.0</v>
      </c>
      <c r="V14" s="43">
        <v>98519.0</v>
      </c>
      <c r="W14" s="43">
        <v>31362.0</v>
      </c>
      <c r="X14" s="43">
        <v>287.0</v>
      </c>
      <c r="Y14" s="43">
        <v>0.0</v>
      </c>
      <c r="Z14" s="43">
        <v>0.0</v>
      </c>
      <c r="AA14" s="43">
        <v>0.0</v>
      </c>
      <c r="AB14" s="43">
        <v>0.0</v>
      </c>
      <c r="AC14" s="43">
        <v>0.0</v>
      </c>
      <c r="AD14" s="43">
        <v>0.0</v>
      </c>
      <c r="AE14" s="43">
        <v>0.0</v>
      </c>
      <c r="AF14" s="43">
        <v>0.0</v>
      </c>
      <c r="AG14" s="43">
        <v>0.0</v>
      </c>
      <c r="AH14" s="43">
        <v>0.0</v>
      </c>
      <c r="AI14" s="34">
        <v>3.0</v>
      </c>
      <c r="AJ14" s="34">
        <v>16.0</v>
      </c>
      <c r="AK14" s="34"/>
      <c r="AL14" s="34">
        <v>3.0</v>
      </c>
      <c r="AM14" s="34">
        <v>17.0</v>
      </c>
      <c r="AN14" s="34"/>
      <c r="AO14" s="34">
        <v>44.0</v>
      </c>
      <c r="AP14" s="34">
        <v>24.0</v>
      </c>
      <c r="AQ14" s="34">
        <v>5.0</v>
      </c>
      <c r="AR14" s="34"/>
      <c r="AS14" s="34">
        <v>58.0</v>
      </c>
      <c r="AT14" s="34">
        <v>25.0</v>
      </c>
      <c r="AU14" s="34">
        <v>5.0</v>
      </c>
      <c r="AV14" s="34"/>
      <c r="AW14" s="34">
        <v>2.0</v>
      </c>
      <c r="AZ14" s="34">
        <v>2.0</v>
      </c>
    </row>
    <row r="15">
      <c r="A15" s="39" t="s">
        <v>152</v>
      </c>
      <c r="B15" s="40" t="s">
        <v>153</v>
      </c>
      <c r="C15" s="39" t="s">
        <v>154</v>
      </c>
      <c r="D15" s="39" t="s">
        <v>16</v>
      </c>
      <c r="E15" s="44"/>
      <c r="F15" s="44"/>
      <c r="G15" s="42">
        <v>43586.25</v>
      </c>
      <c r="H15" s="41"/>
      <c r="I15" s="43">
        <v>17354.0</v>
      </c>
      <c r="J15" s="43">
        <v>6249.0</v>
      </c>
      <c r="K15" s="43">
        <v>12074.0</v>
      </c>
      <c r="L15" s="43">
        <v>30493.0</v>
      </c>
      <c r="M15" s="43">
        <v>8507.0</v>
      </c>
      <c r="N15" s="43">
        <v>21986.0</v>
      </c>
      <c r="O15" s="43">
        <v>490.0</v>
      </c>
      <c r="P15" s="43">
        <v>408.0</v>
      </c>
      <c r="Q15" s="43">
        <v>437.0</v>
      </c>
      <c r="R15" s="43">
        <v>1.0</v>
      </c>
      <c r="S15" s="43">
        <v>1.0</v>
      </c>
      <c r="T15" s="43">
        <v>29960.0</v>
      </c>
      <c r="U15" s="43">
        <v>17038.0</v>
      </c>
      <c r="V15" s="43">
        <v>21986.0</v>
      </c>
      <c r="W15" s="43">
        <v>12074.0</v>
      </c>
      <c r="X15" s="43">
        <v>484.0</v>
      </c>
      <c r="Y15" s="43">
        <v>0.0</v>
      </c>
      <c r="Z15" s="43">
        <v>0.0</v>
      </c>
      <c r="AA15" s="43">
        <v>0.0</v>
      </c>
      <c r="AB15" s="43">
        <v>0.0</v>
      </c>
      <c r="AC15" s="43">
        <v>0.0</v>
      </c>
      <c r="AD15" s="43">
        <v>0.0</v>
      </c>
      <c r="AE15" s="43">
        <v>0.0</v>
      </c>
      <c r="AF15" s="43">
        <v>0.0</v>
      </c>
      <c r="AG15" s="43">
        <v>0.0</v>
      </c>
      <c r="AH15" s="43">
        <v>0.0</v>
      </c>
      <c r="AI15" s="34">
        <v>12.0</v>
      </c>
      <c r="AJ15" s="34">
        <v>132.0</v>
      </c>
      <c r="AK15" s="34">
        <v>43.0</v>
      </c>
      <c r="AL15" s="34">
        <v>12.0</v>
      </c>
      <c r="AM15" s="34">
        <v>143.0</v>
      </c>
      <c r="AN15" s="34">
        <v>44.0</v>
      </c>
      <c r="AO15" s="34">
        <v>300.0</v>
      </c>
      <c r="AP15" s="34">
        <v>63.0</v>
      </c>
      <c r="AQ15" s="34">
        <v>58.0</v>
      </c>
      <c r="AR15" s="34"/>
      <c r="AS15" s="34">
        <v>392.0</v>
      </c>
      <c r="AT15" s="34">
        <v>68.0</v>
      </c>
      <c r="AU15" s="34">
        <v>67.0</v>
      </c>
      <c r="AV15" s="34"/>
      <c r="AW15" s="34">
        <v>1.0</v>
      </c>
      <c r="AX15" s="34">
        <v>1.0</v>
      </c>
      <c r="AZ15" s="34">
        <v>1.0</v>
      </c>
      <c r="BA15" s="34">
        <v>1.0</v>
      </c>
    </row>
    <row r="16">
      <c r="A16" s="39" t="s">
        <v>155</v>
      </c>
      <c r="B16" s="40" t="s">
        <v>156</v>
      </c>
      <c r="C16" s="39" t="s">
        <v>157</v>
      </c>
      <c r="D16" s="39" t="s">
        <v>16</v>
      </c>
      <c r="E16" s="44"/>
      <c r="F16" s="44"/>
      <c r="G16" s="42">
        <v>43585.666666666664</v>
      </c>
      <c r="H16" s="41"/>
      <c r="I16" s="43">
        <v>5210.0</v>
      </c>
      <c r="J16" s="43">
        <v>5210.0</v>
      </c>
      <c r="K16" s="43">
        <v>0.0</v>
      </c>
      <c r="L16" s="43">
        <v>7226.0</v>
      </c>
      <c r="M16" s="43">
        <v>7226.0</v>
      </c>
      <c r="N16" s="43">
        <v>0.0</v>
      </c>
      <c r="O16" s="43">
        <v>132.0</v>
      </c>
      <c r="P16" s="43">
        <v>91.0</v>
      </c>
      <c r="Q16" s="43">
        <v>104.0</v>
      </c>
      <c r="R16" s="43">
        <v>2.0</v>
      </c>
      <c r="S16" s="43">
        <v>2.0</v>
      </c>
      <c r="T16" s="43">
        <v>6948.0</v>
      </c>
      <c r="U16" s="43">
        <v>4969.0</v>
      </c>
      <c r="V16" s="43">
        <v>0.0</v>
      </c>
      <c r="W16" s="43">
        <v>0.0</v>
      </c>
      <c r="X16" s="43">
        <v>131.0</v>
      </c>
      <c r="Y16" s="43">
        <v>0.0</v>
      </c>
      <c r="Z16" s="43">
        <v>0.0</v>
      </c>
      <c r="AA16" s="43">
        <v>0.0</v>
      </c>
      <c r="AB16" s="43">
        <v>0.0</v>
      </c>
      <c r="AC16" s="43">
        <v>0.0</v>
      </c>
      <c r="AD16" s="43">
        <v>0.0</v>
      </c>
      <c r="AE16" s="43">
        <v>0.0</v>
      </c>
      <c r="AF16" s="43">
        <v>0.0</v>
      </c>
      <c r="AG16" s="43">
        <v>0.0</v>
      </c>
      <c r="AH16" s="43">
        <v>0.0</v>
      </c>
      <c r="AI16" s="34">
        <v>6.0</v>
      </c>
      <c r="AJ16" s="34">
        <v>24.0</v>
      </c>
      <c r="AK16" s="34"/>
      <c r="AL16" s="34">
        <v>6.0</v>
      </c>
      <c r="AM16" s="34">
        <v>24.0</v>
      </c>
      <c r="AN16" s="34"/>
      <c r="AO16" s="34">
        <v>43.0</v>
      </c>
      <c r="AP16" s="34">
        <v>48.0</v>
      </c>
      <c r="AQ16" s="34">
        <v>1.0</v>
      </c>
      <c r="AR16" s="34"/>
      <c r="AS16" s="34">
        <v>51.0</v>
      </c>
      <c r="AT16" s="34">
        <v>49.0</v>
      </c>
      <c r="AU16" s="34">
        <v>1.0</v>
      </c>
      <c r="AV16" s="34"/>
      <c r="AW16" s="34"/>
    </row>
    <row r="17">
      <c r="A17" s="39" t="s">
        <v>158</v>
      </c>
      <c r="B17" s="40" t="s">
        <v>159</v>
      </c>
      <c r="C17" s="39" t="s">
        <v>160</v>
      </c>
      <c r="D17" s="39" t="s">
        <v>16</v>
      </c>
      <c r="E17" s="44"/>
      <c r="F17" s="44"/>
      <c r="G17" s="42">
        <v>43585.541666666664</v>
      </c>
      <c r="H17" s="41"/>
      <c r="I17" s="43">
        <v>9298.0</v>
      </c>
      <c r="J17" s="43">
        <v>6022.0</v>
      </c>
      <c r="K17" s="43">
        <v>3309.0</v>
      </c>
      <c r="L17" s="43">
        <v>12572.0</v>
      </c>
      <c r="M17" s="43">
        <v>8164.0</v>
      </c>
      <c r="N17" s="43">
        <v>4408.0</v>
      </c>
      <c r="O17" s="43">
        <v>143.0</v>
      </c>
      <c r="P17" s="43">
        <v>112.0</v>
      </c>
      <c r="Q17" s="43">
        <v>145.0</v>
      </c>
      <c r="R17" s="43">
        <v>2.0</v>
      </c>
      <c r="S17" s="43">
        <v>2.0</v>
      </c>
      <c r="T17" s="43">
        <v>11492.0</v>
      </c>
      <c r="U17" s="43">
        <v>8436.0</v>
      </c>
      <c r="V17" s="43">
        <v>4408.0</v>
      </c>
      <c r="W17" s="43">
        <v>3309.0</v>
      </c>
      <c r="X17" s="43">
        <v>114.0</v>
      </c>
      <c r="Y17" s="43">
        <v>0.0</v>
      </c>
      <c r="Z17" s="43">
        <v>0.0</v>
      </c>
      <c r="AA17" s="43">
        <v>0.0</v>
      </c>
      <c r="AB17" s="43">
        <v>0.0</v>
      </c>
      <c r="AC17" s="43">
        <v>0.0</v>
      </c>
      <c r="AD17" s="43">
        <v>0.0</v>
      </c>
      <c r="AE17" s="43">
        <v>0.0</v>
      </c>
      <c r="AF17" s="43">
        <v>0.0</v>
      </c>
      <c r="AG17" s="43">
        <v>0.0</v>
      </c>
      <c r="AH17" s="43">
        <v>0.0</v>
      </c>
      <c r="AI17" s="34">
        <v>15.0</v>
      </c>
      <c r="AJ17" s="34">
        <v>38.0</v>
      </c>
      <c r="AK17" s="34">
        <v>3.0</v>
      </c>
      <c r="AL17" s="34">
        <v>15.0</v>
      </c>
      <c r="AM17" s="34">
        <v>38.0</v>
      </c>
      <c r="AN17" s="34">
        <v>3.0</v>
      </c>
      <c r="AO17" s="34">
        <v>54.0</v>
      </c>
      <c r="AP17" s="34">
        <v>81.0</v>
      </c>
      <c r="AQ17" s="34">
        <v>1.0</v>
      </c>
      <c r="AR17" s="34"/>
      <c r="AS17" s="34">
        <v>63.0</v>
      </c>
      <c r="AT17" s="34">
        <v>84.0</v>
      </c>
      <c r="AU17" s="34">
        <v>1.0</v>
      </c>
      <c r="AV17" s="34"/>
      <c r="AW17" s="34">
        <v>2.0</v>
      </c>
      <c r="AX17" s="34">
        <v>2.0</v>
      </c>
      <c r="AZ17" s="34">
        <v>2.0</v>
      </c>
      <c r="BA17" s="34">
        <v>1.0</v>
      </c>
    </row>
    <row r="18">
      <c r="A18" s="39" t="s">
        <v>161</v>
      </c>
      <c r="B18" s="40" t="s">
        <v>162</v>
      </c>
      <c r="C18" s="39" t="s">
        <v>163</v>
      </c>
      <c r="D18" s="39" t="s">
        <v>124</v>
      </c>
      <c r="E18" s="44"/>
      <c r="F18" s="44"/>
      <c r="G18" s="42">
        <v>43585.31136574074</v>
      </c>
      <c r="H18" s="41"/>
      <c r="I18" s="43">
        <v>4924.0</v>
      </c>
      <c r="J18" s="43">
        <v>3493.0</v>
      </c>
      <c r="K18" s="43">
        <v>1466.0</v>
      </c>
      <c r="L18" s="43">
        <v>6471.0</v>
      </c>
      <c r="M18" s="43">
        <v>4391.0</v>
      </c>
      <c r="N18" s="43">
        <v>2080.0</v>
      </c>
      <c r="O18" s="43">
        <v>99.0</v>
      </c>
      <c r="P18" s="43">
        <v>88.0</v>
      </c>
      <c r="Q18" s="43">
        <v>118.0</v>
      </c>
      <c r="R18" s="43">
        <v>1.0</v>
      </c>
      <c r="S18" s="43">
        <v>1.0</v>
      </c>
      <c r="T18" s="43">
        <v>6235.0</v>
      </c>
      <c r="U18" s="43">
        <v>4775.0</v>
      </c>
      <c r="V18" s="43">
        <v>2080.0</v>
      </c>
      <c r="W18" s="43">
        <v>1466.0</v>
      </c>
      <c r="X18" s="43">
        <v>93.0</v>
      </c>
      <c r="Y18" s="43">
        <v>80.0</v>
      </c>
      <c r="Z18" s="43">
        <v>80.0</v>
      </c>
      <c r="AA18" s="43">
        <v>20.0</v>
      </c>
      <c r="AB18" s="43">
        <v>20.0</v>
      </c>
      <c r="AC18" s="43">
        <v>569.0</v>
      </c>
      <c r="AD18" s="43">
        <v>595.0</v>
      </c>
      <c r="AE18" s="43">
        <v>179.0</v>
      </c>
      <c r="AF18" s="43">
        <v>187.0</v>
      </c>
      <c r="AG18" s="43">
        <v>3242.0</v>
      </c>
      <c r="AH18" s="43">
        <v>30313.0</v>
      </c>
      <c r="AI18" s="34">
        <v>16.0</v>
      </c>
      <c r="AJ18" s="34">
        <v>61.0</v>
      </c>
      <c r="AK18" s="34">
        <v>4.0</v>
      </c>
      <c r="AL18" s="34">
        <v>18.0</v>
      </c>
      <c r="AM18" s="34">
        <v>61.0</v>
      </c>
      <c r="AN18" s="34">
        <v>4.0</v>
      </c>
      <c r="AO18" s="34">
        <v>49.0</v>
      </c>
      <c r="AP18" s="34">
        <v>145.0</v>
      </c>
      <c r="AQ18" s="34"/>
      <c r="AR18" s="34"/>
      <c r="AS18" s="34">
        <v>60.0</v>
      </c>
      <c r="AT18" s="34">
        <v>154.0</v>
      </c>
      <c r="AU18" s="34"/>
      <c r="AV18" s="34"/>
      <c r="AW18" s="34"/>
      <c r="AX18" s="34">
        <v>2.0</v>
      </c>
      <c r="BA18" s="34">
        <v>1.0</v>
      </c>
    </row>
    <row r="19">
      <c r="A19" s="39" t="s">
        <v>164</v>
      </c>
      <c r="B19" s="40" t="s">
        <v>165</v>
      </c>
      <c r="C19" s="39" t="s">
        <v>166</v>
      </c>
      <c r="D19" s="39" t="s">
        <v>16</v>
      </c>
      <c r="E19" s="44"/>
      <c r="F19" s="44"/>
      <c r="G19" s="42">
        <v>43584.55505787037</v>
      </c>
      <c r="H19" s="41"/>
      <c r="I19" s="43">
        <v>56791.0</v>
      </c>
      <c r="J19" s="43">
        <v>5632.0</v>
      </c>
      <c r="K19" s="43">
        <v>52922.0</v>
      </c>
      <c r="L19" s="43">
        <v>159788.0</v>
      </c>
      <c r="M19" s="43">
        <v>7678.0</v>
      </c>
      <c r="N19" s="43">
        <v>152110.0</v>
      </c>
      <c r="O19" s="43">
        <v>490.0</v>
      </c>
      <c r="P19" s="43">
        <v>361.0</v>
      </c>
      <c r="Q19" s="43">
        <v>389.0</v>
      </c>
      <c r="R19" s="43">
        <v>1.0</v>
      </c>
      <c r="S19" s="43">
        <v>1.0</v>
      </c>
      <c r="T19" s="43">
        <v>159382.0</v>
      </c>
      <c r="U19" s="43">
        <v>56524.0</v>
      </c>
      <c r="V19" s="43">
        <v>152108.0</v>
      </c>
      <c r="W19" s="43">
        <v>52922.0</v>
      </c>
      <c r="X19" s="43">
        <v>474.0</v>
      </c>
      <c r="Y19" s="43">
        <v>0.0</v>
      </c>
      <c r="Z19" s="43">
        <v>0.0</v>
      </c>
      <c r="AA19" s="43">
        <v>0.0</v>
      </c>
      <c r="AB19" s="43">
        <v>0.0</v>
      </c>
      <c r="AC19" s="43">
        <v>0.0</v>
      </c>
      <c r="AD19" s="43">
        <v>0.0</v>
      </c>
      <c r="AE19" s="43">
        <v>0.0</v>
      </c>
      <c r="AF19" s="43">
        <v>0.0</v>
      </c>
      <c r="AG19" s="43">
        <v>0.0</v>
      </c>
      <c r="AH19" s="43">
        <v>0.0</v>
      </c>
      <c r="AI19" s="34">
        <v>4.0</v>
      </c>
      <c r="AJ19" s="34">
        <v>20.0</v>
      </c>
      <c r="AK19" s="34">
        <v>2.0</v>
      </c>
      <c r="AL19" s="34">
        <v>6.0</v>
      </c>
      <c r="AM19" s="34">
        <v>21.0</v>
      </c>
      <c r="AN19" s="34">
        <v>2.0</v>
      </c>
      <c r="AO19" s="34">
        <v>44.0</v>
      </c>
      <c r="AP19" s="34">
        <v>44.0</v>
      </c>
      <c r="AQ19" s="34"/>
      <c r="AR19" s="34"/>
      <c r="AS19" s="34">
        <v>48.0</v>
      </c>
      <c r="AT19" s="34">
        <v>47.0</v>
      </c>
      <c r="AU19" s="34"/>
      <c r="AV19" s="34"/>
      <c r="AW19" s="34">
        <v>1.0</v>
      </c>
      <c r="AX19" s="34">
        <v>2.0</v>
      </c>
      <c r="AZ19" s="34">
        <v>1.0</v>
      </c>
      <c r="BA19" s="34">
        <v>2.0</v>
      </c>
    </row>
    <row r="20">
      <c r="A20" s="39" t="s">
        <v>167</v>
      </c>
      <c r="B20" s="40" t="s">
        <v>168</v>
      </c>
      <c r="C20" s="39" t="s">
        <v>169</v>
      </c>
      <c r="D20" s="39" t="s">
        <v>120</v>
      </c>
      <c r="E20" s="44"/>
      <c r="F20" s="44"/>
      <c r="G20" s="42">
        <v>43584.21952546296</v>
      </c>
      <c r="H20" s="41"/>
      <c r="I20" s="43">
        <v>4399.0</v>
      </c>
      <c r="J20" s="43">
        <v>4399.0</v>
      </c>
      <c r="K20" s="43">
        <v>0.0</v>
      </c>
      <c r="L20" s="43">
        <v>5958.0</v>
      </c>
      <c r="M20" s="43">
        <v>5958.0</v>
      </c>
      <c r="N20" s="43">
        <v>0.0</v>
      </c>
      <c r="O20" s="43">
        <v>41.0</v>
      </c>
      <c r="P20" s="43">
        <v>30.0</v>
      </c>
      <c r="Q20" s="43">
        <v>35.0</v>
      </c>
      <c r="R20" s="43">
        <v>2.0</v>
      </c>
      <c r="S20" s="43">
        <v>2.0</v>
      </c>
      <c r="T20" s="43">
        <v>5667.0</v>
      </c>
      <c r="U20" s="43">
        <v>4157.0</v>
      </c>
      <c r="V20" s="43">
        <v>0.0</v>
      </c>
      <c r="W20" s="43">
        <v>0.0</v>
      </c>
      <c r="X20" s="43">
        <v>38.0</v>
      </c>
      <c r="Y20" s="43">
        <v>0.0</v>
      </c>
      <c r="Z20" s="43">
        <v>0.0</v>
      </c>
      <c r="AA20" s="43">
        <v>0.0</v>
      </c>
      <c r="AB20" s="43">
        <v>0.0</v>
      </c>
      <c r="AC20" s="43">
        <v>0.0</v>
      </c>
      <c r="AD20" s="43">
        <v>0.0</v>
      </c>
      <c r="AE20" s="43">
        <v>0.0</v>
      </c>
      <c r="AF20" s="43">
        <v>0.0</v>
      </c>
      <c r="AG20" s="43">
        <v>0.0</v>
      </c>
      <c r="AH20" s="43">
        <v>0.0</v>
      </c>
      <c r="AI20" s="34">
        <v>9.0</v>
      </c>
      <c r="AJ20" s="34">
        <v>34.0</v>
      </c>
      <c r="AK20" s="34"/>
      <c r="AL20" s="34">
        <v>9.0</v>
      </c>
      <c r="AM20" s="34">
        <v>34.0</v>
      </c>
      <c r="AN20" s="34"/>
      <c r="AO20" s="34">
        <v>24.0</v>
      </c>
      <c r="AP20" s="34">
        <v>56.0</v>
      </c>
      <c r="AQ20" s="34"/>
      <c r="AR20" s="34"/>
      <c r="AS20" s="34">
        <v>27.0</v>
      </c>
      <c r="AT20" s="34">
        <v>60.0</v>
      </c>
      <c r="AU20" s="34"/>
      <c r="AV20" s="34"/>
      <c r="AW20" s="34"/>
      <c r="AX20" s="34">
        <v>2.0</v>
      </c>
      <c r="BA20" s="34">
        <v>1.0</v>
      </c>
    </row>
    <row r="21">
      <c r="A21" s="39" t="s">
        <v>170</v>
      </c>
      <c r="B21" s="40" t="s">
        <v>171</v>
      </c>
      <c r="C21" s="39" t="s">
        <v>172</v>
      </c>
      <c r="D21" s="39" t="s">
        <v>16</v>
      </c>
      <c r="E21" s="44"/>
      <c r="F21" s="44"/>
      <c r="G21" s="42">
        <v>43583.58819444444</v>
      </c>
      <c r="H21" s="41"/>
      <c r="I21" s="43">
        <v>8493.0</v>
      </c>
      <c r="J21" s="43">
        <v>5109.0</v>
      </c>
      <c r="K21" s="43">
        <v>3739.0</v>
      </c>
      <c r="L21" s="43">
        <v>12079.0</v>
      </c>
      <c r="M21" s="43">
        <v>7186.0</v>
      </c>
      <c r="N21" s="43">
        <v>4893.0</v>
      </c>
      <c r="O21" s="43">
        <v>134.0</v>
      </c>
      <c r="P21" s="43">
        <v>113.0</v>
      </c>
      <c r="Q21" s="43">
        <v>134.0</v>
      </c>
      <c r="R21" s="43">
        <v>3.0</v>
      </c>
      <c r="S21" s="43">
        <v>3.0</v>
      </c>
      <c r="T21" s="43">
        <v>11719.0</v>
      </c>
      <c r="U21" s="43">
        <v>8236.0</v>
      </c>
      <c r="V21" s="43">
        <v>4893.0</v>
      </c>
      <c r="W21" s="43">
        <v>3739.0</v>
      </c>
      <c r="X21" s="43">
        <v>129.0</v>
      </c>
      <c r="Y21" s="43">
        <v>0.0</v>
      </c>
      <c r="Z21" s="43">
        <v>0.0</v>
      </c>
      <c r="AA21" s="43">
        <v>0.0</v>
      </c>
      <c r="AB21" s="43">
        <v>0.0</v>
      </c>
      <c r="AC21" s="43">
        <v>0.0</v>
      </c>
      <c r="AD21" s="43">
        <v>0.0</v>
      </c>
      <c r="AE21" s="43">
        <v>0.0</v>
      </c>
      <c r="AF21" s="43">
        <v>0.0</v>
      </c>
      <c r="AG21" s="43">
        <v>0.0</v>
      </c>
      <c r="AH21" s="43">
        <v>0.0</v>
      </c>
      <c r="AI21" s="34">
        <v>8.0</v>
      </c>
      <c r="AJ21" s="34">
        <v>22.0</v>
      </c>
      <c r="AK21" s="34">
        <v>3.0</v>
      </c>
      <c r="AL21" s="34">
        <v>8.0</v>
      </c>
      <c r="AM21" s="34">
        <v>22.0</v>
      </c>
      <c r="AN21" s="34">
        <v>3.0</v>
      </c>
      <c r="AO21" s="34">
        <v>30.0</v>
      </c>
      <c r="AP21" s="34">
        <v>67.0</v>
      </c>
      <c r="AQ21" s="34"/>
      <c r="AR21" s="34"/>
      <c r="AS21" s="34">
        <v>37.0</v>
      </c>
      <c r="AT21" s="34">
        <v>72.0</v>
      </c>
      <c r="AU21" s="34"/>
      <c r="AV21" s="34"/>
      <c r="AW21" s="34"/>
      <c r="AX21" s="34">
        <v>1.0</v>
      </c>
      <c r="BA21" s="34">
        <v>1.0</v>
      </c>
    </row>
    <row r="22">
      <c r="A22" s="39" t="s">
        <v>173</v>
      </c>
      <c r="B22" s="40" t="s">
        <v>174</v>
      </c>
      <c r="C22" s="39" t="s">
        <v>175</v>
      </c>
      <c r="D22" s="39" t="s">
        <v>16</v>
      </c>
      <c r="E22" s="44"/>
      <c r="F22" s="44"/>
      <c r="G22" s="42">
        <v>43583.42013888889</v>
      </c>
      <c r="H22" s="41"/>
      <c r="I22" s="43">
        <v>7899.0</v>
      </c>
      <c r="J22" s="43">
        <v>4607.0</v>
      </c>
      <c r="K22" s="43">
        <v>3583.0</v>
      </c>
      <c r="L22" s="43">
        <v>14086.0</v>
      </c>
      <c r="M22" s="43">
        <v>6427.0</v>
      </c>
      <c r="N22" s="43">
        <v>7659.0</v>
      </c>
      <c r="O22" s="43">
        <v>70.0</v>
      </c>
      <c r="P22" s="43">
        <v>59.0</v>
      </c>
      <c r="Q22" s="43">
        <v>68.0</v>
      </c>
      <c r="R22" s="43">
        <v>0.0</v>
      </c>
      <c r="S22" s="43">
        <v>0.0</v>
      </c>
      <c r="T22" s="43">
        <v>13818.0</v>
      </c>
      <c r="U22" s="43">
        <v>7616.0</v>
      </c>
      <c r="V22" s="43">
        <v>7659.0</v>
      </c>
      <c r="W22" s="43">
        <v>3583.0</v>
      </c>
      <c r="X22" s="43">
        <v>69.0</v>
      </c>
      <c r="Y22" s="43">
        <v>0.0</v>
      </c>
      <c r="Z22" s="43">
        <v>0.0</v>
      </c>
      <c r="AA22" s="43">
        <v>0.0</v>
      </c>
      <c r="AB22" s="43">
        <v>0.0</v>
      </c>
      <c r="AC22" s="43">
        <v>0.0</v>
      </c>
      <c r="AD22" s="43">
        <v>0.0</v>
      </c>
      <c r="AE22" s="43">
        <v>0.0</v>
      </c>
      <c r="AF22" s="43">
        <v>0.0</v>
      </c>
      <c r="AG22" s="43">
        <v>0.0</v>
      </c>
      <c r="AH22" s="43">
        <v>0.0</v>
      </c>
      <c r="AI22" s="34">
        <v>19.0</v>
      </c>
      <c r="AJ22" s="34">
        <v>36.0</v>
      </c>
      <c r="AK22" s="34">
        <v>4.0</v>
      </c>
      <c r="AL22" s="34">
        <v>20.0</v>
      </c>
      <c r="AM22" s="34">
        <v>36.0</v>
      </c>
      <c r="AN22" s="34">
        <v>5.0</v>
      </c>
      <c r="AO22" s="34">
        <v>70.0</v>
      </c>
      <c r="AP22" s="34">
        <v>166.0</v>
      </c>
      <c r="AQ22" s="34">
        <v>1.0</v>
      </c>
      <c r="AR22" s="34"/>
      <c r="AS22" s="34">
        <v>81.0</v>
      </c>
      <c r="AT22" s="34">
        <v>175.0</v>
      </c>
      <c r="AU22" s="34">
        <v>1.0</v>
      </c>
      <c r="AV22" s="34"/>
      <c r="AW22" s="34">
        <v>1.0</v>
      </c>
      <c r="AX22" s="34">
        <v>1.0</v>
      </c>
      <c r="AZ22" s="34">
        <v>1.0</v>
      </c>
      <c r="BA22" s="34">
        <v>1.0</v>
      </c>
    </row>
    <row r="23">
      <c r="A23" s="39" t="s">
        <v>176</v>
      </c>
      <c r="B23" s="40" t="s">
        <v>177</v>
      </c>
      <c r="C23" s="39" t="s">
        <v>178</v>
      </c>
      <c r="D23" s="39" t="s">
        <v>16</v>
      </c>
      <c r="E23" s="44"/>
      <c r="F23" s="44"/>
      <c r="G23" s="42">
        <v>43583.25001157408</v>
      </c>
      <c r="H23" s="41"/>
      <c r="I23" s="43">
        <v>7003.0</v>
      </c>
      <c r="J23" s="43">
        <v>4211.0</v>
      </c>
      <c r="K23" s="43">
        <v>2976.0</v>
      </c>
      <c r="L23" s="43">
        <v>10322.0</v>
      </c>
      <c r="M23" s="43">
        <v>5774.0</v>
      </c>
      <c r="N23" s="43">
        <v>4548.0</v>
      </c>
      <c r="O23" s="43">
        <v>90.0</v>
      </c>
      <c r="P23" s="43">
        <v>71.0</v>
      </c>
      <c r="Q23" s="43">
        <v>76.0</v>
      </c>
      <c r="R23" s="43">
        <v>1.0</v>
      </c>
      <c r="S23" s="43">
        <v>1.0</v>
      </c>
      <c r="T23" s="43">
        <v>10099.0</v>
      </c>
      <c r="U23" s="43">
        <v>6848.0</v>
      </c>
      <c r="V23" s="43">
        <v>4548.0</v>
      </c>
      <c r="W23" s="43">
        <v>2976.0</v>
      </c>
      <c r="X23" s="43">
        <v>90.0</v>
      </c>
      <c r="Y23" s="43">
        <v>0.0</v>
      </c>
      <c r="Z23" s="43">
        <v>0.0</v>
      </c>
      <c r="AA23" s="43">
        <v>0.0</v>
      </c>
      <c r="AB23" s="43">
        <v>0.0</v>
      </c>
      <c r="AC23" s="43">
        <v>0.0</v>
      </c>
      <c r="AD23" s="43">
        <v>0.0</v>
      </c>
      <c r="AE23" s="43">
        <v>0.0</v>
      </c>
      <c r="AF23" s="43">
        <v>0.0</v>
      </c>
      <c r="AG23" s="43">
        <v>0.0</v>
      </c>
      <c r="AH23" s="43">
        <v>0.0</v>
      </c>
      <c r="AI23" s="34">
        <v>8.0</v>
      </c>
      <c r="AJ23" s="34">
        <v>26.0</v>
      </c>
      <c r="AK23" s="34">
        <v>7.0</v>
      </c>
      <c r="AL23" s="34">
        <v>9.0</v>
      </c>
      <c r="AM23" s="34">
        <v>26.0</v>
      </c>
      <c r="AN23" s="34">
        <v>7.0</v>
      </c>
      <c r="AO23" s="34">
        <v>83.0</v>
      </c>
      <c r="AP23" s="34">
        <v>86.0</v>
      </c>
      <c r="AQ23" s="34"/>
      <c r="AR23" s="34"/>
      <c r="AS23" s="34">
        <v>98.0</v>
      </c>
      <c r="AT23" s="34">
        <v>94.0</v>
      </c>
      <c r="AU23" s="34"/>
      <c r="AV23" s="34"/>
      <c r="AW23" s="34"/>
      <c r="AX23" s="34">
        <v>1.0</v>
      </c>
      <c r="BA23" s="34">
        <v>1.0</v>
      </c>
    </row>
    <row r="24">
      <c r="A24" s="39" t="s">
        <v>179</v>
      </c>
      <c r="B24" s="40" t="s">
        <v>180</v>
      </c>
      <c r="C24" s="39" t="s">
        <v>181</v>
      </c>
      <c r="D24" s="39" t="s">
        <v>16</v>
      </c>
      <c r="E24" s="44"/>
      <c r="F24" s="44"/>
      <c r="G24" s="42">
        <v>43582.583333333336</v>
      </c>
      <c r="H24" s="41"/>
      <c r="I24" s="43">
        <v>7817.0</v>
      </c>
      <c r="J24" s="43">
        <v>4664.0</v>
      </c>
      <c r="K24" s="43">
        <v>3289.0</v>
      </c>
      <c r="L24" s="43">
        <v>11271.0</v>
      </c>
      <c r="M24" s="43">
        <v>6697.0</v>
      </c>
      <c r="N24" s="43">
        <v>4575.0</v>
      </c>
      <c r="O24" s="43">
        <v>136.0</v>
      </c>
      <c r="P24" s="43">
        <v>110.0</v>
      </c>
      <c r="Q24" s="43">
        <v>126.0</v>
      </c>
      <c r="R24" s="43">
        <v>1.0</v>
      </c>
      <c r="S24" s="43">
        <v>1.0</v>
      </c>
      <c r="T24" s="43">
        <v>11028.0</v>
      </c>
      <c r="U24" s="43">
        <v>7640.0</v>
      </c>
      <c r="V24" s="43">
        <v>4575.0</v>
      </c>
      <c r="W24" s="43">
        <v>3289.0</v>
      </c>
      <c r="X24" s="43">
        <v>135.0</v>
      </c>
      <c r="Y24" s="43">
        <v>0.0</v>
      </c>
      <c r="Z24" s="43">
        <v>0.0</v>
      </c>
      <c r="AA24" s="43">
        <v>0.0</v>
      </c>
      <c r="AB24" s="43">
        <v>0.0</v>
      </c>
      <c r="AC24" s="43">
        <v>0.0</v>
      </c>
      <c r="AD24" s="43">
        <v>0.0</v>
      </c>
      <c r="AE24" s="43">
        <v>0.0</v>
      </c>
      <c r="AF24" s="43">
        <v>0.0</v>
      </c>
      <c r="AG24" s="43">
        <v>0.0</v>
      </c>
      <c r="AH24" s="43">
        <v>0.0</v>
      </c>
      <c r="AI24" s="34">
        <v>5.0</v>
      </c>
      <c r="AJ24" s="34">
        <v>19.0</v>
      </c>
      <c r="AK24" s="34">
        <v>1.0</v>
      </c>
      <c r="AL24" s="34">
        <v>5.0</v>
      </c>
      <c r="AM24" s="34">
        <v>19.0</v>
      </c>
      <c r="AN24" s="34">
        <v>1.0</v>
      </c>
      <c r="AO24" s="34">
        <v>29.0</v>
      </c>
      <c r="AP24" s="34">
        <v>60.0</v>
      </c>
      <c r="AQ24" s="34"/>
      <c r="AR24" s="34"/>
      <c r="AS24" s="34">
        <v>36.0</v>
      </c>
      <c r="AT24" s="34">
        <v>63.0</v>
      </c>
      <c r="AU24" s="34"/>
      <c r="AV24" s="34"/>
      <c r="AW24" s="34">
        <v>1.0</v>
      </c>
      <c r="AX24" s="34">
        <v>1.0</v>
      </c>
      <c r="AZ24" s="34">
        <v>1.0</v>
      </c>
      <c r="BA24" s="34">
        <v>1.0</v>
      </c>
    </row>
    <row r="25">
      <c r="A25" s="39" t="s">
        <v>182</v>
      </c>
      <c r="B25" s="40" t="s">
        <v>183</v>
      </c>
      <c r="C25" s="39" t="s">
        <v>184</v>
      </c>
      <c r="D25" s="39" t="s">
        <v>124</v>
      </c>
      <c r="E25" s="44"/>
      <c r="F25" s="44"/>
      <c r="G25" s="42">
        <v>43582.43472222222</v>
      </c>
      <c r="H25" s="41"/>
      <c r="I25" s="43">
        <v>7047.0</v>
      </c>
      <c r="J25" s="43">
        <v>4157.0</v>
      </c>
      <c r="K25" s="43">
        <v>2900.0</v>
      </c>
      <c r="L25" s="43">
        <v>9537.0</v>
      </c>
      <c r="M25" s="43">
        <v>5838.0</v>
      </c>
      <c r="N25" s="43">
        <v>3699.0</v>
      </c>
      <c r="O25" s="43">
        <v>140.0</v>
      </c>
      <c r="P25" s="43">
        <v>118.0</v>
      </c>
      <c r="Q25" s="43">
        <v>146.0</v>
      </c>
      <c r="R25" s="43">
        <v>1.0</v>
      </c>
      <c r="S25" s="43">
        <v>1.0</v>
      </c>
      <c r="T25" s="43">
        <v>9185.0</v>
      </c>
      <c r="U25" s="43">
        <v>6787.0</v>
      </c>
      <c r="V25" s="43">
        <v>3699.0</v>
      </c>
      <c r="W25" s="43">
        <v>2900.0</v>
      </c>
      <c r="X25" s="43">
        <v>132.0</v>
      </c>
      <c r="Y25" s="43">
        <v>118.0</v>
      </c>
      <c r="Z25" s="43">
        <v>119.0</v>
      </c>
      <c r="AA25" s="43">
        <v>54.0</v>
      </c>
      <c r="AB25" s="43">
        <v>54.0</v>
      </c>
      <c r="AC25" s="43">
        <v>535.0</v>
      </c>
      <c r="AD25" s="43">
        <v>539.0</v>
      </c>
      <c r="AE25" s="43">
        <v>328.0</v>
      </c>
      <c r="AF25" s="43">
        <v>362.0</v>
      </c>
      <c r="AG25" s="43">
        <v>2846.0</v>
      </c>
      <c r="AH25" s="43">
        <v>15337.0</v>
      </c>
      <c r="AI25" s="34">
        <v>7.0</v>
      </c>
      <c r="AJ25" s="34">
        <v>18.0</v>
      </c>
      <c r="AK25" s="34"/>
      <c r="AL25" s="34">
        <v>7.0</v>
      </c>
      <c r="AM25" s="34">
        <v>18.0</v>
      </c>
      <c r="AN25" s="34"/>
      <c r="AO25" s="34">
        <v>32.0</v>
      </c>
      <c r="AP25" s="34">
        <v>53.0</v>
      </c>
      <c r="AQ25" s="34"/>
      <c r="AR25" s="34"/>
      <c r="AS25" s="34">
        <v>44.0</v>
      </c>
      <c r="AT25" s="34">
        <v>55.0</v>
      </c>
      <c r="AU25" s="34"/>
      <c r="AV25" s="34"/>
      <c r="AW25" s="34">
        <v>2.0</v>
      </c>
      <c r="AX25" s="34">
        <v>4.0</v>
      </c>
      <c r="AZ25" s="34">
        <v>2.0</v>
      </c>
      <c r="BA25" s="34">
        <v>2.0</v>
      </c>
    </row>
    <row r="26">
      <c r="A26" s="39" t="s">
        <v>185</v>
      </c>
      <c r="B26" s="40" t="s">
        <v>186</v>
      </c>
      <c r="C26" s="39" t="s">
        <v>187</v>
      </c>
      <c r="D26" s="39" t="s">
        <v>124</v>
      </c>
      <c r="E26" s="44"/>
      <c r="F26" s="44"/>
      <c r="G26" s="42">
        <v>43582.25</v>
      </c>
      <c r="H26" s="41"/>
      <c r="I26" s="43">
        <v>25336.0</v>
      </c>
      <c r="J26" s="43">
        <v>23784.0</v>
      </c>
      <c r="K26" s="43">
        <v>1619.0</v>
      </c>
      <c r="L26" s="43">
        <v>33410.0</v>
      </c>
      <c r="M26" s="43">
        <v>31512.0</v>
      </c>
      <c r="N26" s="43">
        <v>1898.0</v>
      </c>
      <c r="O26" s="43">
        <v>1335.0</v>
      </c>
      <c r="P26" s="43">
        <v>781.0</v>
      </c>
      <c r="Q26" s="43">
        <v>1171.0</v>
      </c>
      <c r="R26" s="43">
        <v>5.0</v>
      </c>
      <c r="S26" s="43">
        <v>5.0</v>
      </c>
      <c r="T26" s="43">
        <v>21823.0</v>
      </c>
      <c r="U26" s="43">
        <v>16798.0</v>
      </c>
      <c r="V26" s="43">
        <v>1898.0</v>
      </c>
      <c r="W26" s="43">
        <v>1619.0</v>
      </c>
      <c r="X26" s="43">
        <v>786.0</v>
      </c>
      <c r="Y26" s="43">
        <v>1480.0</v>
      </c>
      <c r="Z26" s="43">
        <v>1530.0</v>
      </c>
      <c r="AA26" s="43">
        <v>154.0</v>
      </c>
      <c r="AB26" s="43">
        <v>154.0</v>
      </c>
      <c r="AC26" s="43">
        <v>5935.0</v>
      </c>
      <c r="AD26" s="43">
        <v>5936.0</v>
      </c>
      <c r="AE26" s="43">
        <v>428.0</v>
      </c>
      <c r="AF26" s="43">
        <v>428.0</v>
      </c>
      <c r="AG26" s="43">
        <v>5540.0</v>
      </c>
      <c r="AH26" s="43">
        <v>23337.0</v>
      </c>
      <c r="AI26" s="34">
        <v>11.0</v>
      </c>
      <c r="AJ26" s="34">
        <v>33.0</v>
      </c>
      <c r="AK26" s="34">
        <v>3.0</v>
      </c>
      <c r="AL26" s="34">
        <v>11.0</v>
      </c>
      <c r="AM26" s="34">
        <v>34.0</v>
      </c>
      <c r="AN26" s="34">
        <v>3.0</v>
      </c>
      <c r="AO26" s="34">
        <v>47.0</v>
      </c>
      <c r="AP26" s="34">
        <v>44.0</v>
      </c>
      <c r="AQ26" s="34"/>
      <c r="AR26" s="34"/>
      <c r="AS26" s="34">
        <v>56.0</v>
      </c>
      <c r="AT26" s="34">
        <v>46.0</v>
      </c>
      <c r="AU26" s="34"/>
      <c r="AV26" s="34"/>
      <c r="AW26" s="34"/>
      <c r="AX26" s="34">
        <v>1.0</v>
      </c>
      <c r="BA26" s="34">
        <v>1.0</v>
      </c>
    </row>
    <row r="27">
      <c r="A27" s="39" t="s">
        <v>188</v>
      </c>
      <c r="B27" s="40" t="s">
        <v>189</v>
      </c>
      <c r="C27" s="39" t="s">
        <v>190</v>
      </c>
      <c r="D27" s="39" t="s">
        <v>124</v>
      </c>
      <c r="E27" s="44"/>
      <c r="F27" s="44"/>
      <c r="G27" s="42">
        <v>43581.61237268519</v>
      </c>
      <c r="H27" s="41"/>
      <c r="I27" s="43">
        <v>5148.0</v>
      </c>
      <c r="J27" s="43">
        <v>3515.0</v>
      </c>
      <c r="K27" s="43">
        <v>1547.0</v>
      </c>
      <c r="L27" s="43">
        <v>6898.0</v>
      </c>
      <c r="M27" s="43">
        <v>4954.0</v>
      </c>
      <c r="N27" s="43">
        <v>1944.0</v>
      </c>
      <c r="O27" s="43">
        <v>111.0</v>
      </c>
      <c r="P27" s="43">
        <v>94.0</v>
      </c>
      <c r="Q27" s="43">
        <v>128.0</v>
      </c>
      <c r="R27" s="43">
        <v>0.0</v>
      </c>
      <c r="S27" s="43">
        <v>0.0</v>
      </c>
      <c r="T27" s="43">
        <v>6674.0</v>
      </c>
      <c r="U27" s="43">
        <v>5003.0</v>
      </c>
      <c r="V27" s="43">
        <v>1944.0</v>
      </c>
      <c r="W27" s="43">
        <v>1547.0</v>
      </c>
      <c r="X27" s="43">
        <v>108.0</v>
      </c>
      <c r="Y27" s="43">
        <v>39.0</v>
      </c>
      <c r="Z27" s="43">
        <v>39.0</v>
      </c>
      <c r="AA27" s="43">
        <v>5.0</v>
      </c>
      <c r="AB27" s="43">
        <v>5.0</v>
      </c>
      <c r="AC27" s="43">
        <v>534.0</v>
      </c>
      <c r="AD27" s="43">
        <v>552.0</v>
      </c>
      <c r="AE27" s="43">
        <v>272.0</v>
      </c>
      <c r="AF27" s="43">
        <v>293.0</v>
      </c>
      <c r="AG27" s="43">
        <v>3670.0</v>
      </c>
      <c r="AH27" s="43">
        <v>60435.0</v>
      </c>
      <c r="AI27" s="34">
        <v>6.0</v>
      </c>
      <c r="AJ27" s="34">
        <v>32.0</v>
      </c>
      <c r="AK27" s="34">
        <v>2.0</v>
      </c>
      <c r="AL27" s="34">
        <v>6.0</v>
      </c>
      <c r="AM27" s="34">
        <v>32.0</v>
      </c>
      <c r="AN27" s="34">
        <v>2.0</v>
      </c>
      <c r="AO27" s="34">
        <v>44.0</v>
      </c>
      <c r="AP27" s="34">
        <v>55.0</v>
      </c>
      <c r="AQ27" s="34"/>
      <c r="AR27" s="34"/>
      <c r="AS27" s="34">
        <v>53.0</v>
      </c>
      <c r="AT27" s="34">
        <v>56.0</v>
      </c>
      <c r="AU27" s="34"/>
      <c r="AV27" s="34"/>
      <c r="AW27" s="34"/>
      <c r="AX27" s="34">
        <v>1.0</v>
      </c>
      <c r="BA27" s="34">
        <v>1.0</v>
      </c>
    </row>
    <row r="28">
      <c r="A28" s="39" t="s">
        <v>191</v>
      </c>
      <c r="B28" s="40" t="s">
        <v>192</v>
      </c>
      <c r="C28" s="39" t="s">
        <v>193</v>
      </c>
      <c r="D28" s="39" t="s">
        <v>124</v>
      </c>
      <c r="E28" s="44"/>
      <c r="F28" s="44"/>
      <c r="G28" s="42">
        <v>43581.50115740741</v>
      </c>
      <c r="H28" s="41"/>
      <c r="I28" s="43">
        <v>11359.0</v>
      </c>
      <c r="J28" s="43">
        <v>8469.0</v>
      </c>
      <c r="K28" s="43">
        <v>2993.0</v>
      </c>
      <c r="L28" s="43">
        <v>15068.0</v>
      </c>
      <c r="M28" s="43">
        <v>11078.0</v>
      </c>
      <c r="N28" s="43">
        <v>3990.0</v>
      </c>
      <c r="O28" s="43">
        <v>334.0</v>
      </c>
      <c r="P28" s="43">
        <v>296.0</v>
      </c>
      <c r="Q28" s="43">
        <v>409.0</v>
      </c>
      <c r="R28" s="43">
        <v>3.0</v>
      </c>
      <c r="S28" s="43">
        <v>3.0</v>
      </c>
      <c r="T28" s="43">
        <v>14497.0</v>
      </c>
      <c r="U28" s="43">
        <v>11015.0</v>
      </c>
      <c r="V28" s="43">
        <v>3990.0</v>
      </c>
      <c r="W28" s="43">
        <v>2993.0</v>
      </c>
      <c r="X28" s="43">
        <v>314.0</v>
      </c>
      <c r="Y28" s="43">
        <v>81.0</v>
      </c>
      <c r="Z28" s="43">
        <v>83.0</v>
      </c>
      <c r="AA28" s="43">
        <v>14.0</v>
      </c>
      <c r="AB28" s="43">
        <v>15.0</v>
      </c>
      <c r="AC28" s="43">
        <v>1341.0</v>
      </c>
      <c r="AD28" s="43">
        <v>1425.0</v>
      </c>
      <c r="AE28" s="43">
        <v>340.0</v>
      </c>
      <c r="AF28" s="43">
        <v>361.0</v>
      </c>
      <c r="AG28" s="43">
        <v>6271.0</v>
      </c>
      <c r="AH28" s="43">
        <v>155070.0</v>
      </c>
      <c r="AI28" s="34">
        <v>5.0</v>
      </c>
      <c r="AJ28" s="34">
        <v>16.0</v>
      </c>
      <c r="AK28" s="34"/>
      <c r="AL28" s="34">
        <v>5.0</v>
      </c>
      <c r="AM28" s="34">
        <v>16.0</v>
      </c>
      <c r="AN28" s="34"/>
      <c r="AO28" s="34">
        <v>38.0</v>
      </c>
      <c r="AP28" s="34">
        <v>29.0</v>
      </c>
      <c r="AQ28" s="34"/>
      <c r="AR28" s="34"/>
      <c r="AS28" s="34">
        <v>43.0</v>
      </c>
      <c r="AT28" s="34">
        <v>33.0</v>
      </c>
      <c r="AU28" s="34"/>
      <c r="AV28" s="34"/>
      <c r="AW28" s="34"/>
      <c r="AX28" s="34">
        <v>1.0</v>
      </c>
      <c r="BA28" s="34">
        <v>1.0</v>
      </c>
    </row>
    <row r="29">
      <c r="A29" s="39" t="s">
        <v>194</v>
      </c>
      <c r="B29" s="40" t="s">
        <v>195</v>
      </c>
      <c r="C29" s="39" t="s">
        <v>196</v>
      </c>
      <c r="D29" s="39" t="s">
        <v>16</v>
      </c>
      <c r="E29" s="44"/>
      <c r="F29" s="44"/>
      <c r="G29" s="42">
        <v>43581.32115740741</v>
      </c>
      <c r="H29" s="41"/>
      <c r="I29" s="43">
        <v>7017.0</v>
      </c>
      <c r="J29" s="43">
        <v>3510.0</v>
      </c>
      <c r="K29" s="43">
        <v>3499.0</v>
      </c>
      <c r="L29" s="43">
        <v>10577.0</v>
      </c>
      <c r="M29" s="43">
        <v>4822.0</v>
      </c>
      <c r="N29" s="43">
        <v>5755.0</v>
      </c>
      <c r="O29" s="43">
        <v>100.0</v>
      </c>
      <c r="P29" s="43">
        <v>84.0</v>
      </c>
      <c r="Q29" s="43">
        <v>101.0</v>
      </c>
      <c r="R29" s="43">
        <v>0.0</v>
      </c>
      <c r="S29" s="43">
        <v>0.0</v>
      </c>
      <c r="T29" s="43">
        <v>10299.0</v>
      </c>
      <c r="U29" s="43">
        <v>6812.0</v>
      </c>
      <c r="V29" s="43">
        <v>5755.0</v>
      </c>
      <c r="W29" s="43">
        <v>3499.0</v>
      </c>
      <c r="X29" s="43">
        <v>98.0</v>
      </c>
      <c r="Y29" s="43">
        <v>0.0</v>
      </c>
      <c r="Z29" s="43">
        <v>0.0</v>
      </c>
      <c r="AA29" s="43">
        <v>0.0</v>
      </c>
      <c r="AB29" s="43">
        <v>0.0</v>
      </c>
      <c r="AC29" s="43">
        <v>0.0</v>
      </c>
      <c r="AD29" s="43">
        <v>0.0</v>
      </c>
      <c r="AE29" s="43">
        <v>0.0</v>
      </c>
      <c r="AF29" s="43">
        <v>0.0</v>
      </c>
      <c r="AG29" s="43">
        <v>0.0</v>
      </c>
      <c r="AH29" s="43">
        <v>0.0</v>
      </c>
      <c r="AI29" s="34">
        <v>6.0</v>
      </c>
      <c r="AJ29" s="34">
        <v>27.0</v>
      </c>
      <c r="AK29" s="34">
        <v>3.0</v>
      </c>
      <c r="AL29" s="34">
        <v>6.0</v>
      </c>
      <c r="AM29" s="34">
        <v>28.0</v>
      </c>
      <c r="AN29" s="34">
        <v>3.0</v>
      </c>
      <c r="AO29" s="34">
        <v>37.0</v>
      </c>
      <c r="AP29" s="34">
        <v>46.0</v>
      </c>
      <c r="AQ29" s="34"/>
      <c r="AR29" s="34"/>
      <c r="AS29" s="34">
        <v>51.0</v>
      </c>
      <c r="AT29" s="34">
        <v>48.0</v>
      </c>
      <c r="AU29" s="34"/>
      <c r="AV29" s="34"/>
      <c r="AW29" s="34"/>
      <c r="AX29" s="34">
        <v>2.0</v>
      </c>
      <c r="BA29" s="34">
        <v>1.0</v>
      </c>
    </row>
    <row r="30">
      <c r="A30" s="39" t="s">
        <v>197</v>
      </c>
      <c r="B30" s="40" t="s">
        <v>198</v>
      </c>
      <c r="C30" s="39" t="s">
        <v>199</v>
      </c>
      <c r="D30" s="39" t="s">
        <v>124</v>
      </c>
      <c r="E30" s="44"/>
      <c r="F30" s="44"/>
      <c r="G30" s="42">
        <v>43580.666666666664</v>
      </c>
      <c r="H30" s="41"/>
      <c r="I30" s="43">
        <v>5892.0</v>
      </c>
      <c r="J30" s="43">
        <v>5892.0</v>
      </c>
      <c r="K30" s="43">
        <v>0.0</v>
      </c>
      <c r="L30" s="43">
        <v>7783.0</v>
      </c>
      <c r="M30" s="43">
        <v>7783.0</v>
      </c>
      <c r="N30" s="43">
        <v>0.0</v>
      </c>
      <c r="O30" s="43">
        <v>146.0</v>
      </c>
      <c r="P30" s="43">
        <v>129.0</v>
      </c>
      <c r="Q30" s="43">
        <v>164.0</v>
      </c>
      <c r="R30" s="43">
        <v>2.0</v>
      </c>
      <c r="S30" s="43">
        <v>2.0</v>
      </c>
      <c r="T30" s="43">
        <v>6869.0</v>
      </c>
      <c r="U30" s="43">
        <v>5209.0</v>
      </c>
      <c r="V30" s="43">
        <v>0.0</v>
      </c>
      <c r="W30" s="43">
        <v>0.0</v>
      </c>
      <c r="X30" s="43">
        <v>127.0</v>
      </c>
      <c r="Y30" s="43">
        <v>68.0</v>
      </c>
      <c r="Z30" s="43">
        <v>70.0</v>
      </c>
      <c r="AA30" s="43">
        <v>0.0</v>
      </c>
      <c r="AB30" s="43">
        <v>0.0</v>
      </c>
      <c r="AC30" s="43">
        <v>975.0</v>
      </c>
      <c r="AD30" s="43">
        <v>1026.0</v>
      </c>
      <c r="AE30" s="43">
        <v>0.0</v>
      </c>
      <c r="AF30" s="43">
        <v>0.0</v>
      </c>
      <c r="AG30" s="43">
        <v>4402.0</v>
      </c>
      <c r="AH30" s="43">
        <v>61865.0</v>
      </c>
      <c r="AI30" s="34">
        <v>8.0</v>
      </c>
      <c r="AJ30" s="34">
        <v>44.0</v>
      </c>
      <c r="AK30" s="34">
        <v>2.0</v>
      </c>
      <c r="AL30" s="34">
        <v>8.0</v>
      </c>
      <c r="AM30" s="34">
        <v>45.0</v>
      </c>
      <c r="AN30" s="34">
        <v>2.0</v>
      </c>
      <c r="AO30" s="34">
        <v>51.0</v>
      </c>
      <c r="AP30" s="34">
        <v>97.0</v>
      </c>
      <c r="AQ30" s="34"/>
      <c r="AR30" s="34"/>
      <c r="AS30" s="34">
        <v>62.0</v>
      </c>
      <c r="AT30" s="34">
        <v>101.0</v>
      </c>
      <c r="AU30" s="34"/>
      <c r="AV30" s="34"/>
      <c r="AW30" s="34">
        <v>1.0</v>
      </c>
      <c r="AX30" s="34">
        <v>1.0</v>
      </c>
      <c r="AZ30" s="34">
        <v>1.0</v>
      </c>
      <c r="BA30" s="34">
        <v>1.0</v>
      </c>
    </row>
    <row r="31">
      <c r="A31" s="39" t="s">
        <v>200</v>
      </c>
      <c r="B31" s="40" t="s">
        <v>201</v>
      </c>
      <c r="C31" s="39" t="s">
        <v>202</v>
      </c>
      <c r="D31" s="39" t="s">
        <v>124</v>
      </c>
      <c r="E31" s="44"/>
      <c r="F31" s="44"/>
      <c r="G31" s="42">
        <v>43580.48703703703</v>
      </c>
      <c r="H31" s="41"/>
      <c r="I31" s="43">
        <v>4307.0</v>
      </c>
      <c r="J31" s="43">
        <v>3235.0</v>
      </c>
      <c r="K31" s="43">
        <v>1064.0</v>
      </c>
      <c r="L31" s="43">
        <v>5768.0</v>
      </c>
      <c r="M31" s="43">
        <v>4385.0</v>
      </c>
      <c r="N31" s="43">
        <v>1383.0</v>
      </c>
      <c r="O31" s="43">
        <v>75.0</v>
      </c>
      <c r="P31" s="43">
        <v>69.0</v>
      </c>
      <c r="Q31" s="43">
        <v>85.0</v>
      </c>
      <c r="R31" s="43">
        <v>0.0</v>
      </c>
      <c r="S31" s="43">
        <v>0.0</v>
      </c>
      <c r="T31" s="43">
        <v>5568.0</v>
      </c>
      <c r="U31" s="43">
        <v>4150.0</v>
      </c>
      <c r="V31" s="43">
        <v>1383.0</v>
      </c>
      <c r="W31" s="43">
        <v>1064.0</v>
      </c>
      <c r="X31" s="43">
        <v>73.0</v>
      </c>
      <c r="Y31" s="43">
        <v>38.0</v>
      </c>
      <c r="Z31" s="43">
        <v>39.0</v>
      </c>
      <c r="AA31" s="43">
        <v>10.0</v>
      </c>
      <c r="AB31" s="43">
        <v>10.0</v>
      </c>
      <c r="AC31" s="43">
        <v>414.0</v>
      </c>
      <c r="AD31" s="43">
        <v>423.0</v>
      </c>
      <c r="AE31" s="43">
        <v>95.0</v>
      </c>
      <c r="AF31" s="43">
        <v>100.0</v>
      </c>
      <c r="AG31" s="43">
        <v>2908.0</v>
      </c>
      <c r="AH31" s="43">
        <v>32851.0</v>
      </c>
      <c r="AI31" s="34">
        <v>14.0</v>
      </c>
      <c r="AJ31" s="34">
        <v>38.0</v>
      </c>
      <c r="AK31" s="34">
        <v>2.0</v>
      </c>
      <c r="AL31" s="34">
        <v>14.0</v>
      </c>
      <c r="AM31" s="34">
        <v>40.0</v>
      </c>
      <c r="AN31" s="34">
        <v>2.0</v>
      </c>
      <c r="AO31" s="34">
        <v>37.0</v>
      </c>
      <c r="AP31" s="34">
        <v>64.0</v>
      </c>
      <c r="AQ31" s="34"/>
      <c r="AR31" s="34"/>
      <c r="AS31" s="34">
        <v>50.0</v>
      </c>
      <c r="AT31" s="34">
        <v>69.0</v>
      </c>
      <c r="AU31" s="34"/>
      <c r="AV31" s="34"/>
      <c r="AW31" s="34">
        <v>1.0</v>
      </c>
      <c r="AX31" s="34">
        <v>1.0</v>
      </c>
      <c r="AZ31" s="34">
        <v>1.0</v>
      </c>
      <c r="BA31" s="34">
        <v>1.0</v>
      </c>
    </row>
    <row r="32">
      <c r="A32" s="39" t="s">
        <v>203</v>
      </c>
      <c r="B32" s="40" t="s">
        <v>204</v>
      </c>
      <c r="C32" s="39" t="s">
        <v>205</v>
      </c>
      <c r="D32" s="39" t="s">
        <v>16</v>
      </c>
      <c r="E32" s="44"/>
      <c r="F32" s="44"/>
      <c r="G32" s="42">
        <v>43580.23056712963</v>
      </c>
      <c r="H32" s="41"/>
      <c r="I32" s="43">
        <v>19680.0</v>
      </c>
      <c r="J32" s="43">
        <v>6638.0</v>
      </c>
      <c r="K32" s="43">
        <v>13709.0</v>
      </c>
      <c r="L32" s="43">
        <v>35168.0</v>
      </c>
      <c r="M32" s="43">
        <v>9547.0</v>
      </c>
      <c r="N32" s="43">
        <v>25621.0</v>
      </c>
      <c r="O32" s="43">
        <v>423.0</v>
      </c>
      <c r="P32" s="43">
        <v>320.0</v>
      </c>
      <c r="Q32" s="43">
        <v>389.0</v>
      </c>
      <c r="R32" s="43">
        <v>3.0</v>
      </c>
      <c r="S32" s="43">
        <v>3.0</v>
      </c>
      <c r="T32" s="43">
        <v>34206.0</v>
      </c>
      <c r="U32" s="43">
        <v>18895.0</v>
      </c>
      <c r="V32" s="43">
        <v>25621.0</v>
      </c>
      <c r="W32" s="43">
        <v>13709.0</v>
      </c>
      <c r="X32" s="43">
        <v>398.0</v>
      </c>
      <c r="Y32" s="43">
        <v>0.0</v>
      </c>
      <c r="Z32" s="43">
        <v>0.0</v>
      </c>
      <c r="AA32" s="43">
        <v>0.0</v>
      </c>
      <c r="AB32" s="43">
        <v>0.0</v>
      </c>
      <c r="AC32" s="43">
        <v>0.0</v>
      </c>
      <c r="AD32" s="43">
        <v>0.0</v>
      </c>
      <c r="AE32" s="43">
        <v>0.0</v>
      </c>
      <c r="AF32" s="43">
        <v>0.0</v>
      </c>
      <c r="AG32" s="43">
        <v>0.0</v>
      </c>
      <c r="AH32" s="43">
        <v>0.0</v>
      </c>
      <c r="AI32" s="34">
        <v>7.0</v>
      </c>
      <c r="AJ32" s="34">
        <v>35.0</v>
      </c>
      <c r="AK32" s="34">
        <v>1.0</v>
      </c>
      <c r="AL32" s="34">
        <v>7.0</v>
      </c>
      <c r="AM32" s="34">
        <v>36.0</v>
      </c>
      <c r="AN32" s="34">
        <v>1.0</v>
      </c>
      <c r="AO32" s="34">
        <v>52.0</v>
      </c>
      <c r="AP32" s="34">
        <v>75.0</v>
      </c>
      <c r="AQ32" s="34"/>
      <c r="AR32" s="34"/>
      <c r="AS32" s="34">
        <v>62.0</v>
      </c>
      <c r="AT32" s="34">
        <v>80.0</v>
      </c>
      <c r="AU32" s="34"/>
      <c r="AV32" s="34"/>
      <c r="AW32" s="34"/>
    </row>
    <row r="33">
      <c r="A33" s="39" t="s">
        <v>206</v>
      </c>
      <c r="B33" s="40" t="s">
        <v>207</v>
      </c>
      <c r="C33" s="39" t="s">
        <v>208</v>
      </c>
      <c r="D33" s="39" t="s">
        <v>16</v>
      </c>
      <c r="E33" s="44"/>
      <c r="F33" s="44"/>
      <c r="G33" s="42">
        <v>43579.70825231481</v>
      </c>
      <c r="H33" s="41"/>
      <c r="I33" s="43">
        <v>5026.0</v>
      </c>
      <c r="J33" s="43">
        <v>5026.0</v>
      </c>
      <c r="K33" s="43">
        <v>0.0</v>
      </c>
      <c r="L33" s="43">
        <v>6988.0</v>
      </c>
      <c r="M33" s="43">
        <v>6988.0</v>
      </c>
      <c r="N33" s="43">
        <v>0.0</v>
      </c>
      <c r="O33" s="43">
        <v>96.0</v>
      </c>
      <c r="P33" s="43">
        <v>67.0</v>
      </c>
      <c r="Q33" s="43">
        <v>83.0</v>
      </c>
      <c r="R33" s="43">
        <v>1.0</v>
      </c>
      <c r="S33" s="43">
        <v>1.0</v>
      </c>
      <c r="T33" s="43">
        <v>6548.0</v>
      </c>
      <c r="U33" s="43">
        <v>4674.0</v>
      </c>
      <c r="V33" s="43">
        <v>0.0</v>
      </c>
      <c r="W33" s="43">
        <v>0.0</v>
      </c>
      <c r="X33" s="43">
        <v>93.0</v>
      </c>
      <c r="Y33" s="43">
        <v>0.0</v>
      </c>
      <c r="Z33" s="43">
        <v>0.0</v>
      </c>
      <c r="AA33" s="43">
        <v>0.0</v>
      </c>
      <c r="AB33" s="43">
        <v>0.0</v>
      </c>
      <c r="AC33" s="43">
        <v>0.0</v>
      </c>
      <c r="AD33" s="43">
        <v>0.0</v>
      </c>
      <c r="AE33" s="43">
        <v>0.0</v>
      </c>
      <c r="AF33" s="43">
        <v>0.0</v>
      </c>
      <c r="AG33" s="43">
        <v>0.0</v>
      </c>
      <c r="AH33" s="43">
        <v>0.0</v>
      </c>
      <c r="AI33" s="34">
        <v>13.0</v>
      </c>
      <c r="AJ33" s="34">
        <v>54.0</v>
      </c>
      <c r="AK33" s="34">
        <v>5.0</v>
      </c>
      <c r="AL33" s="34">
        <v>13.0</v>
      </c>
      <c r="AM33" s="34">
        <v>54.0</v>
      </c>
      <c r="AN33" s="34">
        <v>5.0</v>
      </c>
      <c r="AO33" s="34">
        <v>42.0</v>
      </c>
      <c r="AP33" s="34">
        <v>108.0</v>
      </c>
      <c r="AQ33" s="34"/>
      <c r="AR33" s="34"/>
      <c r="AS33" s="34">
        <v>52.0</v>
      </c>
      <c r="AT33" s="34">
        <v>114.0</v>
      </c>
      <c r="AU33" s="34"/>
      <c r="AV33" s="34"/>
      <c r="AW33" s="34">
        <v>1.0</v>
      </c>
      <c r="AX33" s="34">
        <v>2.0</v>
      </c>
      <c r="AZ33" s="34">
        <v>1.0</v>
      </c>
      <c r="BA33" s="34">
        <v>2.0</v>
      </c>
    </row>
    <row r="34">
      <c r="A34" s="39" t="s">
        <v>209</v>
      </c>
      <c r="B34" s="40" t="s">
        <v>210</v>
      </c>
      <c r="C34" s="39" t="s">
        <v>211</v>
      </c>
      <c r="D34" s="39" t="s">
        <v>124</v>
      </c>
      <c r="E34" s="44"/>
      <c r="F34" s="44"/>
      <c r="G34" s="42">
        <v>43579.500231481485</v>
      </c>
      <c r="H34" s="41"/>
      <c r="I34" s="43">
        <v>3618.0</v>
      </c>
      <c r="J34" s="43">
        <v>3618.0</v>
      </c>
      <c r="K34" s="43">
        <v>0.0</v>
      </c>
      <c r="L34" s="43">
        <v>5044.0</v>
      </c>
      <c r="M34" s="43">
        <v>5044.0</v>
      </c>
      <c r="N34" s="43">
        <v>0.0</v>
      </c>
      <c r="O34" s="43">
        <v>105.0</v>
      </c>
      <c r="P34" s="43">
        <v>93.0</v>
      </c>
      <c r="Q34" s="43">
        <v>112.0</v>
      </c>
      <c r="R34" s="43">
        <v>0.0</v>
      </c>
      <c r="S34" s="43">
        <v>0.0</v>
      </c>
      <c r="T34" s="43">
        <v>4742.0</v>
      </c>
      <c r="U34" s="43">
        <v>3428.0</v>
      </c>
      <c r="V34" s="43">
        <v>0.0</v>
      </c>
      <c r="W34" s="43">
        <v>0.0</v>
      </c>
      <c r="X34" s="43">
        <v>100.0</v>
      </c>
      <c r="Y34" s="43">
        <v>67.0</v>
      </c>
      <c r="Z34" s="43">
        <v>68.0</v>
      </c>
      <c r="AA34" s="43">
        <v>0.0</v>
      </c>
      <c r="AB34" s="43">
        <v>0.0</v>
      </c>
      <c r="AC34" s="43">
        <v>687.0</v>
      </c>
      <c r="AD34" s="43">
        <v>721.0</v>
      </c>
      <c r="AE34" s="43">
        <v>0.0</v>
      </c>
      <c r="AF34" s="43">
        <v>0.0</v>
      </c>
      <c r="AG34" s="43">
        <v>5897.0</v>
      </c>
      <c r="AH34" s="43">
        <v>37057.0</v>
      </c>
      <c r="AI34" s="34">
        <v>13.0</v>
      </c>
      <c r="AJ34" s="34">
        <v>46.0</v>
      </c>
      <c r="AK34" s="34">
        <v>1.0</v>
      </c>
      <c r="AL34" s="34">
        <v>13.0</v>
      </c>
      <c r="AM34" s="34">
        <v>46.0</v>
      </c>
      <c r="AN34" s="34">
        <v>1.0</v>
      </c>
      <c r="AO34" s="34">
        <v>71.0</v>
      </c>
      <c r="AP34" s="34">
        <v>134.0</v>
      </c>
      <c r="AQ34" s="34">
        <v>5.0</v>
      </c>
      <c r="AR34" s="34"/>
      <c r="AS34" s="34">
        <v>88.0</v>
      </c>
      <c r="AT34" s="34">
        <v>137.0</v>
      </c>
      <c r="AU34" s="34">
        <v>5.0</v>
      </c>
      <c r="AV34" s="34"/>
      <c r="AW34" s="34">
        <v>1.0</v>
      </c>
      <c r="AZ34" s="34">
        <v>1.0</v>
      </c>
    </row>
    <row r="35">
      <c r="A35" s="39" t="s">
        <v>212</v>
      </c>
      <c r="B35" s="40" t="s">
        <v>213</v>
      </c>
      <c r="C35" s="39" t="s">
        <v>214</v>
      </c>
      <c r="D35" s="39" t="s">
        <v>120</v>
      </c>
      <c r="E35" s="44"/>
      <c r="F35" s="44"/>
      <c r="G35" s="42">
        <v>43579.264074074075</v>
      </c>
      <c r="H35" s="41"/>
      <c r="I35" s="43">
        <v>4340.0</v>
      </c>
      <c r="J35" s="43">
        <v>4340.0</v>
      </c>
      <c r="K35" s="43">
        <v>0.0</v>
      </c>
      <c r="L35" s="43">
        <v>6048.0</v>
      </c>
      <c r="M35" s="43">
        <v>6048.0</v>
      </c>
      <c r="N35" s="43">
        <v>0.0</v>
      </c>
      <c r="O35" s="43">
        <v>117.0</v>
      </c>
      <c r="P35" s="43">
        <v>93.0</v>
      </c>
      <c r="Q35" s="43">
        <v>134.0</v>
      </c>
      <c r="R35" s="43">
        <v>2.0</v>
      </c>
      <c r="S35" s="43">
        <v>2.0</v>
      </c>
      <c r="T35" s="43">
        <v>5762.0</v>
      </c>
      <c r="U35" s="43">
        <v>4097.0</v>
      </c>
      <c r="V35" s="43">
        <v>0.0</v>
      </c>
      <c r="W35" s="43">
        <v>0.0</v>
      </c>
      <c r="X35" s="43">
        <v>110.0</v>
      </c>
      <c r="Y35" s="43">
        <v>0.0</v>
      </c>
      <c r="Z35" s="43">
        <v>0.0</v>
      </c>
      <c r="AA35" s="43">
        <v>0.0</v>
      </c>
      <c r="AB35" s="43">
        <v>0.0</v>
      </c>
      <c r="AC35" s="43">
        <v>0.0</v>
      </c>
      <c r="AD35" s="43">
        <v>0.0</v>
      </c>
      <c r="AE35" s="43">
        <v>0.0</v>
      </c>
      <c r="AF35" s="43">
        <v>0.0</v>
      </c>
      <c r="AG35" s="43">
        <v>0.0</v>
      </c>
      <c r="AH35" s="43">
        <v>0.0</v>
      </c>
      <c r="AI35" s="34">
        <v>16.0</v>
      </c>
      <c r="AJ35" s="34">
        <v>112.0</v>
      </c>
      <c r="AK35" s="34">
        <v>24.0</v>
      </c>
      <c r="AL35" s="34">
        <v>17.0</v>
      </c>
      <c r="AM35" s="34">
        <v>112.0</v>
      </c>
      <c r="AN35" s="34">
        <v>36.0</v>
      </c>
      <c r="AO35" s="34">
        <v>256.0</v>
      </c>
      <c r="AP35" s="34">
        <v>124.0</v>
      </c>
      <c r="AQ35" s="34">
        <v>67.0</v>
      </c>
      <c r="AR35" s="34"/>
      <c r="AS35" s="34">
        <v>352.0</v>
      </c>
      <c r="AT35" s="34">
        <v>130.0</v>
      </c>
      <c r="AU35" s="34">
        <v>74.0</v>
      </c>
      <c r="AV35" s="34"/>
      <c r="AW35" s="34"/>
      <c r="AX35" s="34">
        <v>3.0</v>
      </c>
      <c r="BA35" s="34">
        <v>2.0</v>
      </c>
    </row>
    <row r="36">
      <c r="A36" s="39" t="s">
        <v>215</v>
      </c>
      <c r="B36" s="40" t="s">
        <v>216</v>
      </c>
      <c r="C36" s="39" t="s">
        <v>217</v>
      </c>
      <c r="D36" s="39" t="s">
        <v>120</v>
      </c>
      <c r="E36" s="44"/>
      <c r="F36" s="44"/>
      <c r="G36" s="42">
        <v>43578.5003125</v>
      </c>
      <c r="H36" s="41"/>
      <c r="I36" s="43">
        <v>2467.0</v>
      </c>
      <c r="J36" s="43">
        <v>2467.0</v>
      </c>
      <c r="K36" s="43">
        <v>0.0</v>
      </c>
      <c r="L36" s="43">
        <v>3550.0</v>
      </c>
      <c r="M36" s="43">
        <v>3550.0</v>
      </c>
      <c r="N36" s="43">
        <v>0.0</v>
      </c>
      <c r="O36" s="43">
        <v>40.0</v>
      </c>
      <c r="P36" s="43">
        <v>30.0</v>
      </c>
      <c r="Q36" s="43">
        <v>35.0</v>
      </c>
      <c r="R36" s="43">
        <v>0.0</v>
      </c>
      <c r="S36" s="43">
        <v>0.0</v>
      </c>
      <c r="T36" s="43">
        <v>3316.0</v>
      </c>
      <c r="U36" s="43">
        <v>2279.0</v>
      </c>
      <c r="V36" s="43">
        <v>0.0</v>
      </c>
      <c r="W36" s="43">
        <v>0.0</v>
      </c>
      <c r="X36" s="43">
        <v>39.0</v>
      </c>
      <c r="Y36" s="43">
        <v>0.0</v>
      </c>
      <c r="Z36" s="43">
        <v>0.0</v>
      </c>
      <c r="AA36" s="43">
        <v>0.0</v>
      </c>
      <c r="AB36" s="43">
        <v>0.0</v>
      </c>
      <c r="AC36" s="43">
        <v>0.0</v>
      </c>
      <c r="AD36" s="43">
        <v>0.0</v>
      </c>
      <c r="AE36" s="43">
        <v>0.0</v>
      </c>
      <c r="AF36" s="43">
        <v>0.0</v>
      </c>
      <c r="AG36" s="43">
        <v>0.0</v>
      </c>
      <c r="AH36" s="43">
        <v>0.0</v>
      </c>
      <c r="AI36" s="34">
        <v>8.0</v>
      </c>
      <c r="AJ36" s="34">
        <v>34.0</v>
      </c>
      <c r="AK36" s="34">
        <v>1.0</v>
      </c>
      <c r="AL36" s="34">
        <v>9.0</v>
      </c>
      <c r="AM36" s="34">
        <v>36.0</v>
      </c>
      <c r="AN36" s="34">
        <v>1.0</v>
      </c>
      <c r="AO36" s="34">
        <v>68.0</v>
      </c>
      <c r="AP36" s="34">
        <v>69.0</v>
      </c>
      <c r="AQ36" s="34">
        <v>4.0</v>
      </c>
      <c r="AR36" s="34"/>
      <c r="AS36" s="34">
        <v>78.0</v>
      </c>
      <c r="AT36" s="34">
        <v>72.0</v>
      </c>
      <c r="AU36" s="34">
        <v>4.0</v>
      </c>
      <c r="AV36" s="34"/>
      <c r="AW36" s="34"/>
      <c r="AX36" s="34">
        <v>1.0</v>
      </c>
      <c r="BA36" s="34">
        <v>1.0</v>
      </c>
    </row>
    <row r="37">
      <c r="A37" s="39" t="s">
        <v>218</v>
      </c>
      <c r="B37" s="40" t="s">
        <v>219</v>
      </c>
      <c r="C37" s="39" t="s">
        <v>220</v>
      </c>
      <c r="D37" s="39" t="s">
        <v>124</v>
      </c>
      <c r="E37" s="44"/>
      <c r="F37" s="44"/>
      <c r="G37" s="42">
        <v>43578.38746527778</v>
      </c>
      <c r="H37" s="41"/>
      <c r="I37" s="43">
        <v>12042.0</v>
      </c>
      <c r="J37" s="43">
        <v>12042.0</v>
      </c>
      <c r="K37" s="43">
        <v>0.0</v>
      </c>
      <c r="L37" s="43">
        <v>16547.0</v>
      </c>
      <c r="M37" s="43">
        <v>16547.0</v>
      </c>
      <c r="N37" s="43">
        <v>0.0</v>
      </c>
      <c r="O37" s="43">
        <v>581.0</v>
      </c>
      <c r="P37" s="43">
        <v>517.0</v>
      </c>
      <c r="Q37" s="43">
        <v>768.0</v>
      </c>
      <c r="R37" s="43">
        <v>2.0</v>
      </c>
      <c r="S37" s="43">
        <v>2.0</v>
      </c>
      <c r="T37" s="43">
        <v>12754.0</v>
      </c>
      <c r="U37" s="43">
        <v>9139.0</v>
      </c>
      <c r="V37" s="43">
        <v>0.0</v>
      </c>
      <c r="W37" s="43">
        <v>0.0</v>
      </c>
      <c r="X37" s="43">
        <v>500.0</v>
      </c>
      <c r="Y37" s="43">
        <v>441.0</v>
      </c>
      <c r="Z37" s="43">
        <v>466.0</v>
      </c>
      <c r="AA37" s="43">
        <v>0.0</v>
      </c>
      <c r="AB37" s="43">
        <v>0.0</v>
      </c>
      <c r="AC37" s="43">
        <v>2231.0</v>
      </c>
      <c r="AD37" s="43">
        <v>2373.0</v>
      </c>
      <c r="AE37" s="43">
        <v>0.0</v>
      </c>
      <c r="AF37" s="43">
        <v>0.0</v>
      </c>
      <c r="AG37" s="43">
        <v>4011.0</v>
      </c>
      <c r="AH37" s="43">
        <v>15379.0</v>
      </c>
      <c r="AI37" s="34">
        <v>2.0</v>
      </c>
      <c r="AJ37" s="34">
        <v>5.0</v>
      </c>
      <c r="AK37" s="34"/>
      <c r="AL37" s="34">
        <v>2.0</v>
      </c>
      <c r="AM37" s="34">
        <v>5.0</v>
      </c>
      <c r="AN37" s="34"/>
      <c r="AO37" s="34">
        <v>38.0</v>
      </c>
      <c r="AP37" s="34">
        <v>30.0</v>
      </c>
      <c r="AQ37" s="34">
        <v>2.0</v>
      </c>
      <c r="AR37" s="34"/>
      <c r="AS37" s="34">
        <v>42.0</v>
      </c>
      <c r="AT37" s="34">
        <v>33.0</v>
      </c>
      <c r="AU37" s="34">
        <v>2.0</v>
      </c>
      <c r="AV37" s="34"/>
      <c r="AW37" s="34"/>
    </row>
    <row r="38">
      <c r="A38" s="39" t="s">
        <v>221</v>
      </c>
      <c r="B38" s="40" t="s">
        <v>222</v>
      </c>
      <c r="C38" s="39" t="s">
        <v>223</v>
      </c>
      <c r="D38" s="39" t="s">
        <v>124</v>
      </c>
      <c r="E38" s="44"/>
      <c r="F38" s="44"/>
      <c r="G38" s="42">
        <v>43577.45391203704</v>
      </c>
      <c r="H38" s="41"/>
      <c r="I38" s="43">
        <v>37841.0</v>
      </c>
      <c r="J38" s="43">
        <v>4165.0</v>
      </c>
      <c r="K38" s="43">
        <v>34748.0</v>
      </c>
      <c r="L38" s="43">
        <v>85982.0</v>
      </c>
      <c r="M38" s="43">
        <v>5477.0</v>
      </c>
      <c r="N38" s="43">
        <v>80505.0</v>
      </c>
      <c r="O38" s="43">
        <v>512.0</v>
      </c>
      <c r="P38" s="43">
        <v>411.0</v>
      </c>
      <c r="Q38" s="43">
        <v>550.0</v>
      </c>
      <c r="R38" s="43">
        <v>0.0</v>
      </c>
      <c r="S38" s="43">
        <v>0.0</v>
      </c>
      <c r="T38" s="43">
        <v>85465.0</v>
      </c>
      <c r="U38" s="43">
        <v>37151.0</v>
      </c>
      <c r="V38" s="43">
        <v>80505.0</v>
      </c>
      <c r="W38" s="43">
        <v>34748.0</v>
      </c>
      <c r="X38" s="43">
        <v>503.0</v>
      </c>
      <c r="Y38" s="43">
        <v>131.0</v>
      </c>
      <c r="Z38" s="43">
        <v>131.0</v>
      </c>
      <c r="AA38" s="43">
        <v>493.0</v>
      </c>
      <c r="AB38" s="43">
        <v>503.0</v>
      </c>
      <c r="AC38" s="43">
        <v>560.0</v>
      </c>
      <c r="AD38" s="43">
        <v>594.0</v>
      </c>
      <c r="AE38" s="43">
        <v>3549.0</v>
      </c>
      <c r="AF38" s="43">
        <v>4102.0</v>
      </c>
      <c r="AG38" s="43">
        <v>1828.0</v>
      </c>
      <c r="AH38" s="43">
        <v>18302.0</v>
      </c>
      <c r="AI38" s="34">
        <v>6.0</v>
      </c>
      <c r="AJ38" s="34">
        <v>40.0</v>
      </c>
      <c r="AK38" s="34">
        <v>1.0</v>
      </c>
      <c r="AL38" s="34">
        <v>6.0</v>
      </c>
      <c r="AM38" s="34">
        <v>41.0</v>
      </c>
      <c r="AN38" s="34">
        <v>1.0</v>
      </c>
      <c r="AO38" s="34">
        <v>44.0</v>
      </c>
      <c r="AP38" s="34">
        <v>50.0</v>
      </c>
      <c r="AQ38" s="34">
        <v>1.0</v>
      </c>
      <c r="AR38" s="34"/>
      <c r="AS38" s="34">
        <v>53.0</v>
      </c>
      <c r="AT38" s="34">
        <v>57.0</v>
      </c>
      <c r="AU38" s="34">
        <v>1.0</v>
      </c>
      <c r="AV38" s="34"/>
      <c r="AW38" s="34"/>
      <c r="AX38" s="34">
        <v>1.0</v>
      </c>
      <c r="BA38" s="34">
        <v>1.0</v>
      </c>
    </row>
    <row r="39">
      <c r="A39" s="39" t="s">
        <v>224</v>
      </c>
      <c r="B39" s="40" t="s">
        <v>225</v>
      </c>
      <c r="C39" s="39" t="s">
        <v>226</v>
      </c>
      <c r="D39" s="39" t="s">
        <v>16</v>
      </c>
      <c r="E39" s="44"/>
      <c r="F39" s="44"/>
      <c r="G39" s="42">
        <v>43576.583344907405</v>
      </c>
      <c r="H39" s="41"/>
      <c r="I39" s="43">
        <v>11041.0</v>
      </c>
      <c r="J39" s="43">
        <v>5379.0</v>
      </c>
      <c r="K39" s="43">
        <v>6026.0</v>
      </c>
      <c r="L39" s="43">
        <v>15429.0</v>
      </c>
      <c r="M39" s="43">
        <v>7731.0</v>
      </c>
      <c r="N39" s="43">
        <v>7698.0</v>
      </c>
      <c r="O39" s="43">
        <v>114.0</v>
      </c>
      <c r="P39" s="43">
        <v>81.0</v>
      </c>
      <c r="Q39" s="43">
        <v>93.0</v>
      </c>
      <c r="R39" s="43">
        <v>1.0</v>
      </c>
      <c r="S39" s="43">
        <v>1.0</v>
      </c>
      <c r="T39" s="43">
        <v>15028.0</v>
      </c>
      <c r="U39" s="43">
        <v>10765.0</v>
      </c>
      <c r="V39" s="43">
        <v>7698.0</v>
      </c>
      <c r="W39" s="43">
        <v>6026.0</v>
      </c>
      <c r="X39" s="43">
        <v>108.0</v>
      </c>
      <c r="Y39" s="43">
        <v>0.0</v>
      </c>
      <c r="Z39" s="43">
        <v>0.0</v>
      </c>
      <c r="AA39" s="43">
        <v>0.0</v>
      </c>
      <c r="AB39" s="43">
        <v>0.0</v>
      </c>
      <c r="AC39" s="43">
        <v>0.0</v>
      </c>
      <c r="AD39" s="43">
        <v>0.0</v>
      </c>
      <c r="AE39" s="43">
        <v>0.0</v>
      </c>
      <c r="AF39" s="43">
        <v>0.0</v>
      </c>
      <c r="AG39" s="43">
        <v>0.0</v>
      </c>
      <c r="AH39" s="43">
        <v>0.0</v>
      </c>
      <c r="AI39" s="34">
        <v>10.0</v>
      </c>
      <c r="AJ39" s="34">
        <v>53.0</v>
      </c>
      <c r="AK39" s="34">
        <v>6.0</v>
      </c>
      <c r="AL39" s="34">
        <v>10.0</v>
      </c>
      <c r="AM39" s="34">
        <v>56.0</v>
      </c>
      <c r="AN39" s="34">
        <v>6.0</v>
      </c>
      <c r="AO39" s="34">
        <v>113.0</v>
      </c>
      <c r="AP39" s="34">
        <v>72.0</v>
      </c>
      <c r="AQ39" s="34">
        <v>19.0</v>
      </c>
      <c r="AR39" s="34"/>
      <c r="AS39" s="34">
        <v>131.0</v>
      </c>
      <c r="AT39" s="34">
        <v>88.0</v>
      </c>
      <c r="AU39" s="34">
        <v>21.0</v>
      </c>
      <c r="AV39" s="34"/>
      <c r="AW39" s="34"/>
    </row>
    <row r="40">
      <c r="A40" s="39" t="s">
        <v>227</v>
      </c>
      <c r="B40" s="40" t="s">
        <v>228</v>
      </c>
      <c r="C40" s="39" t="s">
        <v>229</v>
      </c>
      <c r="D40" s="39" t="s">
        <v>124</v>
      </c>
      <c r="E40" s="44"/>
      <c r="F40" s="44"/>
      <c r="G40" s="42">
        <v>43576.45065972222</v>
      </c>
      <c r="H40" s="41"/>
      <c r="I40" s="43">
        <v>3764.0</v>
      </c>
      <c r="J40" s="43">
        <v>3764.0</v>
      </c>
      <c r="K40" s="43">
        <v>0.0</v>
      </c>
      <c r="L40" s="43">
        <v>5325.0</v>
      </c>
      <c r="M40" s="43">
        <v>5325.0</v>
      </c>
      <c r="N40" s="43">
        <v>0.0</v>
      </c>
      <c r="O40" s="43">
        <v>71.0</v>
      </c>
      <c r="P40" s="43">
        <v>67.0</v>
      </c>
      <c r="Q40" s="43">
        <v>93.0</v>
      </c>
      <c r="R40" s="43">
        <v>0.0</v>
      </c>
      <c r="S40" s="43">
        <v>0.0</v>
      </c>
      <c r="T40" s="43">
        <v>5052.0</v>
      </c>
      <c r="U40" s="43">
        <v>3515.0</v>
      </c>
      <c r="V40" s="43">
        <v>0.0</v>
      </c>
      <c r="W40" s="43">
        <v>0.0</v>
      </c>
      <c r="X40" s="43">
        <v>66.0</v>
      </c>
      <c r="Y40" s="43">
        <v>97.0</v>
      </c>
      <c r="Z40" s="43">
        <v>98.0</v>
      </c>
      <c r="AA40" s="43">
        <v>0.0</v>
      </c>
      <c r="AB40" s="43">
        <v>0.0</v>
      </c>
      <c r="AC40" s="43">
        <v>367.0</v>
      </c>
      <c r="AD40" s="43">
        <v>369.0</v>
      </c>
      <c r="AE40" s="43">
        <v>0.0</v>
      </c>
      <c r="AF40" s="43">
        <v>0.0</v>
      </c>
      <c r="AG40" s="43">
        <v>2829.0</v>
      </c>
      <c r="AH40" s="43">
        <v>10050.0</v>
      </c>
      <c r="AI40" s="34">
        <v>17.0</v>
      </c>
      <c r="AJ40" s="34">
        <v>36.0</v>
      </c>
      <c r="AK40" s="34"/>
      <c r="AL40" s="34">
        <v>18.0</v>
      </c>
      <c r="AM40" s="34">
        <v>40.0</v>
      </c>
      <c r="AN40" s="34"/>
      <c r="AO40" s="34">
        <v>60.0</v>
      </c>
      <c r="AP40" s="34">
        <v>94.0</v>
      </c>
      <c r="AQ40" s="34">
        <v>3.0</v>
      </c>
      <c r="AR40" s="34"/>
      <c r="AS40" s="34">
        <v>70.0</v>
      </c>
      <c r="AT40" s="34">
        <v>98.0</v>
      </c>
      <c r="AU40" s="34">
        <v>3.0</v>
      </c>
      <c r="AV40" s="34"/>
      <c r="AW40" s="34"/>
      <c r="AX40" s="34">
        <v>1.0</v>
      </c>
      <c r="BA40" s="34">
        <v>1.0</v>
      </c>
    </row>
    <row r="41">
      <c r="A41" s="39" t="s">
        <v>230</v>
      </c>
      <c r="B41" s="40" t="s">
        <v>231</v>
      </c>
      <c r="C41" s="39" t="s">
        <v>232</v>
      </c>
      <c r="D41" s="39" t="s">
        <v>124</v>
      </c>
      <c r="E41" s="44"/>
      <c r="F41" s="44"/>
      <c r="G41" s="42">
        <v>43576.25001157408</v>
      </c>
      <c r="H41" s="41"/>
      <c r="I41" s="43">
        <v>2307.0</v>
      </c>
      <c r="J41" s="43">
        <v>2307.0</v>
      </c>
      <c r="K41" s="43">
        <v>0.0</v>
      </c>
      <c r="L41" s="43">
        <v>3422.0</v>
      </c>
      <c r="M41" s="43">
        <v>3422.0</v>
      </c>
      <c r="N41" s="43">
        <v>0.0</v>
      </c>
      <c r="O41" s="43">
        <v>201.0</v>
      </c>
      <c r="P41" s="43">
        <v>198.0</v>
      </c>
      <c r="Q41" s="43">
        <v>280.0</v>
      </c>
      <c r="R41" s="43">
        <v>0.0</v>
      </c>
      <c r="S41" s="43">
        <v>0.0</v>
      </c>
      <c r="T41" s="43">
        <v>3234.0</v>
      </c>
      <c r="U41" s="43">
        <v>2155.0</v>
      </c>
      <c r="V41" s="43">
        <v>0.0</v>
      </c>
      <c r="W41" s="43">
        <v>0.0</v>
      </c>
      <c r="X41" s="43">
        <v>196.0</v>
      </c>
      <c r="Y41" s="43">
        <v>157.0</v>
      </c>
      <c r="Z41" s="43">
        <v>160.0</v>
      </c>
      <c r="AA41" s="43">
        <v>0.0</v>
      </c>
      <c r="AB41" s="43">
        <v>0.0</v>
      </c>
      <c r="AC41" s="43">
        <v>443.0</v>
      </c>
      <c r="AD41" s="43">
        <v>481.0</v>
      </c>
      <c r="AE41" s="43">
        <v>0.0</v>
      </c>
      <c r="AF41" s="43">
        <v>0.0</v>
      </c>
      <c r="AG41" s="43">
        <v>4773.0</v>
      </c>
      <c r="AH41" s="43">
        <v>5525.0</v>
      </c>
      <c r="AI41" s="34">
        <v>9.0</v>
      </c>
      <c r="AJ41" s="34">
        <v>87.0</v>
      </c>
      <c r="AK41" s="34">
        <v>3.0</v>
      </c>
      <c r="AL41" s="34">
        <v>9.0</v>
      </c>
      <c r="AM41" s="34">
        <v>92.0</v>
      </c>
      <c r="AN41" s="34">
        <v>4.0</v>
      </c>
      <c r="AO41" s="34">
        <v>144.0</v>
      </c>
      <c r="AP41" s="34">
        <v>22.0</v>
      </c>
      <c r="AQ41" s="34"/>
      <c r="AR41" s="34">
        <v>97.0</v>
      </c>
      <c r="AS41" s="34">
        <v>168.0</v>
      </c>
      <c r="AT41" s="34">
        <v>23.0</v>
      </c>
      <c r="AU41" s="34"/>
      <c r="AV41" s="34">
        <v>106.0</v>
      </c>
      <c r="AW41" s="34"/>
      <c r="AX41" s="34">
        <v>3.0</v>
      </c>
      <c r="BA41" s="34">
        <v>3.0</v>
      </c>
    </row>
    <row r="42">
      <c r="A42" s="39" t="s">
        <v>233</v>
      </c>
      <c r="B42" s="40" t="s">
        <v>234</v>
      </c>
      <c r="C42" s="39" t="s">
        <v>235</v>
      </c>
      <c r="D42" s="39" t="s">
        <v>16</v>
      </c>
      <c r="E42" s="44"/>
      <c r="F42" s="44"/>
      <c r="G42" s="42">
        <v>43575.416666666664</v>
      </c>
      <c r="H42" s="41"/>
      <c r="I42" s="43">
        <v>2046.0</v>
      </c>
      <c r="J42" s="43">
        <v>2046.0</v>
      </c>
      <c r="K42" s="43">
        <v>0.0</v>
      </c>
      <c r="L42" s="43">
        <v>2966.0</v>
      </c>
      <c r="M42" s="43">
        <v>2966.0</v>
      </c>
      <c r="N42" s="43">
        <v>0.0</v>
      </c>
      <c r="O42" s="43">
        <v>30.0</v>
      </c>
      <c r="P42" s="43">
        <v>25.0</v>
      </c>
      <c r="Q42" s="43">
        <v>28.0</v>
      </c>
      <c r="R42" s="43">
        <v>0.0</v>
      </c>
      <c r="S42" s="43">
        <v>0.0</v>
      </c>
      <c r="T42" s="43">
        <v>2784.0</v>
      </c>
      <c r="U42" s="43">
        <v>1920.0</v>
      </c>
      <c r="V42" s="43">
        <v>0.0</v>
      </c>
      <c r="W42" s="43">
        <v>0.0</v>
      </c>
      <c r="X42" s="43">
        <v>29.0</v>
      </c>
      <c r="Y42" s="43">
        <v>0.0</v>
      </c>
      <c r="Z42" s="43">
        <v>0.0</v>
      </c>
      <c r="AA42" s="43">
        <v>0.0</v>
      </c>
      <c r="AB42" s="43">
        <v>0.0</v>
      </c>
      <c r="AC42" s="43">
        <v>0.0</v>
      </c>
      <c r="AD42" s="43">
        <v>0.0</v>
      </c>
      <c r="AE42" s="43">
        <v>0.0</v>
      </c>
      <c r="AF42" s="43">
        <v>0.0</v>
      </c>
      <c r="AG42" s="43">
        <v>0.0</v>
      </c>
      <c r="AH42" s="43">
        <v>0.0</v>
      </c>
      <c r="AI42" s="34">
        <v>11.0</v>
      </c>
      <c r="AJ42" s="34">
        <v>46.0</v>
      </c>
      <c r="AK42" s="34">
        <v>11.0</v>
      </c>
      <c r="AL42" s="34">
        <v>11.0</v>
      </c>
      <c r="AM42" s="34">
        <v>46.0</v>
      </c>
      <c r="AN42" s="34">
        <v>13.0</v>
      </c>
      <c r="AO42" s="34">
        <v>77.0</v>
      </c>
      <c r="AP42" s="34">
        <v>80.0</v>
      </c>
      <c r="AQ42" s="34"/>
      <c r="AR42" s="34"/>
      <c r="AS42" s="34">
        <v>117.0</v>
      </c>
      <c r="AT42" s="34">
        <v>83.0</v>
      </c>
      <c r="AU42" s="34"/>
      <c r="AV42" s="34"/>
      <c r="AW42" s="34">
        <v>1.0</v>
      </c>
      <c r="AX42" s="34">
        <v>2.0</v>
      </c>
      <c r="AY42" s="34">
        <v>1.0</v>
      </c>
      <c r="AZ42" s="34">
        <v>1.0</v>
      </c>
      <c r="BA42" s="34">
        <v>2.0</v>
      </c>
      <c r="BB42" s="34">
        <v>1.0</v>
      </c>
    </row>
    <row r="43">
      <c r="A43" s="39" t="s">
        <v>236</v>
      </c>
      <c r="B43" s="40" t="s">
        <v>237</v>
      </c>
      <c r="C43" s="39" t="s">
        <v>238</v>
      </c>
      <c r="D43" s="39" t="s">
        <v>16</v>
      </c>
      <c r="E43" s="44"/>
      <c r="F43" s="44"/>
      <c r="G43" s="42">
        <v>43575.25001157408</v>
      </c>
      <c r="H43" s="41"/>
      <c r="I43" s="43">
        <v>4785.0</v>
      </c>
      <c r="J43" s="43">
        <v>4443.0</v>
      </c>
      <c r="K43" s="43">
        <v>371.0</v>
      </c>
      <c r="L43" s="43">
        <v>6268.0</v>
      </c>
      <c r="M43" s="43">
        <v>5873.0</v>
      </c>
      <c r="N43" s="43">
        <v>395.0</v>
      </c>
      <c r="O43" s="43">
        <v>51.0</v>
      </c>
      <c r="P43" s="43">
        <v>36.0</v>
      </c>
      <c r="Q43" s="43">
        <v>39.0</v>
      </c>
      <c r="R43" s="43">
        <v>0.0</v>
      </c>
      <c r="S43" s="43">
        <v>0.0</v>
      </c>
      <c r="T43" s="43">
        <v>6102.0</v>
      </c>
      <c r="U43" s="43">
        <v>4645.0</v>
      </c>
      <c r="V43" s="43">
        <v>395.0</v>
      </c>
      <c r="W43" s="43">
        <v>371.0</v>
      </c>
      <c r="X43" s="43">
        <v>50.0</v>
      </c>
      <c r="Y43" s="43">
        <v>0.0</v>
      </c>
      <c r="Z43" s="43">
        <v>0.0</v>
      </c>
      <c r="AA43" s="43">
        <v>0.0</v>
      </c>
      <c r="AB43" s="43">
        <v>0.0</v>
      </c>
      <c r="AC43" s="43">
        <v>0.0</v>
      </c>
      <c r="AD43" s="43">
        <v>0.0</v>
      </c>
      <c r="AE43" s="43">
        <v>0.0</v>
      </c>
      <c r="AF43" s="43">
        <v>0.0</v>
      </c>
      <c r="AG43" s="43">
        <v>0.0</v>
      </c>
      <c r="AH43" s="43">
        <v>0.0</v>
      </c>
      <c r="AI43" s="34">
        <v>24.0</v>
      </c>
      <c r="AJ43" s="34">
        <v>352.0</v>
      </c>
      <c r="AK43" s="34">
        <v>9.0</v>
      </c>
      <c r="AL43" s="34">
        <v>27.0</v>
      </c>
      <c r="AM43" s="34">
        <v>358.0</v>
      </c>
      <c r="AN43" s="34">
        <v>9.0</v>
      </c>
      <c r="AO43" s="34">
        <v>78.0</v>
      </c>
      <c r="AP43" s="34">
        <v>175.0</v>
      </c>
      <c r="AQ43" s="34"/>
      <c r="AR43" s="34"/>
      <c r="AS43" s="34">
        <v>93.0</v>
      </c>
      <c r="AT43" s="34">
        <v>178.0</v>
      </c>
      <c r="AU43" s="34"/>
      <c r="AV43" s="34"/>
      <c r="AW43" s="34"/>
    </row>
    <row r="44">
      <c r="A44" s="39" t="s">
        <v>239</v>
      </c>
      <c r="B44" s="40" t="s">
        <v>240</v>
      </c>
      <c r="C44" s="39" t="s">
        <v>241</v>
      </c>
      <c r="D44" s="39" t="s">
        <v>16</v>
      </c>
      <c r="E44" s="44"/>
      <c r="F44" s="44"/>
      <c r="G44" s="42">
        <v>43574.583333333336</v>
      </c>
      <c r="H44" s="41"/>
      <c r="I44" s="43">
        <v>5528.0</v>
      </c>
      <c r="J44" s="43">
        <v>5528.0</v>
      </c>
      <c r="K44" s="43">
        <v>0.0</v>
      </c>
      <c r="L44" s="43">
        <v>7716.0</v>
      </c>
      <c r="M44" s="43">
        <v>7716.0</v>
      </c>
      <c r="N44" s="43">
        <v>0.0</v>
      </c>
      <c r="O44" s="43">
        <v>68.0</v>
      </c>
      <c r="P44" s="43">
        <v>54.0</v>
      </c>
      <c r="Q44" s="43">
        <v>65.0</v>
      </c>
      <c r="R44" s="43">
        <v>1.0</v>
      </c>
      <c r="S44" s="43">
        <v>1.0</v>
      </c>
      <c r="T44" s="43">
        <v>7369.0</v>
      </c>
      <c r="U44" s="43">
        <v>5258.0</v>
      </c>
      <c r="V44" s="43">
        <v>0.0</v>
      </c>
      <c r="W44" s="43">
        <v>0.0</v>
      </c>
      <c r="X44" s="43">
        <v>66.0</v>
      </c>
      <c r="Y44" s="43">
        <v>0.0</v>
      </c>
      <c r="Z44" s="43">
        <v>0.0</v>
      </c>
      <c r="AA44" s="43">
        <v>0.0</v>
      </c>
      <c r="AB44" s="43">
        <v>0.0</v>
      </c>
      <c r="AC44" s="43">
        <v>0.0</v>
      </c>
      <c r="AD44" s="43">
        <v>0.0</v>
      </c>
      <c r="AE44" s="43">
        <v>0.0</v>
      </c>
      <c r="AF44" s="43">
        <v>0.0</v>
      </c>
      <c r="AG44" s="43">
        <v>0.0</v>
      </c>
      <c r="AH44" s="43">
        <v>0.0</v>
      </c>
      <c r="AI44" s="34">
        <v>8.0</v>
      </c>
      <c r="AJ44" s="34">
        <v>50.0</v>
      </c>
      <c r="AK44" s="34">
        <v>2.0</v>
      </c>
      <c r="AL44" s="34">
        <v>8.0</v>
      </c>
      <c r="AM44" s="34">
        <v>58.0</v>
      </c>
      <c r="AN44" s="34">
        <v>2.0</v>
      </c>
      <c r="AO44" s="34">
        <v>62.0</v>
      </c>
      <c r="AP44" s="34">
        <v>105.0</v>
      </c>
      <c r="AQ44" s="34"/>
      <c r="AR44" s="34"/>
      <c r="AS44" s="34">
        <v>73.0</v>
      </c>
      <c r="AT44" s="34">
        <v>110.0</v>
      </c>
      <c r="AU44" s="34"/>
      <c r="AV44" s="34"/>
      <c r="AW44" s="34"/>
      <c r="AX44" s="34">
        <v>1.0</v>
      </c>
      <c r="BA44" s="34">
        <v>1.0</v>
      </c>
    </row>
    <row r="45">
      <c r="A45" s="39" t="s">
        <v>242</v>
      </c>
      <c r="B45" s="40" t="s">
        <v>243</v>
      </c>
      <c r="C45" s="39" t="s">
        <v>244</v>
      </c>
      <c r="D45" s="39" t="s">
        <v>124</v>
      </c>
      <c r="E45" s="44"/>
      <c r="F45" s="44"/>
      <c r="G45" s="42">
        <v>43574.41667824074</v>
      </c>
      <c r="H45" s="41"/>
      <c r="I45" s="43">
        <v>4816.0</v>
      </c>
      <c r="J45" s="43">
        <v>4816.0</v>
      </c>
      <c r="K45" s="43">
        <v>0.0</v>
      </c>
      <c r="L45" s="43">
        <v>6526.0</v>
      </c>
      <c r="M45" s="43">
        <v>6526.0</v>
      </c>
      <c r="N45" s="43">
        <v>0.0</v>
      </c>
      <c r="O45" s="43">
        <v>91.0</v>
      </c>
      <c r="P45" s="43">
        <v>76.0</v>
      </c>
      <c r="Q45" s="43">
        <v>88.0</v>
      </c>
      <c r="R45" s="43">
        <v>1.0</v>
      </c>
      <c r="S45" s="43">
        <v>1.0</v>
      </c>
      <c r="T45" s="43">
        <v>6131.0</v>
      </c>
      <c r="U45" s="43">
        <v>4399.0</v>
      </c>
      <c r="V45" s="43">
        <v>0.0</v>
      </c>
      <c r="W45" s="43">
        <v>0.0</v>
      </c>
      <c r="X45" s="43">
        <v>80.0</v>
      </c>
      <c r="Y45" s="43">
        <v>127.0</v>
      </c>
      <c r="Z45" s="43">
        <v>127.0</v>
      </c>
      <c r="AA45" s="43">
        <v>0.0</v>
      </c>
      <c r="AB45" s="43">
        <v>0.0</v>
      </c>
      <c r="AC45" s="43">
        <v>639.0</v>
      </c>
      <c r="AD45" s="43">
        <v>680.0</v>
      </c>
      <c r="AE45" s="43">
        <v>0.0</v>
      </c>
      <c r="AF45" s="43">
        <v>0.0</v>
      </c>
      <c r="AG45" s="43">
        <v>3742.0</v>
      </c>
      <c r="AH45" s="43">
        <v>18707.0</v>
      </c>
      <c r="AI45" s="34">
        <v>1.0</v>
      </c>
      <c r="AJ45" s="34">
        <v>7.0</v>
      </c>
      <c r="AK45" s="34"/>
      <c r="AL45" s="34">
        <v>1.0</v>
      </c>
      <c r="AM45" s="34">
        <v>7.0</v>
      </c>
      <c r="AN45" s="34"/>
      <c r="AO45" s="34">
        <v>30.0</v>
      </c>
      <c r="AP45" s="34">
        <v>32.0</v>
      </c>
      <c r="AQ45" s="34"/>
      <c r="AR45" s="34"/>
      <c r="AS45" s="34">
        <v>34.0</v>
      </c>
      <c r="AT45" s="34">
        <v>33.0</v>
      </c>
      <c r="AU45" s="34"/>
      <c r="AV45" s="34"/>
      <c r="AW45" s="34"/>
      <c r="AX45" s="34">
        <v>1.0</v>
      </c>
      <c r="BA45" s="34">
        <v>1.0</v>
      </c>
    </row>
    <row r="46">
      <c r="A46" s="39" t="s">
        <v>245</v>
      </c>
      <c r="B46" s="40" t="s">
        <v>246</v>
      </c>
      <c r="C46" s="39" t="s">
        <v>247</v>
      </c>
      <c r="D46" s="39" t="s">
        <v>16</v>
      </c>
      <c r="E46" s="44"/>
      <c r="F46" s="44"/>
      <c r="G46" s="42">
        <v>43574.25001157408</v>
      </c>
      <c r="H46" s="41"/>
      <c r="I46" s="43">
        <v>9616.0</v>
      </c>
      <c r="J46" s="43">
        <v>4734.0</v>
      </c>
      <c r="K46" s="43">
        <v>5321.0</v>
      </c>
      <c r="L46" s="43">
        <v>14432.0</v>
      </c>
      <c r="M46" s="43">
        <v>6412.0</v>
      </c>
      <c r="N46" s="43">
        <v>8020.0</v>
      </c>
      <c r="O46" s="43">
        <v>154.0</v>
      </c>
      <c r="P46" s="43">
        <v>123.0</v>
      </c>
      <c r="Q46" s="43">
        <v>144.0</v>
      </c>
      <c r="R46" s="43">
        <v>2.0</v>
      </c>
      <c r="S46" s="43">
        <v>2.0</v>
      </c>
      <c r="T46" s="43">
        <v>14081.0</v>
      </c>
      <c r="U46" s="43">
        <v>9303.0</v>
      </c>
      <c r="V46" s="43">
        <v>8020.0</v>
      </c>
      <c r="W46" s="43">
        <v>5321.0</v>
      </c>
      <c r="X46" s="43">
        <v>149.0</v>
      </c>
      <c r="Y46" s="43">
        <v>0.0</v>
      </c>
      <c r="Z46" s="43">
        <v>0.0</v>
      </c>
      <c r="AA46" s="43">
        <v>0.0</v>
      </c>
      <c r="AB46" s="43">
        <v>0.0</v>
      </c>
      <c r="AC46" s="43">
        <v>0.0</v>
      </c>
      <c r="AD46" s="43">
        <v>0.0</v>
      </c>
      <c r="AE46" s="43">
        <v>0.0</v>
      </c>
      <c r="AF46" s="43">
        <v>0.0</v>
      </c>
      <c r="AG46" s="43">
        <v>0.0</v>
      </c>
      <c r="AH46" s="43">
        <v>0.0</v>
      </c>
      <c r="AI46" s="34">
        <v>2.0</v>
      </c>
      <c r="AJ46" s="34">
        <v>54.0</v>
      </c>
      <c r="AK46" s="34">
        <v>8.0</v>
      </c>
      <c r="AL46" s="34">
        <v>2.0</v>
      </c>
      <c r="AM46" s="34">
        <v>54.0</v>
      </c>
      <c r="AN46" s="34">
        <v>9.0</v>
      </c>
      <c r="AO46" s="34">
        <v>58.0</v>
      </c>
      <c r="AP46" s="34">
        <v>66.0</v>
      </c>
      <c r="AQ46" s="34"/>
      <c r="AR46" s="34"/>
      <c r="AS46" s="34">
        <v>84.0</v>
      </c>
      <c r="AT46" s="34">
        <v>71.0</v>
      </c>
      <c r="AU46" s="34"/>
      <c r="AV46" s="34"/>
      <c r="AW46" s="34"/>
      <c r="AX46" s="34">
        <v>2.0</v>
      </c>
      <c r="BA46" s="34">
        <v>2.0</v>
      </c>
    </row>
    <row r="47">
      <c r="A47" s="39" t="s">
        <v>248</v>
      </c>
      <c r="B47" s="40" t="s">
        <v>249</v>
      </c>
      <c r="C47" s="39" t="s">
        <v>250</v>
      </c>
      <c r="D47" s="39" t="s">
        <v>120</v>
      </c>
      <c r="E47" s="44"/>
      <c r="F47" s="44"/>
      <c r="G47" s="42">
        <v>43573.66667824074</v>
      </c>
      <c r="H47" s="41"/>
      <c r="I47" s="43">
        <v>8116.0</v>
      </c>
      <c r="J47" s="43">
        <v>5683.0</v>
      </c>
      <c r="K47" s="43">
        <v>2796.0</v>
      </c>
      <c r="L47" s="43">
        <v>11462.0</v>
      </c>
      <c r="M47" s="43">
        <v>7897.0</v>
      </c>
      <c r="N47" s="43">
        <v>3565.0</v>
      </c>
      <c r="O47" s="43">
        <v>158.0</v>
      </c>
      <c r="P47" s="43">
        <v>128.0</v>
      </c>
      <c r="Q47" s="43">
        <v>158.0</v>
      </c>
      <c r="R47" s="43">
        <v>2.0</v>
      </c>
      <c r="S47" s="43">
        <v>3.0</v>
      </c>
      <c r="T47" s="43">
        <v>11169.0</v>
      </c>
      <c r="U47" s="43">
        <v>7934.0</v>
      </c>
      <c r="V47" s="43">
        <v>3565.0</v>
      </c>
      <c r="W47" s="43">
        <v>2796.0</v>
      </c>
      <c r="X47" s="43">
        <v>148.0</v>
      </c>
      <c r="Y47" s="43">
        <v>0.0</v>
      </c>
      <c r="Z47" s="43">
        <v>0.0</v>
      </c>
      <c r="AA47" s="43">
        <v>0.0</v>
      </c>
      <c r="AB47" s="43">
        <v>0.0</v>
      </c>
      <c r="AC47" s="43">
        <v>0.0</v>
      </c>
      <c r="AD47" s="43">
        <v>0.0</v>
      </c>
      <c r="AE47" s="43">
        <v>0.0</v>
      </c>
      <c r="AF47" s="43">
        <v>0.0</v>
      </c>
      <c r="AG47" s="43">
        <v>0.0</v>
      </c>
      <c r="AH47" s="43">
        <v>0.0</v>
      </c>
      <c r="AI47" s="34">
        <v>32.0</v>
      </c>
      <c r="AJ47" s="34">
        <v>227.0</v>
      </c>
      <c r="AK47" s="34">
        <v>11.0</v>
      </c>
      <c r="AL47" s="34">
        <v>32.0</v>
      </c>
      <c r="AM47" s="34">
        <v>287.0</v>
      </c>
      <c r="AN47" s="34">
        <v>16.0</v>
      </c>
      <c r="AO47" s="34">
        <v>420.0</v>
      </c>
      <c r="AP47" s="34">
        <v>8.0</v>
      </c>
      <c r="AQ47" s="34"/>
      <c r="AR47" s="34">
        <v>233.0</v>
      </c>
      <c r="AS47" s="34">
        <v>591.0</v>
      </c>
      <c r="AT47" s="34">
        <v>8.0</v>
      </c>
      <c r="AU47" s="34"/>
      <c r="AV47" s="34">
        <v>256.0</v>
      </c>
      <c r="AW47" s="34"/>
      <c r="AX47" s="34">
        <v>1.0</v>
      </c>
      <c r="BA47" s="34">
        <v>1.0</v>
      </c>
    </row>
    <row r="48">
      <c r="A48" s="39" t="s">
        <v>251</v>
      </c>
      <c r="B48" s="40" t="s">
        <v>252</v>
      </c>
      <c r="C48" s="39" t="s">
        <v>253</v>
      </c>
      <c r="D48" s="39" t="s">
        <v>16</v>
      </c>
      <c r="E48" s="44"/>
      <c r="F48" s="44"/>
      <c r="G48" s="42">
        <v>43573.608761574076</v>
      </c>
      <c r="H48" s="41"/>
      <c r="I48" s="43">
        <v>5759.0</v>
      </c>
      <c r="J48" s="43">
        <v>5759.0</v>
      </c>
      <c r="K48" s="43">
        <v>0.0</v>
      </c>
      <c r="L48" s="43">
        <v>8031.0</v>
      </c>
      <c r="M48" s="43">
        <v>8031.0</v>
      </c>
      <c r="N48" s="43">
        <v>0.0</v>
      </c>
      <c r="O48" s="43">
        <v>134.0</v>
      </c>
      <c r="P48" s="43">
        <v>106.0</v>
      </c>
      <c r="Q48" s="43">
        <v>122.0</v>
      </c>
      <c r="R48" s="43">
        <v>1.0</v>
      </c>
      <c r="S48" s="43">
        <v>1.0</v>
      </c>
      <c r="T48" s="43">
        <v>7544.0</v>
      </c>
      <c r="U48" s="43">
        <v>5420.0</v>
      </c>
      <c r="V48" s="43">
        <v>0.0</v>
      </c>
      <c r="W48" s="43">
        <v>0.0</v>
      </c>
      <c r="X48" s="43">
        <v>132.0</v>
      </c>
      <c r="Y48" s="43">
        <v>0.0</v>
      </c>
      <c r="Z48" s="43">
        <v>0.0</v>
      </c>
      <c r="AA48" s="43">
        <v>0.0</v>
      </c>
      <c r="AB48" s="43">
        <v>0.0</v>
      </c>
      <c r="AC48" s="43">
        <v>0.0</v>
      </c>
      <c r="AD48" s="43">
        <v>0.0</v>
      </c>
      <c r="AE48" s="43">
        <v>0.0</v>
      </c>
      <c r="AF48" s="43">
        <v>0.0</v>
      </c>
      <c r="AG48" s="43">
        <v>0.0</v>
      </c>
      <c r="AH48" s="43">
        <v>0.0</v>
      </c>
      <c r="AI48" s="34">
        <v>17.0</v>
      </c>
      <c r="AJ48" s="34">
        <v>61.0</v>
      </c>
      <c r="AK48" s="34">
        <v>10.0</v>
      </c>
      <c r="AL48" s="34">
        <v>17.0</v>
      </c>
      <c r="AM48" s="34">
        <v>61.0</v>
      </c>
      <c r="AN48" s="34">
        <v>12.0</v>
      </c>
      <c r="AO48" s="34">
        <v>95.0</v>
      </c>
      <c r="AP48" s="34">
        <v>117.0</v>
      </c>
      <c r="AQ48" s="34"/>
      <c r="AR48" s="34"/>
      <c r="AS48" s="34">
        <v>129.0</v>
      </c>
      <c r="AT48" s="34">
        <v>121.0</v>
      </c>
      <c r="AU48" s="34"/>
      <c r="AV48" s="34"/>
      <c r="AW48" s="34">
        <v>1.0</v>
      </c>
      <c r="AX48" s="34">
        <v>1.0</v>
      </c>
      <c r="AZ48" s="34">
        <v>1.0</v>
      </c>
      <c r="BA48" s="34">
        <v>1.0</v>
      </c>
    </row>
    <row r="49">
      <c r="A49" s="39" t="s">
        <v>254</v>
      </c>
      <c r="B49" s="40" t="s">
        <v>255</v>
      </c>
      <c r="C49" s="39" t="s">
        <v>256</v>
      </c>
      <c r="D49" s="39" t="s">
        <v>16</v>
      </c>
      <c r="E49" s="44"/>
      <c r="F49" s="44"/>
      <c r="G49" s="42">
        <v>43573.42685185185</v>
      </c>
      <c r="H49" s="41"/>
      <c r="I49" s="43">
        <v>41751.0</v>
      </c>
      <c r="J49" s="43">
        <v>4180.0</v>
      </c>
      <c r="K49" s="43">
        <v>37817.0</v>
      </c>
      <c r="L49" s="43">
        <v>177164.0</v>
      </c>
      <c r="M49" s="43">
        <v>5620.0</v>
      </c>
      <c r="N49" s="43">
        <v>171544.0</v>
      </c>
      <c r="O49" s="43">
        <v>363.0</v>
      </c>
      <c r="P49" s="43">
        <v>299.0</v>
      </c>
      <c r="Q49" s="43">
        <v>322.0</v>
      </c>
      <c r="R49" s="43">
        <v>1.0</v>
      </c>
      <c r="S49" s="43">
        <v>1.0</v>
      </c>
      <c r="T49" s="43">
        <v>176896.0</v>
      </c>
      <c r="U49" s="43">
        <v>41583.0</v>
      </c>
      <c r="V49" s="43">
        <v>171540.0</v>
      </c>
      <c r="W49" s="43">
        <v>37817.0</v>
      </c>
      <c r="X49" s="43">
        <v>357.0</v>
      </c>
      <c r="Y49" s="43">
        <v>0.0</v>
      </c>
      <c r="Z49" s="43">
        <v>0.0</v>
      </c>
      <c r="AA49" s="43">
        <v>0.0</v>
      </c>
      <c r="AB49" s="43">
        <v>0.0</v>
      </c>
      <c r="AC49" s="43">
        <v>0.0</v>
      </c>
      <c r="AD49" s="43">
        <v>0.0</v>
      </c>
      <c r="AE49" s="43">
        <v>0.0</v>
      </c>
      <c r="AF49" s="43">
        <v>0.0</v>
      </c>
      <c r="AG49" s="43">
        <v>0.0</v>
      </c>
      <c r="AH49" s="43">
        <v>0.0</v>
      </c>
      <c r="AI49" s="34">
        <v>9.0</v>
      </c>
      <c r="AJ49" s="34">
        <v>46.0</v>
      </c>
      <c r="AK49" s="34">
        <v>10.0</v>
      </c>
      <c r="AL49" s="34">
        <v>9.0</v>
      </c>
      <c r="AM49" s="34">
        <v>46.0</v>
      </c>
      <c r="AN49" s="34">
        <v>13.0</v>
      </c>
      <c r="AO49" s="34">
        <v>84.0</v>
      </c>
      <c r="AP49" s="34">
        <v>175.0</v>
      </c>
      <c r="AQ49" s="34"/>
      <c r="AR49" s="34"/>
      <c r="AS49" s="34">
        <v>104.0</v>
      </c>
      <c r="AT49" s="34">
        <v>176.0</v>
      </c>
      <c r="AU49" s="34"/>
      <c r="AV49" s="34"/>
      <c r="AW49" s="34">
        <v>2.0</v>
      </c>
      <c r="AX49" s="34">
        <v>2.0</v>
      </c>
      <c r="AZ49" s="34">
        <v>2.0</v>
      </c>
      <c r="BA49" s="34">
        <v>2.0</v>
      </c>
    </row>
    <row r="50">
      <c r="A50" s="39" t="s">
        <v>257</v>
      </c>
      <c r="B50" s="40" t="s">
        <v>258</v>
      </c>
      <c r="C50" s="39" t="s">
        <v>259</v>
      </c>
      <c r="D50" s="39" t="s">
        <v>120</v>
      </c>
      <c r="E50" s="44"/>
      <c r="F50" s="44"/>
      <c r="G50" s="42">
        <v>43573.244108796294</v>
      </c>
      <c r="H50" s="41"/>
      <c r="I50" s="43">
        <v>8640.0</v>
      </c>
      <c r="J50" s="43">
        <v>5458.0</v>
      </c>
      <c r="K50" s="43">
        <v>3560.0</v>
      </c>
      <c r="L50" s="43">
        <v>12044.0</v>
      </c>
      <c r="M50" s="43">
        <v>7598.0</v>
      </c>
      <c r="N50" s="43">
        <v>4446.0</v>
      </c>
      <c r="O50" s="43">
        <v>167.0</v>
      </c>
      <c r="P50" s="43">
        <v>114.0</v>
      </c>
      <c r="Q50" s="43">
        <v>154.0</v>
      </c>
      <c r="R50" s="43">
        <v>0.0</v>
      </c>
      <c r="S50" s="43">
        <v>0.0</v>
      </c>
      <c r="T50" s="43">
        <v>11036.0</v>
      </c>
      <c r="U50" s="43">
        <v>8051.0</v>
      </c>
      <c r="V50" s="43">
        <v>4446.0</v>
      </c>
      <c r="W50" s="43">
        <v>3560.0</v>
      </c>
      <c r="X50" s="43">
        <v>118.0</v>
      </c>
      <c r="Y50" s="43">
        <v>0.0</v>
      </c>
      <c r="Z50" s="43">
        <v>0.0</v>
      </c>
      <c r="AA50" s="43">
        <v>0.0</v>
      </c>
      <c r="AB50" s="43">
        <v>0.0</v>
      </c>
      <c r="AC50" s="43">
        <v>0.0</v>
      </c>
      <c r="AD50" s="43">
        <v>0.0</v>
      </c>
      <c r="AE50" s="43">
        <v>0.0</v>
      </c>
      <c r="AF50" s="43">
        <v>0.0</v>
      </c>
      <c r="AG50" s="43">
        <v>0.0</v>
      </c>
      <c r="AH50" s="43">
        <v>0.0</v>
      </c>
      <c r="AI50" s="34">
        <v>24.0</v>
      </c>
      <c r="AJ50" s="34">
        <v>81.0</v>
      </c>
      <c r="AK50" s="34">
        <v>13.0</v>
      </c>
      <c r="AL50" s="34">
        <v>24.0</v>
      </c>
      <c r="AM50" s="34">
        <v>81.0</v>
      </c>
      <c r="AN50" s="34">
        <v>14.0</v>
      </c>
      <c r="AO50" s="34">
        <v>100.0</v>
      </c>
      <c r="AP50" s="34">
        <v>216.0</v>
      </c>
      <c r="AQ50" s="34"/>
      <c r="AR50" s="34"/>
      <c r="AS50" s="34">
        <v>125.0</v>
      </c>
      <c r="AT50" s="34">
        <v>224.0</v>
      </c>
      <c r="AU50" s="34"/>
      <c r="AV50" s="34"/>
      <c r="AW50" s="34">
        <v>2.0</v>
      </c>
      <c r="AX50" s="34">
        <v>3.0</v>
      </c>
      <c r="AZ50" s="34">
        <v>2.0</v>
      </c>
      <c r="BA50" s="34">
        <v>3.0</v>
      </c>
    </row>
    <row r="51">
      <c r="A51" s="39" t="s">
        <v>260</v>
      </c>
      <c r="B51" s="40" t="s">
        <v>261</v>
      </c>
      <c r="C51" s="39" t="s">
        <v>262</v>
      </c>
      <c r="D51" s="39" t="s">
        <v>16</v>
      </c>
      <c r="E51" s="44"/>
      <c r="F51" s="44"/>
      <c r="G51" s="42">
        <v>43572.54858796296</v>
      </c>
      <c r="H51" s="41"/>
      <c r="I51" s="43">
        <v>44007.0</v>
      </c>
      <c r="J51" s="43">
        <v>4053.0</v>
      </c>
      <c r="K51" s="43">
        <v>40734.0</v>
      </c>
      <c r="L51" s="43">
        <v>134009.0</v>
      </c>
      <c r="M51" s="43">
        <v>5754.0</v>
      </c>
      <c r="N51" s="43">
        <v>128255.0</v>
      </c>
      <c r="O51" s="43">
        <v>314.0</v>
      </c>
      <c r="P51" s="43">
        <v>251.0</v>
      </c>
      <c r="Q51" s="43">
        <v>275.0</v>
      </c>
      <c r="R51" s="43">
        <v>0.0</v>
      </c>
      <c r="S51" s="43">
        <v>0.0</v>
      </c>
      <c r="T51" s="43">
        <v>133760.0</v>
      </c>
      <c r="U51" s="43">
        <v>43930.0</v>
      </c>
      <c r="V51" s="43">
        <v>128252.0</v>
      </c>
      <c r="W51" s="43">
        <v>40734.0</v>
      </c>
      <c r="X51" s="43">
        <v>314.0</v>
      </c>
      <c r="Y51" s="43">
        <v>0.0</v>
      </c>
      <c r="Z51" s="43">
        <v>0.0</v>
      </c>
      <c r="AA51" s="43">
        <v>0.0</v>
      </c>
      <c r="AB51" s="43">
        <v>0.0</v>
      </c>
      <c r="AC51" s="43">
        <v>0.0</v>
      </c>
      <c r="AD51" s="43">
        <v>0.0</v>
      </c>
      <c r="AE51" s="43">
        <v>0.0</v>
      </c>
      <c r="AF51" s="43">
        <v>0.0</v>
      </c>
      <c r="AG51" s="43">
        <v>0.0</v>
      </c>
      <c r="AH51" s="43">
        <v>0.0</v>
      </c>
      <c r="AI51" s="34">
        <v>4.0</v>
      </c>
      <c r="AJ51" s="34">
        <v>11.0</v>
      </c>
      <c r="AK51" s="34"/>
      <c r="AL51" s="34">
        <v>4.0</v>
      </c>
      <c r="AM51" s="34">
        <v>11.0</v>
      </c>
      <c r="AN51" s="34"/>
      <c r="AO51" s="34">
        <v>26.0</v>
      </c>
      <c r="AP51" s="34">
        <v>47.0</v>
      </c>
      <c r="AQ51" s="34"/>
      <c r="AR51" s="34"/>
      <c r="AS51" s="34">
        <v>30.0</v>
      </c>
      <c r="AT51" s="34">
        <v>47.0</v>
      </c>
      <c r="AU51" s="34"/>
      <c r="AV51" s="34"/>
      <c r="AW51" s="34"/>
    </row>
    <row r="52">
      <c r="A52" s="39" t="s">
        <v>263</v>
      </c>
      <c r="B52" s="40" t="s">
        <v>264</v>
      </c>
      <c r="C52" s="39" t="s">
        <v>265</v>
      </c>
      <c r="D52" s="39" t="s">
        <v>124</v>
      </c>
      <c r="E52" s="44"/>
      <c r="F52" s="44"/>
      <c r="G52" s="42">
        <v>43572.421898148146</v>
      </c>
      <c r="H52" s="41"/>
      <c r="I52" s="43">
        <v>3927.0</v>
      </c>
      <c r="J52" s="43">
        <v>3927.0</v>
      </c>
      <c r="K52" s="43">
        <v>0.0</v>
      </c>
      <c r="L52" s="43">
        <v>5331.0</v>
      </c>
      <c r="M52" s="43">
        <v>5331.0</v>
      </c>
      <c r="N52" s="43">
        <v>0.0</v>
      </c>
      <c r="O52" s="43">
        <v>67.0</v>
      </c>
      <c r="P52" s="43">
        <v>60.0</v>
      </c>
      <c r="Q52" s="43">
        <v>69.0</v>
      </c>
      <c r="R52" s="43">
        <v>2.0</v>
      </c>
      <c r="S52" s="43">
        <v>2.0</v>
      </c>
      <c r="T52" s="43">
        <v>4419.0</v>
      </c>
      <c r="U52" s="43">
        <v>3245.0</v>
      </c>
      <c r="V52" s="43">
        <v>0.0</v>
      </c>
      <c r="W52" s="43">
        <v>0.0</v>
      </c>
      <c r="X52" s="43">
        <v>57.0</v>
      </c>
      <c r="Y52" s="43">
        <v>38.0</v>
      </c>
      <c r="Z52" s="43">
        <v>38.0</v>
      </c>
      <c r="AA52" s="43">
        <v>0.0</v>
      </c>
      <c r="AB52" s="43">
        <v>0.0</v>
      </c>
      <c r="AC52" s="43">
        <v>497.0</v>
      </c>
      <c r="AD52" s="43">
        <v>505.0</v>
      </c>
      <c r="AE52" s="43">
        <v>0.0</v>
      </c>
      <c r="AF52" s="43">
        <v>0.0</v>
      </c>
      <c r="AG52" s="43">
        <v>4248.0</v>
      </c>
      <c r="AH52" s="43">
        <v>60435.0</v>
      </c>
      <c r="AI52" s="34">
        <v>5.0</v>
      </c>
      <c r="AJ52" s="34">
        <v>30.0</v>
      </c>
      <c r="AK52" s="34">
        <v>1.0</v>
      </c>
      <c r="AL52" s="34">
        <v>5.0</v>
      </c>
      <c r="AM52" s="34">
        <v>30.0</v>
      </c>
      <c r="AN52" s="34">
        <v>1.0</v>
      </c>
      <c r="AO52" s="34">
        <v>28.0</v>
      </c>
      <c r="AP52" s="34">
        <v>54.0</v>
      </c>
      <c r="AQ52" s="34"/>
      <c r="AR52" s="34"/>
      <c r="AS52" s="34">
        <v>33.0</v>
      </c>
      <c r="AT52" s="34">
        <v>56.0</v>
      </c>
      <c r="AU52" s="34"/>
      <c r="AV52" s="34"/>
      <c r="AW52" s="34"/>
      <c r="AX52" s="34">
        <v>3.0</v>
      </c>
      <c r="BA52" s="34">
        <v>3.0</v>
      </c>
    </row>
    <row r="53">
      <c r="A53" s="39" t="s">
        <v>266</v>
      </c>
      <c r="B53" s="40" t="s">
        <v>267</v>
      </c>
      <c r="C53" s="39" t="s">
        <v>268</v>
      </c>
      <c r="D53" s="39" t="s">
        <v>124</v>
      </c>
      <c r="E53" s="44"/>
      <c r="F53" s="44"/>
      <c r="G53" s="42">
        <v>43572.25013888889</v>
      </c>
      <c r="H53" s="41"/>
      <c r="I53" s="43">
        <v>4816.0</v>
      </c>
      <c r="J53" s="43">
        <v>4816.0</v>
      </c>
      <c r="K53" s="43">
        <v>0.0</v>
      </c>
      <c r="L53" s="43">
        <v>6391.0</v>
      </c>
      <c r="M53" s="43">
        <v>6391.0</v>
      </c>
      <c r="N53" s="43">
        <v>0.0</v>
      </c>
      <c r="O53" s="43">
        <v>120.0</v>
      </c>
      <c r="P53" s="43">
        <v>96.0</v>
      </c>
      <c r="Q53" s="43">
        <v>107.0</v>
      </c>
      <c r="R53" s="43">
        <v>1.0</v>
      </c>
      <c r="S53" s="43">
        <v>1.0</v>
      </c>
      <c r="T53" s="43">
        <v>5996.0</v>
      </c>
      <c r="U53" s="43">
        <v>4505.0</v>
      </c>
      <c r="V53" s="43">
        <v>0.0</v>
      </c>
      <c r="W53" s="43">
        <v>0.0</v>
      </c>
      <c r="X53" s="43">
        <v>92.0</v>
      </c>
      <c r="Y53" s="43">
        <v>3.0</v>
      </c>
      <c r="Z53" s="43">
        <v>3.0</v>
      </c>
      <c r="AA53" s="43">
        <v>0.0</v>
      </c>
      <c r="AB53" s="43">
        <v>0.0</v>
      </c>
      <c r="AC53" s="43">
        <v>687.0</v>
      </c>
      <c r="AD53" s="43">
        <v>713.0</v>
      </c>
      <c r="AE53" s="43">
        <v>0.0</v>
      </c>
      <c r="AF53" s="43">
        <v>0.0</v>
      </c>
      <c r="AG53" s="43">
        <v>10240.0</v>
      </c>
      <c r="AH53" s="43">
        <v>924714.0</v>
      </c>
      <c r="AI53" s="34">
        <v>14.0</v>
      </c>
      <c r="AJ53" s="34">
        <v>55.0</v>
      </c>
      <c r="AK53" s="34">
        <v>6.0</v>
      </c>
      <c r="AL53" s="34">
        <v>14.0</v>
      </c>
      <c r="AM53" s="34">
        <v>56.0</v>
      </c>
      <c r="AN53" s="34">
        <v>6.0</v>
      </c>
      <c r="AO53" s="34">
        <v>62.0</v>
      </c>
      <c r="AP53" s="34">
        <v>115.0</v>
      </c>
      <c r="AQ53" s="34"/>
      <c r="AR53" s="34"/>
      <c r="AS53" s="34">
        <v>68.0</v>
      </c>
      <c r="AT53" s="34">
        <v>126.0</v>
      </c>
      <c r="AU53" s="34"/>
      <c r="AV53" s="34"/>
      <c r="AW53" s="34">
        <v>1.0</v>
      </c>
      <c r="AX53" s="34">
        <v>2.0</v>
      </c>
      <c r="AZ53" s="34">
        <v>1.0</v>
      </c>
      <c r="BA53" s="34">
        <v>2.0</v>
      </c>
    </row>
    <row r="54">
      <c r="A54" s="39" t="s">
        <v>269</v>
      </c>
      <c r="B54" s="40" t="s">
        <v>270</v>
      </c>
      <c r="C54" s="39" t="s">
        <v>271</v>
      </c>
      <c r="D54" s="39" t="s">
        <v>124</v>
      </c>
      <c r="E54" s="44"/>
      <c r="F54" s="44"/>
      <c r="G54" s="42">
        <v>43572.241898148146</v>
      </c>
      <c r="H54" s="41"/>
      <c r="I54" s="43">
        <v>8182.0</v>
      </c>
      <c r="J54" s="43">
        <v>3482.0</v>
      </c>
      <c r="K54" s="43">
        <v>5121.0</v>
      </c>
      <c r="L54" s="43">
        <v>11317.0</v>
      </c>
      <c r="M54" s="43">
        <v>4842.0</v>
      </c>
      <c r="N54" s="43">
        <v>6475.0</v>
      </c>
      <c r="O54" s="43">
        <v>91.0</v>
      </c>
      <c r="P54" s="43">
        <v>68.0</v>
      </c>
      <c r="Q54" s="43">
        <v>82.0</v>
      </c>
      <c r="R54" s="43">
        <v>0.0</v>
      </c>
      <c r="S54" s="43">
        <v>0.0</v>
      </c>
      <c r="T54" s="43">
        <v>10773.0</v>
      </c>
      <c r="U54" s="43">
        <v>7874.0</v>
      </c>
      <c r="V54" s="43">
        <v>6475.0</v>
      </c>
      <c r="W54" s="43">
        <v>5121.0</v>
      </c>
      <c r="X54" s="43">
        <v>90.0</v>
      </c>
      <c r="Y54" s="43">
        <v>58.0</v>
      </c>
      <c r="Z54" s="43">
        <v>59.0</v>
      </c>
      <c r="AA54" s="43">
        <v>23.0</v>
      </c>
      <c r="AB54" s="43">
        <v>24.0</v>
      </c>
      <c r="AC54" s="43">
        <v>547.0</v>
      </c>
      <c r="AD54" s="43">
        <v>570.0</v>
      </c>
      <c r="AE54" s="43">
        <v>540.0</v>
      </c>
      <c r="AF54" s="43">
        <v>587.0</v>
      </c>
      <c r="AG54" s="43">
        <v>3496.0</v>
      </c>
      <c r="AH54" s="43">
        <v>60393.0</v>
      </c>
      <c r="AI54" s="34">
        <v>14.0</v>
      </c>
      <c r="AJ54" s="34">
        <v>43.0</v>
      </c>
      <c r="AK54" s="34">
        <v>2.0</v>
      </c>
      <c r="AL54" s="34">
        <v>15.0</v>
      </c>
      <c r="AM54" s="34">
        <v>43.0</v>
      </c>
      <c r="AN54" s="34">
        <v>2.0</v>
      </c>
      <c r="AO54" s="34">
        <v>40.0</v>
      </c>
      <c r="AP54" s="34">
        <v>84.0</v>
      </c>
      <c r="AQ54" s="34"/>
      <c r="AR54" s="34"/>
      <c r="AS54" s="34">
        <v>47.0</v>
      </c>
      <c r="AT54" s="34">
        <v>89.0</v>
      </c>
      <c r="AU54" s="34"/>
      <c r="AV54" s="34"/>
      <c r="AW54" s="34">
        <v>2.0</v>
      </c>
      <c r="AX54" s="34">
        <v>1.0</v>
      </c>
      <c r="AZ54" s="34">
        <v>2.0</v>
      </c>
      <c r="BA54" s="34">
        <v>1.0</v>
      </c>
    </row>
    <row r="55">
      <c r="A55" s="39" t="s">
        <v>272</v>
      </c>
      <c r="B55" s="40" t="s">
        <v>273</v>
      </c>
      <c r="C55" s="39" t="s">
        <v>274</v>
      </c>
      <c r="D55" s="39" t="s">
        <v>120</v>
      </c>
      <c r="E55" s="44"/>
      <c r="F55" s="44"/>
      <c r="G55" s="42">
        <v>43571.614953703705</v>
      </c>
      <c r="H55" s="41"/>
      <c r="I55" s="43">
        <v>5386.0</v>
      </c>
      <c r="J55" s="43">
        <v>5386.0</v>
      </c>
      <c r="K55" s="43">
        <v>0.0</v>
      </c>
      <c r="L55" s="43">
        <v>7689.0</v>
      </c>
      <c r="M55" s="43">
        <v>7689.0</v>
      </c>
      <c r="N55" s="43">
        <v>0.0</v>
      </c>
      <c r="O55" s="43">
        <v>230.0</v>
      </c>
      <c r="P55" s="43">
        <v>224.0</v>
      </c>
      <c r="Q55" s="43">
        <v>383.0</v>
      </c>
      <c r="R55" s="43">
        <v>2.0</v>
      </c>
      <c r="S55" s="43">
        <v>2.0</v>
      </c>
      <c r="T55" s="43">
        <v>7401.0</v>
      </c>
      <c r="U55" s="43">
        <v>5185.0</v>
      </c>
      <c r="V55" s="43">
        <v>0.0</v>
      </c>
      <c r="W55" s="43">
        <v>0.0</v>
      </c>
      <c r="X55" s="43">
        <v>213.0</v>
      </c>
      <c r="Y55" s="43">
        <v>0.0</v>
      </c>
      <c r="Z55" s="43">
        <v>0.0</v>
      </c>
      <c r="AA55" s="43">
        <v>0.0</v>
      </c>
      <c r="AB55" s="43">
        <v>0.0</v>
      </c>
      <c r="AC55" s="43">
        <v>0.0</v>
      </c>
      <c r="AD55" s="43">
        <v>0.0</v>
      </c>
      <c r="AE55" s="43">
        <v>0.0</v>
      </c>
      <c r="AF55" s="43">
        <v>0.0</v>
      </c>
      <c r="AG55" s="43">
        <v>0.0</v>
      </c>
      <c r="AH55" s="43">
        <v>0.0</v>
      </c>
      <c r="AI55" s="34">
        <v>8.0</v>
      </c>
      <c r="AJ55" s="34">
        <v>35.0</v>
      </c>
      <c r="AK55" s="34">
        <v>1.0</v>
      </c>
      <c r="AL55" s="34">
        <v>8.0</v>
      </c>
      <c r="AM55" s="34">
        <v>35.0</v>
      </c>
      <c r="AN55" s="34">
        <v>3.0</v>
      </c>
      <c r="AO55" s="34">
        <v>38.0</v>
      </c>
      <c r="AP55" s="34">
        <v>95.0</v>
      </c>
      <c r="AQ55" s="34"/>
      <c r="AR55" s="34"/>
      <c r="AS55" s="34">
        <v>42.0</v>
      </c>
      <c r="AT55" s="34">
        <v>99.0</v>
      </c>
      <c r="AU55" s="34"/>
      <c r="AV55" s="34"/>
      <c r="AW55" s="34"/>
      <c r="AX55" s="34">
        <v>1.0</v>
      </c>
      <c r="BA55" s="34">
        <v>1.0</v>
      </c>
    </row>
    <row r="56">
      <c r="A56" s="39" t="s">
        <v>275</v>
      </c>
      <c r="B56" s="40" t="s">
        <v>276</v>
      </c>
      <c r="C56" s="39" t="s">
        <v>277</v>
      </c>
      <c r="D56" s="39" t="s">
        <v>120</v>
      </c>
      <c r="E56" s="44"/>
      <c r="F56" s="44"/>
      <c r="G56" s="42">
        <v>43571.52706018519</v>
      </c>
      <c r="H56" s="41"/>
      <c r="I56" s="43">
        <v>8143.0</v>
      </c>
      <c r="J56" s="43">
        <v>8143.0</v>
      </c>
      <c r="K56" s="43">
        <v>0.0</v>
      </c>
      <c r="L56" s="43">
        <v>11103.0</v>
      </c>
      <c r="M56" s="43">
        <v>11103.0</v>
      </c>
      <c r="N56" s="43">
        <v>0.0</v>
      </c>
      <c r="O56" s="43">
        <v>291.0</v>
      </c>
      <c r="P56" s="43">
        <v>219.0</v>
      </c>
      <c r="Q56" s="43">
        <v>284.0</v>
      </c>
      <c r="R56" s="43">
        <v>2.0</v>
      </c>
      <c r="S56" s="43">
        <v>3.0</v>
      </c>
      <c r="T56" s="43">
        <v>10609.0</v>
      </c>
      <c r="U56" s="43">
        <v>7768.0</v>
      </c>
      <c r="V56" s="43">
        <v>0.0</v>
      </c>
      <c r="W56" s="43">
        <v>0.0</v>
      </c>
      <c r="X56" s="43">
        <v>273.0</v>
      </c>
      <c r="Y56" s="43">
        <v>0.0</v>
      </c>
      <c r="Z56" s="43">
        <v>0.0</v>
      </c>
      <c r="AA56" s="43">
        <v>0.0</v>
      </c>
      <c r="AB56" s="43">
        <v>0.0</v>
      </c>
      <c r="AC56" s="43">
        <v>0.0</v>
      </c>
      <c r="AD56" s="43">
        <v>0.0</v>
      </c>
      <c r="AE56" s="43">
        <v>0.0</v>
      </c>
      <c r="AF56" s="43">
        <v>0.0</v>
      </c>
      <c r="AG56" s="43">
        <v>0.0</v>
      </c>
      <c r="AH56" s="43">
        <v>0.0</v>
      </c>
      <c r="AI56" s="34">
        <v>4.0</v>
      </c>
      <c r="AJ56" s="34">
        <v>15.0</v>
      </c>
      <c r="AK56" s="34">
        <v>3.0</v>
      </c>
      <c r="AL56" s="34">
        <v>5.0</v>
      </c>
      <c r="AM56" s="34">
        <v>16.0</v>
      </c>
      <c r="AN56" s="34">
        <v>3.0</v>
      </c>
      <c r="AO56" s="34">
        <v>24.0</v>
      </c>
      <c r="AP56" s="34">
        <v>26.0</v>
      </c>
      <c r="AQ56" s="34"/>
      <c r="AR56" s="34"/>
      <c r="AS56" s="34">
        <v>30.0</v>
      </c>
      <c r="AT56" s="34">
        <v>26.0</v>
      </c>
      <c r="AU56" s="34"/>
      <c r="AV56" s="34"/>
      <c r="AW56" s="34"/>
      <c r="AX56" s="34">
        <v>1.0</v>
      </c>
      <c r="BA56" s="34">
        <v>1.0</v>
      </c>
    </row>
    <row r="57">
      <c r="A57" s="39" t="s">
        <v>278</v>
      </c>
      <c r="B57" s="40" t="s">
        <v>279</v>
      </c>
      <c r="C57" s="39" t="s">
        <v>280</v>
      </c>
      <c r="D57" s="39" t="s">
        <v>124</v>
      </c>
      <c r="E57" s="44"/>
      <c r="F57" s="44"/>
      <c r="G57" s="42">
        <v>43571.41675925926</v>
      </c>
      <c r="H57" s="41"/>
      <c r="I57" s="43">
        <v>2681.0</v>
      </c>
      <c r="J57" s="43">
        <v>2681.0</v>
      </c>
      <c r="K57" s="43">
        <v>0.0</v>
      </c>
      <c r="L57" s="43">
        <v>3902.0</v>
      </c>
      <c r="M57" s="43">
        <v>3902.0</v>
      </c>
      <c r="N57" s="43">
        <v>0.0</v>
      </c>
      <c r="O57" s="43">
        <v>104.0</v>
      </c>
      <c r="P57" s="43">
        <v>96.0</v>
      </c>
      <c r="Q57" s="43">
        <v>112.0</v>
      </c>
      <c r="R57" s="43">
        <v>0.0</v>
      </c>
      <c r="S57" s="43">
        <v>0.0</v>
      </c>
      <c r="T57" s="43">
        <v>3769.0</v>
      </c>
      <c r="U57" s="43">
        <v>2598.0</v>
      </c>
      <c r="V57" s="43">
        <v>0.0</v>
      </c>
      <c r="W57" s="43">
        <v>0.0</v>
      </c>
      <c r="X57" s="43">
        <v>93.0</v>
      </c>
      <c r="Y57" s="43">
        <v>7.0</v>
      </c>
      <c r="Z57" s="43">
        <v>7.0</v>
      </c>
      <c r="AA57" s="43">
        <v>0.0</v>
      </c>
      <c r="AB57" s="43">
        <v>0.0</v>
      </c>
      <c r="AC57" s="43">
        <v>423.0</v>
      </c>
      <c r="AD57" s="43">
        <v>461.0</v>
      </c>
      <c r="AE57" s="43">
        <v>0.0</v>
      </c>
      <c r="AF57" s="43">
        <v>0.0</v>
      </c>
      <c r="AG57" s="43">
        <v>17025.0</v>
      </c>
      <c r="AH57" s="43">
        <v>804864.0</v>
      </c>
      <c r="AI57" s="34">
        <v>9.0</v>
      </c>
      <c r="AJ57" s="34">
        <v>35.0</v>
      </c>
      <c r="AK57" s="34"/>
      <c r="AL57" s="34">
        <v>9.0</v>
      </c>
      <c r="AM57" s="34">
        <v>37.0</v>
      </c>
      <c r="AN57" s="34"/>
      <c r="AO57" s="34">
        <v>32.0</v>
      </c>
      <c r="AP57" s="34">
        <v>64.0</v>
      </c>
      <c r="AQ57" s="34"/>
      <c r="AR57" s="34"/>
      <c r="AS57" s="34">
        <v>39.0</v>
      </c>
      <c r="AT57" s="34">
        <v>67.0</v>
      </c>
      <c r="AU57" s="34"/>
      <c r="AV57" s="34"/>
      <c r="AW57" s="34"/>
      <c r="AX57" s="34">
        <v>2.0</v>
      </c>
      <c r="BA57" s="34">
        <v>2.0</v>
      </c>
    </row>
    <row r="58">
      <c r="A58" s="39" t="s">
        <v>281</v>
      </c>
      <c r="B58" s="40" t="s">
        <v>282</v>
      </c>
      <c r="C58" s="39" t="s">
        <v>283</v>
      </c>
      <c r="D58" s="39" t="s">
        <v>16</v>
      </c>
      <c r="E58" s="44"/>
      <c r="F58" s="44"/>
      <c r="G58" s="42">
        <v>43571.2575</v>
      </c>
      <c r="H58" s="41"/>
      <c r="I58" s="43">
        <v>42449.0</v>
      </c>
      <c r="J58" s="43">
        <v>3386.0</v>
      </c>
      <c r="K58" s="43">
        <v>39786.0</v>
      </c>
      <c r="L58" s="43">
        <v>98802.0</v>
      </c>
      <c r="M58" s="43">
        <v>4680.0</v>
      </c>
      <c r="N58" s="43">
        <v>94122.0</v>
      </c>
      <c r="O58" s="43">
        <v>423.0</v>
      </c>
      <c r="P58" s="43">
        <v>303.0</v>
      </c>
      <c r="Q58" s="43">
        <v>326.0</v>
      </c>
      <c r="R58" s="43">
        <v>0.0</v>
      </c>
      <c r="S58" s="43">
        <v>0.0</v>
      </c>
      <c r="T58" s="43">
        <v>98505.0</v>
      </c>
      <c r="U58" s="43">
        <v>42257.0</v>
      </c>
      <c r="V58" s="43">
        <v>94120.0</v>
      </c>
      <c r="W58" s="43">
        <v>39786.0</v>
      </c>
      <c r="X58" s="43">
        <v>418.0</v>
      </c>
      <c r="Y58" s="43">
        <v>0.0</v>
      </c>
      <c r="Z58" s="43">
        <v>0.0</v>
      </c>
      <c r="AA58" s="43">
        <v>0.0</v>
      </c>
      <c r="AB58" s="43">
        <v>0.0</v>
      </c>
      <c r="AC58" s="43">
        <v>0.0</v>
      </c>
      <c r="AD58" s="43">
        <v>0.0</v>
      </c>
      <c r="AE58" s="43">
        <v>0.0</v>
      </c>
      <c r="AF58" s="43">
        <v>0.0</v>
      </c>
      <c r="AG58" s="43">
        <v>0.0</v>
      </c>
      <c r="AH58" s="43">
        <v>0.0</v>
      </c>
      <c r="AI58" s="34">
        <v>4.0</v>
      </c>
      <c r="AJ58" s="34">
        <v>29.0</v>
      </c>
      <c r="AK58" s="34">
        <v>1.0</v>
      </c>
      <c r="AL58" s="34">
        <v>4.0</v>
      </c>
      <c r="AM58" s="34">
        <v>30.0</v>
      </c>
      <c r="AN58" s="34">
        <v>1.0</v>
      </c>
      <c r="AO58" s="34">
        <v>43.0</v>
      </c>
      <c r="AP58" s="34">
        <v>76.0</v>
      </c>
      <c r="AQ58" s="34"/>
      <c r="AR58" s="34"/>
      <c r="AS58" s="34">
        <v>50.0</v>
      </c>
      <c r="AT58" s="34">
        <v>81.0</v>
      </c>
      <c r="AU58" s="34"/>
      <c r="AV58" s="34"/>
      <c r="AW58" s="34"/>
      <c r="AX58" s="34">
        <v>1.0</v>
      </c>
      <c r="BA58" s="34">
        <v>1.0</v>
      </c>
    </row>
    <row r="59">
      <c r="A59" s="39" t="s">
        <v>284</v>
      </c>
      <c r="B59" s="40" t="s">
        <v>285</v>
      </c>
      <c r="C59" s="39" t="s">
        <v>286</v>
      </c>
      <c r="D59" s="39" t="s">
        <v>16</v>
      </c>
      <c r="E59" s="44"/>
      <c r="F59" s="44"/>
      <c r="G59" s="42">
        <v>43570.48150462963</v>
      </c>
      <c r="H59" s="41"/>
      <c r="I59" s="43">
        <v>7541.0</v>
      </c>
      <c r="J59" s="43">
        <v>3154.0</v>
      </c>
      <c r="K59" s="43">
        <v>4391.0</v>
      </c>
      <c r="L59" s="43">
        <v>10355.0</v>
      </c>
      <c r="M59" s="43">
        <v>4743.0</v>
      </c>
      <c r="N59" s="43">
        <v>5612.0</v>
      </c>
      <c r="O59" s="43">
        <v>109.0</v>
      </c>
      <c r="P59" s="43">
        <v>86.0</v>
      </c>
      <c r="Q59" s="43">
        <v>101.0</v>
      </c>
      <c r="R59" s="43">
        <v>0.0</v>
      </c>
      <c r="S59" s="43">
        <v>0.0</v>
      </c>
      <c r="T59" s="43">
        <v>10036.0</v>
      </c>
      <c r="U59" s="43">
        <v>7353.0</v>
      </c>
      <c r="V59" s="43">
        <v>5612.0</v>
      </c>
      <c r="W59" s="43">
        <v>4391.0</v>
      </c>
      <c r="X59" s="43">
        <v>104.0</v>
      </c>
      <c r="Y59" s="43">
        <v>0.0</v>
      </c>
      <c r="Z59" s="43">
        <v>0.0</v>
      </c>
      <c r="AA59" s="43">
        <v>0.0</v>
      </c>
      <c r="AB59" s="43">
        <v>0.0</v>
      </c>
      <c r="AC59" s="43">
        <v>0.0</v>
      </c>
      <c r="AD59" s="43">
        <v>0.0</v>
      </c>
      <c r="AE59" s="43">
        <v>0.0</v>
      </c>
      <c r="AF59" s="43">
        <v>0.0</v>
      </c>
      <c r="AG59" s="43">
        <v>0.0</v>
      </c>
      <c r="AH59" s="43">
        <v>0.0</v>
      </c>
      <c r="AI59" s="34">
        <v>25.0</v>
      </c>
      <c r="AJ59" s="34">
        <v>168.0</v>
      </c>
      <c r="AK59" s="34">
        <v>26.0</v>
      </c>
      <c r="AL59" s="34">
        <v>27.0</v>
      </c>
      <c r="AM59" s="34">
        <v>168.0</v>
      </c>
      <c r="AN59" s="34">
        <v>27.0</v>
      </c>
      <c r="AO59" s="34">
        <v>265.0</v>
      </c>
      <c r="AP59" s="34">
        <v>619.0</v>
      </c>
      <c r="AQ59" s="34">
        <v>7.0</v>
      </c>
      <c r="AR59" s="34"/>
      <c r="AS59" s="34">
        <v>326.0</v>
      </c>
      <c r="AT59" s="34">
        <v>664.0</v>
      </c>
      <c r="AU59" s="34">
        <v>7.0</v>
      </c>
      <c r="AV59" s="34"/>
      <c r="AW59" s="34">
        <v>4.0</v>
      </c>
      <c r="AX59" s="34">
        <v>2.0</v>
      </c>
      <c r="AZ59" s="34">
        <v>4.0</v>
      </c>
      <c r="BA59" s="34">
        <v>2.0</v>
      </c>
    </row>
    <row r="60">
      <c r="A60" s="39" t="s">
        <v>287</v>
      </c>
      <c r="B60" s="40" t="s">
        <v>288</v>
      </c>
      <c r="C60" s="39" t="s">
        <v>289</v>
      </c>
      <c r="D60" s="39" t="s">
        <v>124</v>
      </c>
      <c r="E60" s="44"/>
      <c r="F60" s="44"/>
      <c r="G60" s="42">
        <v>43570.41677083333</v>
      </c>
      <c r="H60" s="41"/>
      <c r="I60" s="43">
        <v>2237.0</v>
      </c>
      <c r="J60" s="43">
        <v>2237.0</v>
      </c>
      <c r="K60" s="43">
        <v>0.0</v>
      </c>
      <c r="L60" s="43">
        <v>3469.0</v>
      </c>
      <c r="M60" s="43">
        <v>3469.0</v>
      </c>
      <c r="N60" s="43">
        <v>0.0</v>
      </c>
      <c r="O60" s="43">
        <v>57.0</v>
      </c>
      <c r="P60" s="43">
        <v>50.0</v>
      </c>
      <c r="Q60" s="43">
        <v>55.0</v>
      </c>
      <c r="R60" s="43">
        <v>0.0</v>
      </c>
      <c r="S60" s="43">
        <v>0.0</v>
      </c>
      <c r="T60" s="43">
        <v>3341.0</v>
      </c>
      <c r="U60" s="43">
        <v>2164.0</v>
      </c>
      <c r="V60" s="43">
        <v>0.0</v>
      </c>
      <c r="W60" s="43">
        <v>0.0</v>
      </c>
      <c r="X60" s="43">
        <v>51.0</v>
      </c>
      <c r="Y60" s="43">
        <v>3.0</v>
      </c>
      <c r="Z60" s="43">
        <v>3.0</v>
      </c>
      <c r="AA60" s="43">
        <v>0.0</v>
      </c>
      <c r="AB60" s="43">
        <v>0.0</v>
      </c>
      <c r="AC60" s="43">
        <v>268.0</v>
      </c>
      <c r="AD60" s="43">
        <v>283.0</v>
      </c>
      <c r="AE60" s="43">
        <v>0.0</v>
      </c>
      <c r="AF60" s="43">
        <v>0.0</v>
      </c>
      <c r="AG60" s="43">
        <v>12610.0</v>
      </c>
      <c r="AH60" s="43">
        <v>779434.0</v>
      </c>
      <c r="AI60" s="34">
        <v>9.0</v>
      </c>
      <c r="AJ60" s="34">
        <v>63.0</v>
      </c>
      <c r="AK60" s="34">
        <v>10.0</v>
      </c>
      <c r="AL60" s="34">
        <v>9.0</v>
      </c>
      <c r="AM60" s="34">
        <v>67.0</v>
      </c>
      <c r="AN60" s="34">
        <v>10.0</v>
      </c>
      <c r="AO60" s="34">
        <v>119.0</v>
      </c>
      <c r="AP60" s="34">
        <v>140.0</v>
      </c>
      <c r="AQ60" s="34">
        <v>77.0</v>
      </c>
      <c r="AR60" s="34"/>
      <c r="AS60" s="34">
        <v>157.0</v>
      </c>
      <c r="AT60" s="34">
        <v>149.0</v>
      </c>
      <c r="AU60" s="34">
        <v>85.0</v>
      </c>
      <c r="AV60" s="34"/>
      <c r="AW60" s="34">
        <v>1.0</v>
      </c>
      <c r="AX60" s="34">
        <v>1.0</v>
      </c>
      <c r="AZ60" s="34">
        <v>1.0</v>
      </c>
      <c r="BA60" s="34">
        <v>1.0</v>
      </c>
    </row>
    <row r="61">
      <c r="A61" s="39" t="s">
        <v>290</v>
      </c>
      <c r="B61" s="40" t="s">
        <v>291</v>
      </c>
      <c r="C61" s="39" t="s">
        <v>292</v>
      </c>
      <c r="D61" s="39" t="s">
        <v>124</v>
      </c>
      <c r="E61" s="44"/>
      <c r="F61" s="44"/>
      <c r="G61" s="42">
        <v>43570.33710648148</v>
      </c>
      <c r="H61" s="41"/>
      <c r="I61" s="43">
        <v>6326.0</v>
      </c>
      <c r="J61" s="43">
        <v>2237.0</v>
      </c>
      <c r="K61" s="43">
        <v>4188.0</v>
      </c>
      <c r="L61" s="43">
        <v>8199.0</v>
      </c>
      <c r="M61" s="43">
        <v>3067.0</v>
      </c>
      <c r="N61" s="43">
        <v>5132.0</v>
      </c>
      <c r="O61" s="43">
        <v>89.0</v>
      </c>
      <c r="P61" s="43">
        <v>67.0</v>
      </c>
      <c r="Q61" s="43">
        <v>83.0</v>
      </c>
      <c r="R61" s="43">
        <v>0.0</v>
      </c>
      <c r="S61" s="43">
        <v>0.0</v>
      </c>
      <c r="T61" s="43">
        <v>8038.0</v>
      </c>
      <c r="U61" s="43">
        <v>6216.0</v>
      </c>
      <c r="V61" s="43">
        <v>5132.0</v>
      </c>
      <c r="W61" s="43">
        <v>4188.0</v>
      </c>
      <c r="X61" s="43">
        <v>88.0</v>
      </c>
      <c r="Y61" s="43">
        <v>14.0</v>
      </c>
      <c r="Z61" s="43">
        <v>15.0</v>
      </c>
      <c r="AA61" s="43">
        <v>11.0</v>
      </c>
      <c r="AB61" s="43">
        <v>11.0</v>
      </c>
      <c r="AC61" s="43">
        <v>365.0</v>
      </c>
      <c r="AD61" s="43">
        <v>372.0</v>
      </c>
      <c r="AE61" s="43">
        <v>619.0</v>
      </c>
      <c r="AF61" s="43">
        <v>656.0</v>
      </c>
      <c r="AG61" s="43">
        <v>2995.0</v>
      </c>
      <c r="AH61" s="43">
        <v>48318.0</v>
      </c>
      <c r="AI61" s="34">
        <v>8.0</v>
      </c>
      <c r="AJ61" s="34">
        <v>40.0</v>
      </c>
      <c r="AK61" s="34">
        <v>8.0</v>
      </c>
      <c r="AL61" s="34">
        <v>8.0</v>
      </c>
      <c r="AM61" s="34">
        <v>40.0</v>
      </c>
      <c r="AN61" s="34">
        <v>12.0</v>
      </c>
      <c r="AO61" s="34">
        <v>75.0</v>
      </c>
      <c r="AP61" s="34">
        <v>71.0</v>
      </c>
      <c r="AQ61" s="34">
        <v>8.0</v>
      </c>
      <c r="AR61" s="34"/>
      <c r="AS61" s="34">
        <v>105.0</v>
      </c>
      <c r="AT61" s="34">
        <v>76.0</v>
      </c>
      <c r="AU61" s="34">
        <v>8.0</v>
      </c>
      <c r="AV61" s="34"/>
      <c r="AW61" s="34"/>
      <c r="AX61" s="34">
        <v>2.0</v>
      </c>
      <c r="BA61" s="34">
        <v>2.0</v>
      </c>
    </row>
    <row r="62">
      <c r="A62" s="39" t="s">
        <v>293</v>
      </c>
      <c r="B62" s="40" t="s">
        <v>294</v>
      </c>
      <c r="C62" s="39" t="s">
        <v>295</v>
      </c>
      <c r="D62" s="39" t="s">
        <v>124</v>
      </c>
      <c r="E62" s="44"/>
      <c r="F62" s="44"/>
      <c r="G62" s="42">
        <v>43570.25009259259</v>
      </c>
      <c r="H62" s="41"/>
      <c r="I62" s="43">
        <v>2291.0</v>
      </c>
      <c r="J62" s="43">
        <v>2291.0</v>
      </c>
      <c r="K62" s="43">
        <v>0.0</v>
      </c>
      <c r="L62" s="43">
        <v>3303.0</v>
      </c>
      <c r="M62" s="43">
        <v>3303.0</v>
      </c>
      <c r="N62" s="43">
        <v>0.0</v>
      </c>
      <c r="O62" s="43">
        <v>76.0</v>
      </c>
      <c r="P62" s="43">
        <v>64.0</v>
      </c>
      <c r="Q62" s="43">
        <v>74.0</v>
      </c>
      <c r="R62" s="43">
        <v>0.0</v>
      </c>
      <c r="S62" s="43">
        <v>0.0</v>
      </c>
      <c r="T62" s="43">
        <v>2886.0</v>
      </c>
      <c r="U62" s="43">
        <v>1964.0</v>
      </c>
      <c r="V62" s="43">
        <v>0.0</v>
      </c>
      <c r="W62" s="43">
        <v>0.0</v>
      </c>
      <c r="X62" s="43">
        <v>63.0</v>
      </c>
      <c r="Y62" s="43">
        <v>1.0</v>
      </c>
      <c r="Z62" s="43">
        <v>1.0</v>
      </c>
      <c r="AA62" s="43">
        <v>0.0</v>
      </c>
      <c r="AB62" s="43">
        <v>0.0</v>
      </c>
      <c r="AC62" s="43">
        <v>368.0</v>
      </c>
      <c r="AD62" s="43">
        <v>400.0</v>
      </c>
      <c r="AE62" s="43">
        <v>0.0</v>
      </c>
      <c r="AF62" s="43">
        <v>0.0</v>
      </c>
      <c r="AG62" s="43">
        <v>17450.0</v>
      </c>
      <c r="AH62" s="43">
        <v>1200256.0</v>
      </c>
      <c r="AI62" s="34">
        <v>6.0</v>
      </c>
      <c r="AJ62" s="34">
        <v>27.0</v>
      </c>
      <c r="AK62" s="34">
        <v>1.0</v>
      </c>
      <c r="AL62" s="34">
        <v>6.0</v>
      </c>
      <c r="AM62" s="34">
        <v>27.0</v>
      </c>
      <c r="AN62" s="34">
        <v>1.0</v>
      </c>
      <c r="AO62" s="34">
        <v>34.0</v>
      </c>
      <c r="AP62" s="34">
        <v>67.0</v>
      </c>
      <c r="AQ62" s="34">
        <v>4.0</v>
      </c>
      <c r="AR62" s="34"/>
      <c r="AS62" s="34">
        <v>43.0</v>
      </c>
      <c r="AT62" s="34">
        <v>71.0</v>
      </c>
      <c r="AU62" s="34">
        <v>4.0</v>
      </c>
      <c r="AV62" s="34"/>
      <c r="AW62" s="34"/>
      <c r="AX62" s="34">
        <v>1.0</v>
      </c>
      <c r="BA62" s="34">
        <v>1.0</v>
      </c>
    </row>
    <row r="63">
      <c r="A63" s="39" t="s">
        <v>296</v>
      </c>
      <c r="B63" s="40" t="s">
        <v>297</v>
      </c>
      <c r="C63" s="39" t="s">
        <v>298</v>
      </c>
      <c r="D63" s="39" t="s">
        <v>120</v>
      </c>
      <c r="E63" s="44"/>
      <c r="F63" s="44"/>
      <c r="G63" s="42">
        <v>43570.21834490741</v>
      </c>
      <c r="H63" s="41"/>
      <c r="I63" s="43">
        <v>2006.0</v>
      </c>
      <c r="J63" s="43">
        <v>2006.0</v>
      </c>
      <c r="K63" s="43">
        <v>0.0</v>
      </c>
      <c r="L63" s="43">
        <v>2792.0</v>
      </c>
      <c r="M63" s="43">
        <v>2792.0</v>
      </c>
      <c r="N63" s="43">
        <v>0.0</v>
      </c>
      <c r="O63" s="43">
        <v>28.0</v>
      </c>
      <c r="P63" s="43">
        <v>22.0</v>
      </c>
      <c r="Q63" s="43">
        <v>23.0</v>
      </c>
      <c r="R63" s="43">
        <v>0.0</v>
      </c>
      <c r="S63" s="43">
        <v>0.0</v>
      </c>
      <c r="T63" s="43">
        <v>2644.0</v>
      </c>
      <c r="U63" s="43">
        <v>1892.0</v>
      </c>
      <c r="V63" s="43">
        <v>0.0</v>
      </c>
      <c r="W63" s="43">
        <v>0.0</v>
      </c>
      <c r="X63" s="43">
        <v>25.0</v>
      </c>
      <c r="Y63" s="43">
        <v>0.0</v>
      </c>
      <c r="Z63" s="43">
        <v>0.0</v>
      </c>
      <c r="AA63" s="43">
        <v>0.0</v>
      </c>
      <c r="AB63" s="43">
        <v>0.0</v>
      </c>
      <c r="AC63" s="43">
        <v>0.0</v>
      </c>
      <c r="AD63" s="43">
        <v>0.0</v>
      </c>
      <c r="AE63" s="43">
        <v>0.0</v>
      </c>
      <c r="AF63" s="43">
        <v>0.0</v>
      </c>
      <c r="AG63" s="43">
        <v>0.0</v>
      </c>
      <c r="AH63" s="43">
        <v>0.0</v>
      </c>
      <c r="AI63" s="34">
        <v>15.0</v>
      </c>
      <c r="AJ63" s="34">
        <v>69.0</v>
      </c>
      <c r="AK63" s="34">
        <v>11.0</v>
      </c>
      <c r="AL63" s="34">
        <v>15.0</v>
      </c>
      <c r="AM63" s="34">
        <v>72.0</v>
      </c>
      <c r="AN63" s="34">
        <v>13.0</v>
      </c>
      <c r="AO63" s="34">
        <v>83.0</v>
      </c>
      <c r="AP63" s="34">
        <v>168.0</v>
      </c>
      <c r="AQ63" s="34">
        <v>2.0</v>
      </c>
      <c r="AR63" s="34"/>
      <c r="AS63" s="34">
        <v>133.0</v>
      </c>
      <c r="AT63" s="34">
        <v>181.0</v>
      </c>
      <c r="AU63" s="34">
        <v>2.0</v>
      </c>
      <c r="AV63" s="34"/>
      <c r="AW63" s="34">
        <v>1.0</v>
      </c>
      <c r="AX63" s="34">
        <v>1.0</v>
      </c>
      <c r="AZ63" s="34">
        <v>1.0</v>
      </c>
      <c r="BA63" s="34">
        <v>1.0</v>
      </c>
    </row>
    <row r="64">
      <c r="A64" s="39" t="s">
        <v>299</v>
      </c>
      <c r="B64" s="40" t="s">
        <v>300</v>
      </c>
      <c r="C64" s="39" t="s">
        <v>301</v>
      </c>
      <c r="D64" s="39" t="s">
        <v>16</v>
      </c>
      <c r="E64" s="44"/>
      <c r="F64" s="44"/>
      <c r="G64" s="42">
        <v>43569.57847222222</v>
      </c>
      <c r="H64" s="41"/>
      <c r="I64" s="43">
        <v>11246.0</v>
      </c>
      <c r="J64" s="43">
        <v>2187.0</v>
      </c>
      <c r="K64" s="43">
        <v>9086.0</v>
      </c>
      <c r="L64" s="43">
        <v>21621.0</v>
      </c>
      <c r="M64" s="43">
        <v>3280.0</v>
      </c>
      <c r="N64" s="43">
        <v>18341.0</v>
      </c>
      <c r="O64" s="43">
        <v>69.0</v>
      </c>
      <c r="P64" s="43">
        <v>64.0</v>
      </c>
      <c r="Q64" s="43">
        <v>69.0</v>
      </c>
      <c r="R64" s="43">
        <v>0.0</v>
      </c>
      <c r="S64" s="43">
        <v>0.0</v>
      </c>
      <c r="T64" s="43">
        <v>21459.0</v>
      </c>
      <c r="U64" s="43">
        <v>11134.0</v>
      </c>
      <c r="V64" s="43">
        <v>18341.0</v>
      </c>
      <c r="W64" s="43">
        <v>9086.0</v>
      </c>
      <c r="X64" s="43">
        <v>69.0</v>
      </c>
      <c r="Y64" s="43">
        <v>0.0</v>
      </c>
      <c r="Z64" s="43">
        <v>0.0</v>
      </c>
      <c r="AA64" s="43">
        <v>0.0</v>
      </c>
      <c r="AB64" s="43">
        <v>0.0</v>
      </c>
      <c r="AC64" s="43">
        <v>0.0</v>
      </c>
      <c r="AD64" s="43">
        <v>0.0</v>
      </c>
      <c r="AE64" s="43">
        <v>0.0</v>
      </c>
      <c r="AF64" s="43">
        <v>0.0</v>
      </c>
      <c r="AG64" s="43">
        <v>0.0</v>
      </c>
      <c r="AH64" s="43">
        <v>0.0</v>
      </c>
      <c r="AI64" s="34">
        <v>13.0</v>
      </c>
      <c r="AJ64" s="34">
        <v>116.0</v>
      </c>
      <c r="AK64" s="34">
        <v>25.0</v>
      </c>
      <c r="AL64" s="34">
        <v>14.0</v>
      </c>
      <c r="AM64" s="34">
        <v>116.0</v>
      </c>
      <c r="AN64" s="34">
        <v>26.0</v>
      </c>
      <c r="AO64" s="34">
        <v>193.0</v>
      </c>
      <c r="AP64" s="34">
        <v>172.0</v>
      </c>
      <c r="AQ64" s="34">
        <v>59.0</v>
      </c>
      <c r="AR64" s="34"/>
      <c r="AS64" s="34">
        <v>264.0</v>
      </c>
      <c r="AT64" s="34">
        <v>185.0</v>
      </c>
      <c r="AU64" s="34">
        <v>59.0</v>
      </c>
      <c r="AV64" s="34"/>
      <c r="AW64" s="34">
        <v>2.0</v>
      </c>
      <c r="AX64" s="34">
        <v>2.0</v>
      </c>
      <c r="AZ64" s="34">
        <v>2.0</v>
      </c>
      <c r="BA64" s="34">
        <v>2.0</v>
      </c>
    </row>
    <row r="65">
      <c r="A65" s="39" t="s">
        <v>302</v>
      </c>
      <c r="B65" s="40" t="s">
        <v>303</v>
      </c>
      <c r="C65" s="39" t="s">
        <v>304</v>
      </c>
      <c r="D65" s="39" t="s">
        <v>16</v>
      </c>
      <c r="E65" s="44"/>
      <c r="F65" s="44"/>
      <c r="G65" s="42">
        <v>43569.41667824074</v>
      </c>
      <c r="H65" s="41"/>
      <c r="I65" s="43">
        <v>10265.0</v>
      </c>
      <c r="J65" s="43">
        <v>2172.0</v>
      </c>
      <c r="K65" s="43">
        <v>8030.0</v>
      </c>
      <c r="L65" s="43">
        <v>17896.0</v>
      </c>
      <c r="M65" s="43">
        <v>3366.0</v>
      </c>
      <c r="N65" s="43">
        <v>14530.0</v>
      </c>
      <c r="O65" s="43">
        <v>60.0</v>
      </c>
      <c r="P65" s="43">
        <v>51.0</v>
      </c>
      <c r="Q65" s="43">
        <v>58.0</v>
      </c>
      <c r="R65" s="43">
        <v>0.0</v>
      </c>
      <c r="S65" s="43">
        <v>0.0</v>
      </c>
      <c r="T65" s="43">
        <v>17742.0</v>
      </c>
      <c r="U65" s="43">
        <v>10126.0</v>
      </c>
      <c r="V65" s="43">
        <v>14529.0</v>
      </c>
      <c r="W65" s="43">
        <v>8028.0</v>
      </c>
      <c r="X65" s="43">
        <v>58.0</v>
      </c>
      <c r="Y65" s="43">
        <v>0.0</v>
      </c>
      <c r="Z65" s="43">
        <v>0.0</v>
      </c>
      <c r="AA65" s="43">
        <v>0.0</v>
      </c>
      <c r="AB65" s="43">
        <v>0.0</v>
      </c>
      <c r="AC65" s="43">
        <v>0.0</v>
      </c>
      <c r="AD65" s="43">
        <v>0.0</v>
      </c>
      <c r="AE65" s="43">
        <v>0.0</v>
      </c>
      <c r="AF65" s="43">
        <v>0.0</v>
      </c>
      <c r="AG65" s="43">
        <v>0.0</v>
      </c>
      <c r="AH65" s="43">
        <v>0.0</v>
      </c>
      <c r="AI65" s="34">
        <v>1.0</v>
      </c>
      <c r="AJ65" s="34">
        <v>8.0</v>
      </c>
      <c r="AK65" s="34">
        <v>2.0</v>
      </c>
      <c r="AL65" s="34">
        <v>1.0</v>
      </c>
      <c r="AM65" s="34">
        <v>8.0</v>
      </c>
      <c r="AN65" s="34">
        <v>2.0</v>
      </c>
      <c r="AO65" s="34">
        <v>35.0</v>
      </c>
      <c r="AP65" s="34">
        <v>33.0</v>
      </c>
      <c r="AQ65" s="34">
        <v>1.0</v>
      </c>
      <c r="AR65" s="34"/>
      <c r="AS65" s="34">
        <v>47.0</v>
      </c>
      <c r="AT65" s="34">
        <v>37.0</v>
      </c>
      <c r="AU65" s="34">
        <v>1.0</v>
      </c>
      <c r="AV65" s="34"/>
      <c r="AW65" s="34"/>
      <c r="AX65" s="34">
        <v>1.0</v>
      </c>
      <c r="BA65" s="34">
        <v>1.0</v>
      </c>
    </row>
    <row r="66">
      <c r="A66" s="39" t="s">
        <v>305</v>
      </c>
      <c r="B66" s="40" t="s">
        <v>306</v>
      </c>
      <c r="C66" s="39" t="s">
        <v>307</v>
      </c>
      <c r="D66" s="39" t="s">
        <v>124</v>
      </c>
      <c r="E66" s="44"/>
      <c r="F66" s="44"/>
      <c r="G66" s="42">
        <v>43569.25001157408</v>
      </c>
      <c r="H66" s="41"/>
      <c r="I66" s="43">
        <v>11748.0</v>
      </c>
      <c r="J66" s="43">
        <v>3355.0</v>
      </c>
      <c r="K66" s="43">
        <v>8544.0</v>
      </c>
      <c r="L66" s="43">
        <v>15296.0</v>
      </c>
      <c r="M66" s="43">
        <v>5106.0</v>
      </c>
      <c r="N66" s="43">
        <v>10190.0</v>
      </c>
      <c r="O66" s="43">
        <v>288.0</v>
      </c>
      <c r="P66" s="43">
        <v>183.0</v>
      </c>
      <c r="Q66" s="43">
        <v>272.0</v>
      </c>
      <c r="R66" s="43">
        <v>0.0</v>
      </c>
      <c r="S66" s="43">
        <v>0.0</v>
      </c>
      <c r="T66" s="43">
        <v>14328.0</v>
      </c>
      <c r="U66" s="43">
        <v>10999.0</v>
      </c>
      <c r="V66" s="43">
        <v>10188.0</v>
      </c>
      <c r="W66" s="43">
        <v>8542.0</v>
      </c>
      <c r="X66" s="43">
        <v>271.0</v>
      </c>
      <c r="Y66" s="43">
        <v>213.0</v>
      </c>
      <c r="Z66" s="43">
        <v>219.0</v>
      </c>
      <c r="AA66" s="43">
        <v>305.0</v>
      </c>
      <c r="AB66" s="43">
        <v>305.0</v>
      </c>
      <c r="AC66" s="43">
        <v>810.0</v>
      </c>
      <c r="AD66" s="43">
        <v>881.0</v>
      </c>
      <c r="AE66" s="43">
        <v>1337.0</v>
      </c>
      <c r="AF66" s="43">
        <v>1359.0</v>
      </c>
      <c r="AG66" s="43">
        <v>5009.0</v>
      </c>
      <c r="AH66" s="43">
        <v>17961.0</v>
      </c>
      <c r="AI66" s="34">
        <v>9.0</v>
      </c>
      <c r="AJ66" s="34">
        <v>99.0</v>
      </c>
      <c r="AK66" s="34">
        <v>17.0</v>
      </c>
      <c r="AL66" s="34">
        <v>35.0</v>
      </c>
      <c r="AM66" s="34">
        <v>106.0</v>
      </c>
      <c r="AN66" s="34">
        <v>29.0</v>
      </c>
      <c r="AO66" s="34">
        <v>422.0</v>
      </c>
      <c r="AP66" s="34">
        <v>134.0</v>
      </c>
      <c r="AQ66" s="34">
        <v>3.0</v>
      </c>
      <c r="AR66" s="34">
        <v>244.0</v>
      </c>
      <c r="AS66" s="34">
        <v>580.0</v>
      </c>
      <c r="AT66" s="34">
        <v>147.0</v>
      </c>
      <c r="AU66" s="34">
        <v>3.0</v>
      </c>
      <c r="AV66" s="34">
        <v>296.0</v>
      </c>
      <c r="AW66" s="34"/>
      <c r="AX66" s="34">
        <v>2.0</v>
      </c>
      <c r="BA66" s="34">
        <v>2.0</v>
      </c>
    </row>
    <row r="67">
      <c r="A67" s="39" t="s">
        <v>308</v>
      </c>
      <c r="B67" s="40" t="s">
        <v>309</v>
      </c>
      <c r="C67" s="39" t="s">
        <v>310</v>
      </c>
      <c r="D67" s="39" t="s">
        <v>16</v>
      </c>
      <c r="E67" s="44"/>
      <c r="F67" s="44"/>
      <c r="G67" s="42">
        <v>43568.57638888889</v>
      </c>
      <c r="H67" s="41"/>
      <c r="I67" s="43">
        <v>7284.0</v>
      </c>
      <c r="J67" s="43">
        <v>2689.0</v>
      </c>
      <c r="K67" s="43">
        <v>4848.0</v>
      </c>
      <c r="L67" s="43">
        <v>9986.0</v>
      </c>
      <c r="M67" s="43">
        <v>4003.0</v>
      </c>
      <c r="N67" s="43">
        <v>5983.0</v>
      </c>
      <c r="O67" s="43">
        <v>122.0</v>
      </c>
      <c r="P67" s="43">
        <v>94.0</v>
      </c>
      <c r="Q67" s="43">
        <v>106.0</v>
      </c>
      <c r="R67" s="43">
        <v>0.0</v>
      </c>
      <c r="S67" s="43">
        <v>0.0</v>
      </c>
      <c r="T67" s="43">
        <v>9802.0</v>
      </c>
      <c r="U67" s="43">
        <v>7167.0</v>
      </c>
      <c r="V67" s="43">
        <v>5983.0</v>
      </c>
      <c r="W67" s="43">
        <v>4848.0</v>
      </c>
      <c r="X67" s="43">
        <v>117.0</v>
      </c>
      <c r="Y67" s="43">
        <v>0.0</v>
      </c>
      <c r="Z67" s="43">
        <v>0.0</v>
      </c>
      <c r="AA67" s="43">
        <v>0.0</v>
      </c>
      <c r="AB67" s="43">
        <v>0.0</v>
      </c>
      <c r="AC67" s="43">
        <v>0.0</v>
      </c>
      <c r="AD67" s="43">
        <v>0.0</v>
      </c>
      <c r="AE67" s="43">
        <v>0.0</v>
      </c>
      <c r="AF67" s="43">
        <v>0.0</v>
      </c>
      <c r="AG67" s="43">
        <v>0.0</v>
      </c>
      <c r="AH67" s="43">
        <v>0.0</v>
      </c>
      <c r="AI67" s="34">
        <v>13.0</v>
      </c>
      <c r="AJ67" s="34">
        <v>38.0</v>
      </c>
      <c r="AK67" s="34">
        <v>1.0</v>
      </c>
      <c r="AL67" s="34">
        <v>14.0</v>
      </c>
      <c r="AM67" s="34">
        <v>38.0</v>
      </c>
      <c r="AN67" s="34">
        <v>1.0</v>
      </c>
      <c r="AO67" s="34">
        <v>52.0</v>
      </c>
      <c r="AP67" s="34">
        <v>57.0</v>
      </c>
      <c r="AQ67" s="34"/>
      <c r="AR67" s="34"/>
      <c r="AS67" s="34">
        <v>76.0</v>
      </c>
      <c r="AT67" s="34">
        <v>61.0</v>
      </c>
      <c r="AU67" s="34"/>
      <c r="AV67" s="34"/>
      <c r="AW67" s="34"/>
      <c r="AX67" s="34">
        <v>4.0</v>
      </c>
      <c r="BA67" s="34">
        <v>4.0</v>
      </c>
    </row>
    <row r="68">
      <c r="A68" s="39" t="s">
        <v>311</v>
      </c>
      <c r="B68" s="40" t="s">
        <v>312</v>
      </c>
      <c r="C68" s="39" t="s">
        <v>313</v>
      </c>
      <c r="D68" s="39" t="s">
        <v>16</v>
      </c>
      <c r="E68" s="44"/>
      <c r="F68" s="44"/>
      <c r="G68" s="42">
        <v>43568.40902777778</v>
      </c>
      <c r="H68" s="41"/>
      <c r="I68" s="43">
        <v>8540.0</v>
      </c>
      <c r="J68" s="43">
        <v>2678.0</v>
      </c>
      <c r="K68" s="43">
        <v>5947.0</v>
      </c>
      <c r="L68" s="43">
        <v>11812.0</v>
      </c>
      <c r="M68" s="43">
        <v>4100.0</v>
      </c>
      <c r="N68" s="43">
        <v>7712.0</v>
      </c>
      <c r="O68" s="43">
        <v>122.0</v>
      </c>
      <c r="P68" s="43">
        <v>90.0</v>
      </c>
      <c r="Q68" s="43">
        <v>94.0</v>
      </c>
      <c r="R68" s="43">
        <v>0.0</v>
      </c>
      <c r="S68" s="43">
        <v>0.0</v>
      </c>
      <c r="T68" s="43">
        <v>11523.0</v>
      </c>
      <c r="U68" s="43">
        <v>8377.0</v>
      </c>
      <c r="V68" s="43">
        <v>7711.0</v>
      </c>
      <c r="W68" s="43">
        <v>5947.0</v>
      </c>
      <c r="X68" s="43">
        <v>118.0</v>
      </c>
      <c r="Y68" s="43">
        <v>0.0</v>
      </c>
      <c r="Z68" s="43">
        <v>0.0</v>
      </c>
      <c r="AA68" s="43">
        <v>0.0</v>
      </c>
      <c r="AB68" s="43">
        <v>0.0</v>
      </c>
      <c r="AC68" s="43">
        <v>0.0</v>
      </c>
      <c r="AD68" s="43">
        <v>0.0</v>
      </c>
      <c r="AE68" s="43">
        <v>0.0</v>
      </c>
      <c r="AF68" s="43">
        <v>0.0</v>
      </c>
      <c r="AG68" s="43">
        <v>0.0</v>
      </c>
      <c r="AH68" s="43">
        <v>0.0</v>
      </c>
      <c r="AI68" s="34">
        <v>7.0</v>
      </c>
      <c r="AJ68" s="34">
        <v>35.0</v>
      </c>
      <c r="AK68" s="34">
        <v>11.0</v>
      </c>
      <c r="AL68" s="34">
        <v>7.0</v>
      </c>
      <c r="AM68" s="34">
        <v>37.0</v>
      </c>
      <c r="AN68" s="34">
        <v>13.0</v>
      </c>
      <c r="AO68" s="34">
        <v>62.0</v>
      </c>
      <c r="AP68" s="34">
        <v>65.0</v>
      </c>
      <c r="AQ68" s="34">
        <v>13.0</v>
      </c>
      <c r="AR68" s="34"/>
      <c r="AS68" s="34">
        <v>78.0</v>
      </c>
      <c r="AT68" s="34">
        <v>70.0</v>
      </c>
      <c r="AU68" s="34">
        <v>13.0</v>
      </c>
      <c r="AV68" s="34"/>
      <c r="AW68" s="34"/>
      <c r="AX68" s="34">
        <v>2.0</v>
      </c>
      <c r="BA68" s="34">
        <v>2.0</v>
      </c>
    </row>
    <row r="69">
      <c r="A69" s="39" t="s">
        <v>314</v>
      </c>
      <c r="B69" s="40" t="s">
        <v>315</v>
      </c>
      <c r="C69" s="39" t="s">
        <v>316</v>
      </c>
      <c r="D69" s="39" t="s">
        <v>16</v>
      </c>
      <c r="E69" s="44"/>
      <c r="F69" s="44"/>
      <c r="G69" s="42">
        <v>43568.25</v>
      </c>
      <c r="H69" s="41"/>
      <c r="I69" s="43">
        <v>7313.0</v>
      </c>
      <c r="J69" s="43">
        <v>1820.0</v>
      </c>
      <c r="K69" s="43">
        <v>5639.0</v>
      </c>
      <c r="L69" s="43">
        <v>10033.0</v>
      </c>
      <c r="M69" s="43">
        <v>2775.0</v>
      </c>
      <c r="N69" s="43">
        <v>7258.0</v>
      </c>
      <c r="O69" s="43">
        <v>77.0</v>
      </c>
      <c r="P69" s="43">
        <v>52.0</v>
      </c>
      <c r="Q69" s="43">
        <v>56.0</v>
      </c>
      <c r="R69" s="43">
        <v>0.0</v>
      </c>
      <c r="S69" s="43">
        <v>0.0</v>
      </c>
      <c r="T69" s="43">
        <v>9916.0</v>
      </c>
      <c r="U69" s="43">
        <v>7199.0</v>
      </c>
      <c r="V69" s="43">
        <v>7257.0</v>
      </c>
      <c r="W69" s="43">
        <v>5639.0</v>
      </c>
      <c r="X69" s="43">
        <v>76.0</v>
      </c>
      <c r="Y69" s="43">
        <v>0.0</v>
      </c>
      <c r="Z69" s="43">
        <v>0.0</v>
      </c>
      <c r="AA69" s="43">
        <v>0.0</v>
      </c>
      <c r="AB69" s="43">
        <v>0.0</v>
      </c>
      <c r="AC69" s="43">
        <v>0.0</v>
      </c>
      <c r="AD69" s="43">
        <v>0.0</v>
      </c>
      <c r="AE69" s="43">
        <v>0.0</v>
      </c>
      <c r="AF69" s="43">
        <v>0.0</v>
      </c>
      <c r="AG69" s="43">
        <v>0.0</v>
      </c>
      <c r="AH69" s="43">
        <v>0.0</v>
      </c>
      <c r="AI69" s="34">
        <v>1.0</v>
      </c>
      <c r="AJ69" s="34">
        <v>11.0</v>
      </c>
      <c r="AK69" s="34">
        <v>5.0</v>
      </c>
      <c r="AL69" s="34">
        <v>1.0</v>
      </c>
      <c r="AM69" s="34">
        <v>11.0</v>
      </c>
      <c r="AN69" s="34">
        <v>5.0</v>
      </c>
      <c r="AO69" s="34">
        <v>111.0</v>
      </c>
      <c r="AP69" s="34">
        <v>30.0</v>
      </c>
      <c r="AQ69" s="34">
        <v>217.0</v>
      </c>
      <c r="AR69" s="34"/>
      <c r="AS69" s="34">
        <v>184.0</v>
      </c>
      <c r="AT69" s="34">
        <v>34.0</v>
      </c>
      <c r="AU69" s="34">
        <v>325.0</v>
      </c>
      <c r="AV69" s="34"/>
      <c r="AW69" s="34">
        <v>1.0</v>
      </c>
      <c r="AX69" s="34">
        <v>2.0</v>
      </c>
      <c r="AZ69" s="34">
        <v>1.0</v>
      </c>
      <c r="BA69" s="34">
        <v>2.0</v>
      </c>
    </row>
    <row r="70">
      <c r="A70" s="39" t="s">
        <v>317</v>
      </c>
      <c r="B70" s="40" t="s">
        <v>318</v>
      </c>
      <c r="C70" s="39" t="s">
        <v>319</v>
      </c>
      <c r="D70" s="39" t="s">
        <v>16</v>
      </c>
      <c r="E70" s="44"/>
      <c r="F70" s="44"/>
      <c r="G70" s="42">
        <v>43567.59783564815</v>
      </c>
      <c r="H70" s="41"/>
      <c r="I70" s="43">
        <v>11437.0</v>
      </c>
      <c r="J70" s="43">
        <v>2121.0</v>
      </c>
      <c r="K70" s="43">
        <v>9391.0</v>
      </c>
      <c r="L70" s="43">
        <v>15680.0</v>
      </c>
      <c r="M70" s="43">
        <v>3323.0</v>
      </c>
      <c r="N70" s="43">
        <v>12357.0</v>
      </c>
      <c r="O70" s="43">
        <v>123.0</v>
      </c>
      <c r="P70" s="43">
        <v>81.0</v>
      </c>
      <c r="Q70" s="43">
        <v>83.0</v>
      </c>
      <c r="R70" s="43">
        <v>1.0</v>
      </c>
      <c r="S70" s="43">
        <v>1.0</v>
      </c>
      <c r="T70" s="43">
        <v>15500.0</v>
      </c>
      <c r="U70" s="43">
        <v>11327.0</v>
      </c>
      <c r="V70" s="43">
        <v>12356.0</v>
      </c>
      <c r="W70" s="43">
        <v>9391.0</v>
      </c>
      <c r="X70" s="43">
        <v>123.0</v>
      </c>
      <c r="Y70" s="43">
        <v>0.0</v>
      </c>
      <c r="Z70" s="43">
        <v>0.0</v>
      </c>
      <c r="AA70" s="43">
        <v>0.0</v>
      </c>
      <c r="AB70" s="43">
        <v>0.0</v>
      </c>
      <c r="AC70" s="43">
        <v>0.0</v>
      </c>
      <c r="AD70" s="43">
        <v>0.0</v>
      </c>
      <c r="AE70" s="43">
        <v>0.0</v>
      </c>
      <c r="AF70" s="43">
        <v>0.0</v>
      </c>
      <c r="AG70" s="43">
        <v>0.0</v>
      </c>
      <c r="AH70" s="43">
        <v>0.0</v>
      </c>
      <c r="AI70" s="34">
        <v>12.0</v>
      </c>
      <c r="AJ70" s="34">
        <v>59.0</v>
      </c>
      <c r="AK70" s="34">
        <v>15.0</v>
      </c>
      <c r="AL70" s="34">
        <v>14.0</v>
      </c>
      <c r="AM70" s="34">
        <v>64.0</v>
      </c>
      <c r="AN70" s="34">
        <v>16.0</v>
      </c>
      <c r="AO70" s="34">
        <v>98.0</v>
      </c>
      <c r="AP70" s="34">
        <v>161.0</v>
      </c>
      <c r="AQ70" s="34">
        <v>17.0</v>
      </c>
      <c r="AR70" s="34"/>
      <c r="AS70" s="34">
        <v>137.0</v>
      </c>
      <c r="AT70" s="34">
        <v>166.0</v>
      </c>
      <c r="AU70" s="34">
        <v>18.0</v>
      </c>
      <c r="AV70" s="34"/>
      <c r="AW70" s="34"/>
    </row>
    <row r="71">
      <c r="A71" s="39" t="s">
        <v>320</v>
      </c>
      <c r="B71" s="40" t="s">
        <v>321</v>
      </c>
      <c r="C71" s="39" t="s">
        <v>322</v>
      </c>
      <c r="D71" s="39" t="s">
        <v>16</v>
      </c>
      <c r="E71" s="44"/>
      <c r="F71" s="44"/>
      <c r="G71" s="42">
        <v>43567.508356481485</v>
      </c>
      <c r="H71" s="41"/>
      <c r="I71" s="43">
        <v>8503.0</v>
      </c>
      <c r="J71" s="43">
        <v>2659.0</v>
      </c>
      <c r="K71" s="43">
        <v>5986.0</v>
      </c>
      <c r="L71" s="43">
        <v>13342.0</v>
      </c>
      <c r="M71" s="43">
        <v>4423.0</v>
      </c>
      <c r="N71" s="43">
        <v>8919.0</v>
      </c>
      <c r="O71" s="43">
        <v>163.0</v>
      </c>
      <c r="P71" s="43">
        <v>119.0</v>
      </c>
      <c r="Q71" s="43">
        <v>120.0</v>
      </c>
      <c r="R71" s="43">
        <v>0.0</v>
      </c>
      <c r="S71" s="43">
        <v>0.0</v>
      </c>
      <c r="T71" s="43">
        <v>13027.0</v>
      </c>
      <c r="U71" s="43">
        <v>8259.0</v>
      </c>
      <c r="V71" s="43">
        <v>8919.0</v>
      </c>
      <c r="W71" s="43">
        <v>5986.0</v>
      </c>
      <c r="X71" s="43">
        <v>160.0</v>
      </c>
      <c r="Y71" s="43">
        <v>0.0</v>
      </c>
      <c r="Z71" s="43">
        <v>0.0</v>
      </c>
      <c r="AA71" s="43">
        <v>0.0</v>
      </c>
      <c r="AB71" s="43">
        <v>0.0</v>
      </c>
      <c r="AC71" s="43">
        <v>0.0</v>
      </c>
      <c r="AD71" s="43">
        <v>0.0</v>
      </c>
      <c r="AE71" s="43">
        <v>0.0</v>
      </c>
      <c r="AF71" s="43">
        <v>0.0</v>
      </c>
      <c r="AG71" s="43">
        <v>0.0</v>
      </c>
      <c r="AH71" s="43">
        <v>0.0</v>
      </c>
      <c r="AI71" s="34">
        <v>7.0</v>
      </c>
      <c r="AJ71" s="34">
        <v>32.0</v>
      </c>
      <c r="AK71" s="34">
        <v>12.0</v>
      </c>
      <c r="AL71" s="34">
        <v>7.0</v>
      </c>
      <c r="AM71" s="34">
        <v>32.0</v>
      </c>
      <c r="AN71" s="34">
        <v>13.0</v>
      </c>
      <c r="AO71" s="34">
        <v>117.0</v>
      </c>
      <c r="AP71" s="34">
        <v>16.0</v>
      </c>
      <c r="AQ71" s="34">
        <v>6.0</v>
      </c>
      <c r="AR71" s="34">
        <v>140.0</v>
      </c>
      <c r="AS71" s="34">
        <v>144.0</v>
      </c>
      <c r="AT71" s="34">
        <v>19.0</v>
      </c>
      <c r="AU71" s="34">
        <v>6.0</v>
      </c>
      <c r="AV71" s="34">
        <v>147.0</v>
      </c>
      <c r="AW71" s="34">
        <v>1.0</v>
      </c>
      <c r="AZ71" s="34">
        <v>1.0</v>
      </c>
    </row>
    <row r="72">
      <c r="A72" s="39" t="s">
        <v>323</v>
      </c>
      <c r="B72" s="40" t="s">
        <v>324</v>
      </c>
      <c r="C72" s="39" t="s">
        <v>325</v>
      </c>
      <c r="D72" s="39" t="s">
        <v>120</v>
      </c>
      <c r="E72" s="44"/>
      <c r="F72" s="44"/>
      <c r="G72" s="42">
        <v>43567.242002314815</v>
      </c>
      <c r="H72" s="41"/>
      <c r="I72" s="43">
        <v>29769.0</v>
      </c>
      <c r="J72" s="43">
        <v>3201.0</v>
      </c>
      <c r="K72" s="43">
        <v>26845.0</v>
      </c>
      <c r="L72" s="43">
        <v>37250.0</v>
      </c>
      <c r="M72" s="43">
        <v>4683.0</v>
      </c>
      <c r="N72" s="43">
        <v>32567.0</v>
      </c>
      <c r="O72" s="43">
        <v>3690.0</v>
      </c>
      <c r="P72" s="43">
        <v>751.0</v>
      </c>
      <c r="Q72" s="43">
        <v>932.0</v>
      </c>
      <c r="R72" s="43">
        <v>0.0</v>
      </c>
      <c r="S72" s="43">
        <v>0.0</v>
      </c>
      <c r="T72" s="43">
        <v>11313.0</v>
      </c>
      <c r="U72" s="43">
        <v>8320.0</v>
      </c>
      <c r="V72" s="43">
        <v>7312.0</v>
      </c>
      <c r="W72" s="43">
        <v>5806.0</v>
      </c>
      <c r="X72" s="43">
        <v>352.0</v>
      </c>
      <c r="Y72" s="43">
        <v>0.0</v>
      </c>
      <c r="Z72" s="43">
        <v>0.0</v>
      </c>
      <c r="AA72" s="43">
        <v>0.0</v>
      </c>
      <c r="AB72" s="43">
        <v>0.0</v>
      </c>
      <c r="AC72" s="43">
        <v>0.0</v>
      </c>
      <c r="AD72" s="43">
        <v>0.0</v>
      </c>
      <c r="AE72" s="43">
        <v>0.0</v>
      </c>
      <c r="AF72" s="43">
        <v>0.0</v>
      </c>
      <c r="AG72" s="43">
        <v>0.0</v>
      </c>
      <c r="AH72" s="43">
        <v>0.0</v>
      </c>
      <c r="AI72" s="34">
        <v>3.0</v>
      </c>
      <c r="AJ72" s="34">
        <v>15.0</v>
      </c>
      <c r="AK72" s="34">
        <v>2.0</v>
      </c>
      <c r="AL72" s="34">
        <v>4.0</v>
      </c>
      <c r="AM72" s="34">
        <v>15.0</v>
      </c>
      <c r="AN72" s="34">
        <v>2.0</v>
      </c>
      <c r="AO72" s="34">
        <v>63.0</v>
      </c>
      <c r="AP72" s="34">
        <v>32.0</v>
      </c>
      <c r="AQ72" s="34">
        <v>12.0</v>
      </c>
      <c r="AR72" s="34"/>
      <c r="AS72" s="34">
        <v>94.0</v>
      </c>
      <c r="AT72" s="34">
        <v>35.0</v>
      </c>
      <c r="AU72" s="34">
        <v>12.0</v>
      </c>
      <c r="AV72" s="34"/>
      <c r="AW72" s="34">
        <v>1.0</v>
      </c>
      <c r="AX72" s="34">
        <v>1.0</v>
      </c>
      <c r="AZ72" s="34">
        <v>1.0</v>
      </c>
      <c r="BA72" s="34">
        <v>1.0</v>
      </c>
    </row>
    <row r="73">
      <c r="A73" s="39" t="s">
        <v>326</v>
      </c>
      <c r="B73" s="40" t="s">
        <v>327</v>
      </c>
      <c r="C73" s="39" t="s">
        <v>328</v>
      </c>
      <c r="D73" s="39" t="s">
        <v>16</v>
      </c>
      <c r="E73" s="44"/>
      <c r="F73" s="44"/>
      <c r="G73" s="42">
        <v>43566.58188657407</v>
      </c>
      <c r="H73" s="41"/>
      <c r="I73" s="43">
        <v>8836.0</v>
      </c>
      <c r="J73" s="43">
        <v>2141.0</v>
      </c>
      <c r="K73" s="43">
        <v>6807.0</v>
      </c>
      <c r="L73" s="43">
        <v>13939.0</v>
      </c>
      <c r="M73" s="43">
        <v>3128.0</v>
      </c>
      <c r="N73" s="43">
        <v>10811.0</v>
      </c>
      <c r="O73" s="43">
        <v>129.0</v>
      </c>
      <c r="P73" s="43">
        <v>110.0</v>
      </c>
      <c r="Q73" s="43">
        <v>120.0</v>
      </c>
      <c r="R73" s="43">
        <v>0.0</v>
      </c>
      <c r="S73" s="43">
        <v>0.0</v>
      </c>
      <c r="T73" s="43">
        <v>13777.0</v>
      </c>
      <c r="U73" s="43">
        <v>8708.0</v>
      </c>
      <c r="V73" s="43">
        <v>10811.0</v>
      </c>
      <c r="W73" s="43">
        <v>6807.0</v>
      </c>
      <c r="X73" s="43">
        <v>129.0</v>
      </c>
      <c r="Y73" s="43">
        <v>0.0</v>
      </c>
      <c r="Z73" s="43">
        <v>0.0</v>
      </c>
      <c r="AA73" s="43">
        <v>0.0</v>
      </c>
      <c r="AB73" s="43">
        <v>0.0</v>
      </c>
      <c r="AC73" s="43">
        <v>0.0</v>
      </c>
      <c r="AD73" s="43">
        <v>0.0</v>
      </c>
      <c r="AE73" s="43">
        <v>0.0</v>
      </c>
      <c r="AF73" s="43">
        <v>0.0</v>
      </c>
      <c r="AG73" s="43">
        <v>0.0</v>
      </c>
      <c r="AH73" s="43">
        <v>0.0</v>
      </c>
      <c r="AI73" s="34">
        <v>13.0</v>
      </c>
      <c r="AJ73" s="34">
        <v>92.0</v>
      </c>
      <c r="AK73" s="34">
        <v>9.0</v>
      </c>
      <c r="AL73" s="34">
        <v>14.0</v>
      </c>
      <c r="AM73" s="34">
        <v>92.0</v>
      </c>
      <c r="AN73" s="34">
        <v>9.0</v>
      </c>
      <c r="AO73" s="34">
        <v>157.0</v>
      </c>
      <c r="AP73" s="34">
        <v>124.0</v>
      </c>
      <c r="AQ73" s="34">
        <v>100.0</v>
      </c>
      <c r="AR73" s="34"/>
      <c r="AS73" s="34">
        <v>195.0</v>
      </c>
      <c r="AT73" s="34">
        <v>136.0</v>
      </c>
      <c r="AU73" s="34">
        <v>104.0</v>
      </c>
      <c r="AV73" s="34"/>
      <c r="AW73" s="34">
        <v>1.0</v>
      </c>
      <c r="AX73" s="34">
        <v>6.0</v>
      </c>
      <c r="AZ73" s="34">
        <v>1.0</v>
      </c>
      <c r="BA73" s="34">
        <v>4.0</v>
      </c>
    </row>
    <row r="74">
      <c r="A74" s="39" t="s">
        <v>329</v>
      </c>
      <c r="B74" s="40" t="s">
        <v>330</v>
      </c>
      <c r="C74" s="39" t="s">
        <v>331</v>
      </c>
      <c r="D74" s="39" t="s">
        <v>120</v>
      </c>
      <c r="E74" s="44"/>
      <c r="F74" s="44"/>
      <c r="G74" s="42">
        <v>43566.302835648145</v>
      </c>
      <c r="H74" s="41"/>
      <c r="I74" s="43">
        <v>73760.0</v>
      </c>
      <c r="J74" s="43">
        <v>3136.0</v>
      </c>
      <c r="K74" s="43">
        <v>70500.0</v>
      </c>
      <c r="L74" s="43">
        <v>174420.0</v>
      </c>
      <c r="M74" s="43">
        <v>4781.0</v>
      </c>
      <c r="N74" s="43">
        <v>169639.0</v>
      </c>
      <c r="O74" s="43">
        <v>1700.0</v>
      </c>
      <c r="P74" s="43">
        <v>1430.0</v>
      </c>
      <c r="Q74" s="43">
        <v>1742.0</v>
      </c>
      <c r="R74" s="43">
        <v>0.0</v>
      </c>
      <c r="S74" s="43">
        <v>0.0</v>
      </c>
      <c r="T74" s="43">
        <v>173471.0</v>
      </c>
      <c r="U74" s="43">
        <v>72811.0</v>
      </c>
      <c r="V74" s="43">
        <v>169636.0</v>
      </c>
      <c r="W74" s="43">
        <v>70500.0</v>
      </c>
      <c r="X74" s="43">
        <v>1668.0</v>
      </c>
      <c r="Y74" s="43">
        <v>0.0</v>
      </c>
      <c r="Z74" s="43">
        <v>0.0</v>
      </c>
      <c r="AA74" s="43">
        <v>0.0</v>
      </c>
      <c r="AB74" s="43">
        <v>0.0</v>
      </c>
      <c r="AC74" s="43">
        <v>0.0</v>
      </c>
      <c r="AD74" s="43">
        <v>0.0</v>
      </c>
      <c r="AE74" s="43">
        <v>0.0</v>
      </c>
      <c r="AF74" s="43">
        <v>0.0</v>
      </c>
      <c r="AG74" s="43">
        <v>0.0</v>
      </c>
      <c r="AH74" s="43">
        <v>0.0</v>
      </c>
      <c r="AI74" s="34">
        <v>6.0</v>
      </c>
      <c r="AJ74" s="34">
        <v>30.0</v>
      </c>
      <c r="AK74" s="34">
        <v>1.0</v>
      </c>
      <c r="AL74" s="34">
        <v>6.0</v>
      </c>
      <c r="AM74" s="34">
        <v>32.0</v>
      </c>
      <c r="AN74" s="34">
        <v>1.0</v>
      </c>
      <c r="AO74" s="34">
        <v>76.0</v>
      </c>
      <c r="AP74" s="34">
        <v>65.0</v>
      </c>
      <c r="AQ74" s="34">
        <v>14.0</v>
      </c>
      <c r="AR74" s="34"/>
      <c r="AS74" s="34">
        <v>94.0</v>
      </c>
      <c r="AT74" s="34">
        <v>66.0</v>
      </c>
      <c r="AU74" s="34">
        <v>14.0</v>
      </c>
      <c r="AV74" s="34"/>
      <c r="AW74" s="34"/>
    </row>
    <row r="75">
      <c r="A75" s="39" t="s">
        <v>332</v>
      </c>
      <c r="B75" s="40" t="s">
        <v>333</v>
      </c>
      <c r="C75" s="39" t="s">
        <v>334</v>
      </c>
      <c r="D75" s="39" t="s">
        <v>16</v>
      </c>
      <c r="E75" s="44"/>
      <c r="F75" s="44"/>
      <c r="G75" s="42">
        <v>43565.60884259259</v>
      </c>
      <c r="H75" s="41"/>
      <c r="I75" s="43">
        <v>22795.0</v>
      </c>
      <c r="J75" s="43">
        <v>2009.0</v>
      </c>
      <c r="K75" s="43">
        <v>21344.0</v>
      </c>
      <c r="L75" s="43">
        <v>52576.0</v>
      </c>
      <c r="M75" s="43">
        <v>2950.0</v>
      </c>
      <c r="N75" s="43">
        <v>49626.0</v>
      </c>
      <c r="O75" s="43">
        <v>143.0</v>
      </c>
      <c r="P75" s="43">
        <v>113.0</v>
      </c>
      <c r="Q75" s="43">
        <v>123.0</v>
      </c>
      <c r="R75" s="43">
        <v>0.0</v>
      </c>
      <c r="S75" s="43">
        <v>0.0</v>
      </c>
      <c r="T75" s="43">
        <v>52420.0</v>
      </c>
      <c r="U75" s="43">
        <v>22724.0</v>
      </c>
      <c r="V75" s="43">
        <v>49626.0</v>
      </c>
      <c r="W75" s="43">
        <v>21344.0</v>
      </c>
      <c r="X75" s="43">
        <v>142.0</v>
      </c>
      <c r="Y75" s="43">
        <v>0.0</v>
      </c>
      <c r="Z75" s="43">
        <v>0.0</v>
      </c>
      <c r="AA75" s="43">
        <v>0.0</v>
      </c>
      <c r="AB75" s="43">
        <v>0.0</v>
      </c>
      <c r="AC75" s="43">
        <v>0.0</v>
      </c>
      <c r="AD75" s="43">
        <v>0.0</v>
      </c>
      <c r="AE75" s="43">
        <v>0.0</v>
      </c>
      <c r="AF75" s="43">
        <v>0.0</v>
      </c>
      <c r="AG75" s="43">
        <v>0.0</v>
      </c>
      <c r="AH75" s="43">
        <v>0.0</v>
      </c>
      <c r="AI75" s="34">
        <v>7.0</v>
      </c>
      <c r="AJ75" s="34">
        <v>23.0</v>
      </c>
      <c r="AK75" s="34">
        <v>1.0</v>
      </c>
      <c r="AL75" s="34">
        <v>8.0</v>
      </c>
      <c r="AM75" s="34">
        <v>25.0</v>
      </c>
      <c r="AN75" s="34">
        <v>1.0</v>
      </c>
      <c r="AO75" s="34">
        <v>37.0</v>
      </c>
      <c r="AP75" s="34">
        <v>48.0</v>
      </c>
      <c r="AQ75" s="34">
        <v>8.0</v>
      </c>
      <c r="AR75" s="34"/>
      <c r="AS75" s="34">
        <v>46.0</v>
      </c>
      <c r="AT75" s="34">
        <v>49.0</v>
      </c>
      <c r="AU75" s="34">
        <v>8.0</v>
      </c>
      <c r="AV75" s="34"/>
      <c r="AW75" s="34"/>
    </row>
    <row r="76">
      <c r="A76" s="39" t="s">
        <v>335</v>
      </c>
      <c r="B76" s="40" t="s">
        <v>336</v>
      </c>
      <c r="C76" s="39" t="s">
        <v>337</v>
      </c>
      <c r="D76" s="39" t="s">
        <v>16</v>
      </c>
      <c r="E76" s="44"/>
      <c r="F76" s="44"/>
      <c r="G76" s="42">
        <v>43565.54518518518</v>
      </c>
      <c r="H76" s="41"/>
      <c r="I76" s="43">
        <v>11452.0</v>
      </c>
      <c r="J76" s="43">
        <v>1925.0</v>
      </c>
      <c r="K76" s="43">
        <v>9691.0</v>
      </c>
      <c r="L76" s="43">
        <v>15366.0</v>
      </c>
      <c r="M76" s="43">
        <v>2794.0</v>
      </c>
      <c r="N76" s="43">
        <v>12572.0</v>
      </c>
      <c r="O76" s="43">
        <v>124.0</v>
      </c>
      <c r="P76" s="43">
        <v>96.0</v>
      </c>
      <c r="Q76" s="43">
        <v>107.0</v>
      </c>
      <c r="R76" s="43">
        <v>0.0</v>
      </c>
      <c r="S76" s="43">
        <v>0.0</v>
      </c>
      <c r="T76" s="43">
        <v>15212.0</v>
      </c>
      <c r="U76" s="43">
        <v>11261.0</v>
      </c>
      <c r="V76" s="43">
        <v>12572.0</v>
      </c>
      <c r="W76" s="43">
        <v>9691.0</v>
      </c>
      <c r="X76" s="43">
        <v>119.0</v>
      </c>
      <c r="Y76" s="43">
        <v>0.0</v>
      </c>
      <c r="Z76" s="43">
        <v>0.0</v>
      </c>
      <c r="AA76" s="43">
        <v>0.0</v>
      </c>
      <c r="AB76" s="43">
        <v>0.0</v>
      </c>
      <c r="AC76" s="43">
        <v>0.0</v>
      </c>
      <c r="AD76" s="43">
        <v>0.0</v>
      </c>
      <c r="AE76" s="43">
        <v>0.0</v>
      </c>
      <c r="AF76" s="43">
        <v>0.0</v>
      </c>
      <c r="AG76" s="43">
        <v>0.0</v>
      </c>
      <c r="AH76" s="43">
        <v>0.0</v>
      </c>
      <c r="AI76" s="34">
        <v>16.0</v>
      </c>
      <c r="AJ76" s="34">
        <v>50.0</v>
      </c>
      <c r="AK76" s="34">
        <v>6.0</v>
      </c>
      <c r="AL76" s="34">
        <v>16.0</v>
      </c>
      <c r="AM76" s="34">
        <v>52.0</v>
      </c>
      <c r="AN76" s="34">
        <v>6.0</v>
      </c>
      <c r="AO76" s="34">
        <v>62.0</v>
      </c>
      <c r="AP76" s="34">
        <v>157.0</v>
      </c>
      <c r="AQ76" s="34">
        <v>2.0</v>
      </c>
      <c r="AR76" s="34"/>
      <c r="AS76" s="34">
        <v>74.0</v>
      </c>
      <c r="AT76" s="34">
        <v>168.0</v>
      </c>
      <c r="AU76" s="34">
        <v>2.0</v>
      </c>
      <c r="AV76" s="34"/>
      <c r="AW76" s="34">
        <v>1.0</v>
      </c>
      <c r="AZ76" s="34">
        <v>1.0</v>
      </c>
    </row>
    <row r="77">
      <c r="A77" s="39" t="s">
        <v>338</v>
      </c>
      <c r="B77" s="40" t="s">
        <v>339</v>
      </c>
      <c r="C77" s="39" t="s">
        <v>340</v>
      </c>
      <c r="D77" s="39" t="s">
        <v>120</v>
      </c>
      <c r="E77" s="44"/>
      <c r="F77" s="44"/>
      <c r="G77" s="42">
        <v>43565.24747685185</v>
      </c>
      <c r="H77" s="41"/>
      <c r="I77" s="43">
        <v>3032.0</v>
      </c>
      <c r="J77" s="43">
        <v>3032.0</v>
      </c>
      <c r="K77" s="43">
        <v>0.0</v>
      </c>
      <c r="L77" s="43">
        <v>4380.0</v>
      </c>
      <c r="M77" s="43">
        <v>4380.0</v>
      </c>
      <c r="N77" s="43">
        <v>0.0</v>
      </c>
      <c r="O77" s="43">
        <v>180.0</v>
      </c>
      <c r="P77" s="43">
        <v>168.0</v>
      </c>
      <c r="Q77" s="43">
        <v>248.0</v>
      </c>
      <c r="R77" s="43">
        <v>0.0</v>
      </c>
      <c r="S77" s="43">
        <v>0.0</v>
      </c>
      <c r="T77" s="43">
        <v>3943.0</v>
      </c>
      <c r="U77" s="43">
        <v>2700.0</v>
      </c>
      <c r="V77" s="43">
        <v>0.0</v>
      </c>
      <c r="W77" s="43">
        <v>0.0</v>
      </c>
      <c r="X77" s="43">
        <v>156.0</v>
      </c>
      <c r="Y77" s="43">
        <v>0.0</v>
      </c>
      <c r="Z77" s="43">
        <v>0.0</v>
      </c>
      <c r="AA77" s="43">
        <v>0.0</v>
      </c>
      <c r="AB77" s="43">
        <v>0.0</v>
      </c>
      <c r="AC77" s="43">
        <v>0.0</v>
      </c>
      <c r="AD77" s="43">
        <v>0.0</v>
      </c>
      <c r="AE77" s="43">
        <v>0.0</v>
      </c>
      <c r="AF77" s="43">
        <v>0.0</v>
      </c>
      <c r="AG77" s="43">
        <v>0.0</v>
      </c>
      <c r="AH77" s="43">
        <v>0.0</v>
      </c>
      <c r="AI77" s="34">
        <v>7.0</v>
      </c>
      <c r="AJ77" s="34">
        <v>18.0</v>
      </c>
      <c r="AK77" s="34"/>
      <c r="AL77" s="34">
        <v>7.0</v>
      </c>
      <c r="AM77" s="34">
        <v>18.0</v>
      </c>
      <c r="AN77" s="34"/>
      <c r="AO77" s="34">
        <v>36.0</v>
      </c>
      <c r="AP77" s="34">
        <v>80.0</v>
      </c>
      <c r="AQ77" s="34"/>
      <c r="AR77" s="34"/>
      <c r="AS77" s="34">
        <v>45.0</v>
      </c>
      <c r="AT77" s="34">
        <v>86.0</v>
      </c>
      <c r="AU77" s="34"/>
      <c r="AV77" s="34"/>
      <c r="AW77" s="34">
        <v>2.0</v>
      </c>
      <c r="AZ77" s="34">
        <v>2.0</v>
      </c>
    </row>
    <row r="78">
      <c r="A78" s="34" t="s">
        <v>341</v>
      </c>
      <c r="B78" s="45" t="s">
        <v>342</v>
      </c>
      <c r="C78" s="34" t="s">
        <v>343</v>
      </c>
      <c r="D78" s="34" t="s">
        <v>16</v>
      </c>
      <c r="G78" s="46">
        <v>43183.6687962963</v>
      </c>
      <c r="H78" s="34" t="s">
        <v>344</v>
      </c>
      <c r="I78" s="34">
        <v>6094.0</v>
      </c>
      <c r="J78" s="34">
        <v>6094.0</v>
      </c>
      <c r="K78" s="34">
        <v>0.0</v>
      </c>
      <c r="L78" s="34">
        <v>8497.0</v>
      </c>
      <c r="M78" s="34">
        <v>8497.0</v>
      </c>
      <c r="N78" s="34">
        <v>0.0</v>
      </c>
      <c r="O78" s="34">
        <v>126.0</v>
      </c>
      <c r="P78" s="34">
        <v>101.0</v>
      </c>
      <c r="Q78" s="34">
        <v>118.0</v>
      </c>
      <c r="R78" s="34">
        <v>0.0</v>
      </c>
      <c r="S78" s="34">
        <v>0.0</v>
      </c>
      <c r="T78" s="34">
        <v>8068.0</v>
      </c>
      <c r="U78" s="34">
        <v>5784.0</v>
      </c>
      <c r="V78" s="34">
        <v>0.0</v>
      </c>
      <c r="W78" s="34">
        <v>0.0</v>
      </c>
      <c r="X78" s="34">
        <v>120.0</v>
      </c>
      <c r="Y78" s="34">
        <v>0.0</v>
      </c>
      <c r="Z78" s="34">
        <v>0.0</v>
      </c>
      <c r="AA78" s="34">
        <v>0.0</v>
      </c>
      <c r="AB78" s="34">
        <v>0.0</v>
      </c>
      <c r="AC78" s="34">
        <v>0.0</v>
      </c>
      <c r="AD78" s="34">
        <v>0.0</v>
      </c>
      <c r="AE78" s="34">
        <v>0.0</v>
      </c>
      <c r="AF78" s="34">
        <v>0.0</v>
      </c>
      <c r="AG78" s="34">
        <v>0.0</v>
      </c>
      <c r="AH78" s="34">
        <v>0.0</v>
      </c>
      <c r="AI78" s="34">
        <v>9.0</v>
      </c>
      <c r="AJ78" s="34">
        <v>29.0</v>
      </c>
      <c r="AK78" s="34">
        <v>1.0</v>
      </c>
      <c r="AL78" s="34">
        <v>9.0</v>
      </c>
      <c r="AM78" s="34">
        <v>29.0</v>
      </c>
      <c r="AN78" s="34">
        <v>1.0</v>
      </c>
      <c r="AO78" s="34">
        <v>41.0</v>
      </c>
      <c r="AP78" s="34">
        <v>64.0</v>
      </c>
      <c r="AQ78" s="34"/>
      <c r="AR78" s="34"/>
      <c r="AS78" s="34">
        <v>52.0</v>
      </c>
      <c r="AT78" s="34">
        <v>66.0</v>
      </c>
      <c r="AU78" s="34"/>
      <c r="AV78" s="34"/>
      <c r="AW78" s="34"/>
    </row>
    <row r="79">
      <c r="A79" s="34" t="s">
        <v>345</v>
      </c>
      <c r="B79" s="45" t="s">
        <v>346</v>
      </c>
      <c r="C79" s="34" t="s">
        <v>347</v>
      </c>
      <c r="D79" s="34" t="s">
        <v>16</v>
      </c>
      <c r="G79" s="46">
        <v>43183.460486111115</v>
      </c>
      <c r="H79" s="34" t="s">
        <v>344</v>
      </c>
      <c r="I79" s="34">
        <v>5757.0</v>
      </c>
      <c r="J79" s="34">
        <v>5757.0</v>
      </c>
      <c r="K79" s="34">
        <v>0.0</v>
      </c>
      <c r="L79" s="34">
        <v>8174.0</v>
      </c>
      <c r="M79" s="34">
        <v>8174.0</v>
      </c>
      <c r="N79" s="34">
        <v>0.0</v>
      </c>
      <c r="O79" s="34">
        <v>135.0</v>
      </c>
      <c r="P79" s="34">
        <v>103.0</v>
      </c>
      <c r="Q79" s="34">
        <v>119.0</v>
      </c>
      <c r="R79" s="34">
        <v>1.0</v>
      </c>
      <c r="S79" s="34">
        <v>1.0</v>
      </c>
      <c r="T79" s="34">
        <v>7821.0</v>
      </c>
      <c r="U79" s="34">
        <v>5533.0</v>
      </c>
      <c r="V79" s="34">
        <v>0.0</v>
      </c>
      <c r="W79" s="34">
        <v>0.0</v>
      </c>
      <c r="X79" s="34">
        <v>131.0</v>
      </c>
      <c r="Y79" s="34">
        <v>0.0</v>
      </c>
      <c r="Z79" s="34">
        <v>0.0</v>
      </c>
      <c r="AA79" s="34">
        <v>0.0</v>
      </c>
      <c r="AB79" s="34">
        <v>0.0</v>
      </c>
      <c r="AC79" s="34">
        <v>0.0</v>
      </c>
      <c r="AD79" s="34">
        <v>0.0</v>
      </c>
      <c r="AE79" s="34">
        <v>0.0</v>
      </c>
      <c r="AF79" s="34">
        <v>0.0</v>
      </c>
      <c r="AG79" s="34">
        <v>0.0</v>
      </c>
      <c r="AH79" s="34">
        <v>0.0</v>
      </c>
      <c r="AI79" s="34">
        <v>10.0</v>
      </c>
      <c r="AJ79" s="34">
        <v>32.0</v>
      </c>
      <c r="AK79" s="34">
        <v>1.0</v>
      </c>
      <c r="AL79" s="34">
        <v>10.0</v>
      </c>
      <c r="AM79" s="34">
        <v>32.0</v>
      </c>
      <c r="AN79" s="34">
        <v>1.0</v>
      </c>
      <c r="AO79" s="34">
        <v>38.0</v>
      </c>
      <c r="AP79" s="34">
        <v>66.0</v>
      </c>
      <c r="AQ79" s="34"/>
      <c r="AR79" s="34"/>
      <c r="AS79" s="34">
        <v>45.0</v>
      </c>
      <c r="AT79" s="34">
        <v>74.0</v>
      </c>
      <c r="AU79" s="34"/>
      <c r="AV79" s="34"/>
      <c r="AW79" s="34"/>
      <c r="AX79" s="34">
        <v>1.0</v>
      </c>
      <c r="BA79" s="34">
        <v>1.0</v>
      </c>
    </row>
    <row r="80">
      <c r="A80" s="34" t="s">
        <v>348</v>
      </c>
      <c r="B80" s="45" t="s">
        <v>349</v>
      </c>
      <c r="C80" s="34" t="s">
        <v>350</v>
      </c>
      <c r="D80" s="34" t="s">
        <v>16</v>
      </c>
      <c r="G80" s="46">
        <v>43183.21046296296</v>
      </c>
      <c r="H80" s="34" t="s">
        <v>344</v>
      </c>
      <c r="I80" s="34">
        <v>5014.0</v>
      </c>
      <c r="J80" s="34">
        <v>5014.0</v>
      </c>
      <c r="K80" s="34">
        <v>0.0</v>
      </c>
      <c r="L80" s="34">
        <v>6867.0</v>
      </c>
      <c r="M80" s="34">
        <v>6867.0</v>
      </c>
      <c r="N80" s="34">
        <v>0.0</v>
      </c>
      <c r="O80" s="34">
        <v>112.0</v>
      </c>
      <c r="P80" s="34">
        <v>83.0</v>
      </c>
      <c r="Q80" s="34">
        <v>88.0</v>
      </c>
      <c r="R80" s="34">
        <v>0.0</v>
      </c>
      <c r="S80" s="34">
        <v>0.0</v>
      </c>
      <c r="T80" s="34">
        <v>6564.0</v>
      </c>
      <c r="U80" s="34">
        <v>4795.0</v>
      </c>
      <c r="V80" s="34">
        <v>0.0</v>
      </c>
      <c r="W80" s="34">
        <v>0.0</v>
      </c>
      <c r="X80" s="34">
        <v>111.0</v>
      </c>
      <c r="Y80" s="34">
        <v>0.0</v>
      </c>
      <c r="Z80" s="34">
        <v>0.0</v>
      </c>
      <c r="AA80" s="34">
        <v>0.0</v>
      </c>
      <c r="AB80" s="34">
        <v>0.0</v>
      </c>
      <c r="AC80" s="34">
        <v>0.0</v>
      </c>
      <c r="AD80" s="34">
        <v>0.0</v>
      </c>
      <c r="AE80" s="34">
        <v>0.0</v>
      </c>
      <c r="AF80" s="34">
        <v>0.0</v>
      </c>
      <c r="AG80" s="34">
        <v>0.0</v>
      </c>
      <c r="AH80" s="34">
        <v>0.0</v>
      </c>
      <c r="AI80" s="34">
        <v>3.0</v>
      </c>
      <c r="AJ80" s="34">
        <v>35.0</v>
      </c>
      <c r="AK80" s="34">
        <v>2.0</v>
      </c>
      <c r="AL80" s="34">
        <v>3.0</v>
      </c>
      <c r="AM80" s="34">
        <v>35.0</v>
      </c>
      <c r="AN80" s="34">
        <v>2.0</v>
      </c>
      <c r="AO80" s="34">
        <v>30.0</v>
      </c>
      <c r="AP80" s="34">
        <v>54.0</v>
      </c>
      <c r="AQ80" s="34"/>
      <c r="AR80" s="34"/>
      <c r="AS80" s="34">
        <v>33.0</v>
      </c>
      <c r="AT80" s="34">
        <v>55.0</v>
      </c>
      <c r="AU80" s="34"/>
      <c r="AV80" s="34"/>
      <c r="AW80" s="34"/>
    </row>
    <row r="81">
      <c r="A81" s="34" t="s">
        <v>351</v>
      </c>
      <c r="B81" s="45" t="s">
        <v>352</v>
      </c>
      <c r="C81" s="34" t="s">
        <v>353</v>
      </c>
      <c r="D81" s="34" t="s">
        <v>16</v>
      </c>
      <c r="G81" s="46">
        <v>43182.66877314815</v>
      </c>
      <c r="H81" s="34" t="s">
        <v>344</v>
      </c>
      <c r="I81" s="34">
        <v>6875.0</v>
      </c>
      <c r="J81" s="34">
        <v>6875.0</v>
      </c>
      <c r="K81" s="34">
        <v>0.0</v>
      </c>
      <c r="L81" s="34">
        <v>9527.0</v>
      </c>
      <c r="M81" s="34">
        <v>9527.0</v>
      </c>
      <c r="N81" s="34">
        <v>0.0</v>
      </c>
      <c r="O81" s="34">
        <v>196.0</v>
      </c>
      <c r="P81" s="34">
        <v>139.0</v>
      </c>
      <c r="Q81" s="34">
        <v>161.0</v>
      </c>
      <c r="R81" s="34">
        <v>1.0</v>
      </c>
      <c r="S81" s="34">
        <v>1.0</v>
      </c>
      <c r="T81" s="34">
        <v>9111.0</v>
      </c>
      <c r="U81" s="34">
        <v>6527.0</v>
      </c>
      <c r="V81" s="34">
        <v>0.0</v>
      </c>
      <c r="W81" s="34">
        <v>0.0</v>
      </c>
      <c r="X81" s="34">
        <v>193.0</v>
      </c>
      <c r="Y81" s="34">
        <v>0.0</v>
      </c>
      <c r="Z81" s="34">
        <v>0.0</v>
      </c>
      <c r="AA81" s="34">
        <v>0.0</v>
      </c>
      <c r="AB81" s="34">
        <v>0.0</v>
      </c>
      <c r="AC81" s="34">
        <v>0.0</v>
      </c>
      <c r="AD81" s="34">
        <v>0.0</v>
      </c>
      <c r="AE81" s="34">
        <v>0.0</v>
      </c>
      <c r="AF81" s="34">
        <v>0.0</v>
      </c>
      <c r="AG81" s="34">
        <v>0.0</v>
      </c>
      <c r="AH81" s="34">
        <v>0.0</v>
      </c>
      <c r="AI81" s="34">
        <v>7.0</v>
      </c>
      <c r="AJ81" s="34">
        <v>76.0</v>
      </c>
      <c r="AK81" s="34">
        <v>6.0</v>
      </c>
      <c r="AL81" s="34">
        <v>7.0</v>
      </c>
      <c r="AM81" s="34">
        <v>81.0</v>
      </c>
      <c r="AN81" s="34">
        <v>6.0</v>
      </c>
      <c r="AO81" s="34">
        <v>53.0</v>
      </c>
      <c r="AP81" s="34">
        <v>95.0</v>
      </c>
      <c r="AQ81" s="34"/>
      <c r="AR81" s="34"/>
      <c r="AS81" s="34">
        <v>62.0</v>
      </c>
      <c r="AT81" s="34">
        <v>99.0</v>
      </c>
      <c r="AU81" s="34"/>
      <c r="AV81" s="34"/>
      <c r="AW81" s="34"/>
      <c r="AX81" s="34">
        <v>1.0</v>
      </c>
      <c r="BA81" s="34">
        <v>1.0</v>
      </c>
    </row>
    <row r="82">
      <c r="A82" s="34" t="s">
        <v>354</v>
      </c>
      <c r="B82" s="45" t="s">
        <v>355</v>
      </c>
      <c r="C82" s="34" t="s">
        <v>356</v>
      </c>
      <c r="D82" s="34" t="s">
        <v>16</v>
      </c>
      <c r="G82" s="46">
        <v>43182.50208333333</v>
      </c>
      <c r="H82" s="34" t="s">
        <v>344</v>
      </c>
      <c r="I82" s="34">
        <v>5239.0</v>
      </c>
      <c r="J82" s="34">
        <v>5239.0</v>
      </c>
      <c r="K82" s="34">
        <v>0.0</v>
      </c>
      <c r="L82" s="34">
        <v>7102.0</v>
      </c>
      <c r="M82" s="34">
        <v>7102.0</v>
      </c>
      <c r="N82" s="34">
        <v>0.0</v>
      </c>
      <c r="O82" s="34">
        <v>117.0</v>
      </c>
      <c r="P82" s="34">
        <v>101.0</v>
      </c>
      <c r="Q82" s="34">
        <v>116.0</v>
      </c>
      <c r="R82" s="34">
        <v>3.0</v>
      </c>
      <c r="S82" s="34">
        <v>4.0</v>
      </c>
      <c r="T82" s="34">
        <v>6652.0</v>
      </c>
      <c r="U82" s="34">
        <v>4795.0</v>
      </c>
      <c r="V82" s="34">
        <v>0.0</v>
      </c>
      <c r="W82" s="34">
        <v>0.0</v>
      </c>
      <c r="X82" s="34">
        <v>108.0</v>
      </c>
      <c r="Y82" s="34">
        <v>0.0</v>
      </c>
      <c r="Z82" s="34">
        <v>0.0</v>
      </c>
      <c r="AA82" s="34">
        <v>0.0</v>
      </c>
      <c r="AB82" s="34">
        <v>0.0</v>
      </c>
      <c r="AC82" s="34">
        <v>0.0</v>
      </c>
      <c r="AD82" s="34">
        <v>0.0</v>
      </c>
      <c r="AE82" s="34">
        <v>0.0</v>
      </c>
      <c r="AF82" s="34">
        <v>0.0</v>
      </c>
      <c r="AG82" s="34">
        <v>0.0</v>
      </c>
      <c r="AH82" s="34">
        <v>0.0</v>
      </c>
      <c r="AI82" s="34">
        <v>6.0</v>
      </c>
      <c r="AJ82" s="34">
        <v>18.0</v>
      </c>
      <c r="AK82" s="34">
        <v>6.0</v>
      </c>
      <c r="AL82" s="34">
        <v>6.0</v>
      </c>
      <c r="AM82" s="34">
        <v>19.0</v>
      </c>
      <c r="AN82" s="34">
        <v>6.0</v>
      </c>
      <c r="AO82" s="34">
        <v>31.0</v>
      </c>
      <c r="AP82" s="34">
        <v>78.0</v>
      </c>
      <c r="AQ82" s="34"/>
      <c r="AR82" s="34"/>
      <c r="AS82" s="34">
        <v>35.0</v>
      </c>
      <c r="AT82" s="34">
        <v>81.0</v>
      </c>
      <c r="AU82" s="34"/>
      <c r="AV82" s="34"/>
      <c r="AW82" s="34">
        <v>2.0</v>
      </c>
      <c r="AX82" s="34">
        <v>2.0</v>
      </c>
      <c r="AZ82" s="34">
        <v>2.0</v>
      </c>
      <c r="BA82" s="34">
        <v>1.0</v>
      </c>
    </row>
    <row r="83">
      <c r="A83" s="34" t="s">
        <v>357</v>
      </c>
      <c r="B83" s="45" t="s">
        <v>358</v>
      </c>
      <c r="C83" s="34" t="s">
        <v>359</v>
      </c>
      <c r="D83" s="34" t="s">
        <v>16</v>
      </c>
      <c r="G83" s="46">
        <v>43182.210486111115</v>
      </c>
      <c r="H83" s="34" t="s">
        <v>344</v>
      </c>
      <c r="I83" s="34">
        <v>4097.0</v>
      </c>
      <c r="J83" s="34">
        <v>4097.0</v>
      </c>
      <c r="K83" s="34">
        <v>0.0</v>
      </c>
      <c r="L83" s="34">
        <v>5624.0</v>
      </c>
      <c r="M83" s="34">
        <v>5624.0</v>
      </c>
      <c r="N83" s="34">
        <v>0.0</v>
      </c>
      <c r="O83" s="34">
        <v>85.0</v>
      </c>
      <c r="P83" s="34">
        <v>67.0</v>
      </c>
      <c r="Q83" s="34">
        <v>74.0</v>
      </c>
      <c r="R83" s="34">
        <v>0.0</v>
      </c>
      <c r="S83" s="34">
        <v>0.0</v>
      </c>
      <c r="T83" s="34">
        <v>5263.0</v>
      </c>
      <c r="U83" s="34">
        <v>3827.0</v>
      </c>
      <c r="V83" s="34">
        <v>0.0</v>
      </c>
      <c r="W83" s="34">
        <v>0.0</v>
      </c>
      <c r="X83" s="34">
        <v>82.0</v>
      </c>
      <c r="Y83" s="34">
        <v>0.0</v>
      </c>
      <c r="Z83" s="34">
        <v>0.0</v>
      </c>
      <c r="AA83" s="34">
        <v>0.0</v>
      </c>
      <c r="AB83" s="34">
        <v>0.0</v>
      </c>
      <c r="AC83" s="34">
        <v>0.0</v>
      </c>
      <c r="AD83" s="34">
        <v>0.0</v>
      </c>
      <c r="AE83" s="34">
        <v>0.0</v>
      </c>
      <c r="AF83" s="34">
        <v>0.0</v>
      </c>
      <c r="AG83" s="34">
        <v>0.0</v>
      </c>
      <c r="AH83" s="34">
        <v>0.0</v>
      </c>
      <c r="AI83" s="34">
        <v>7.0</v>
      </c>
      <c r="AJ83" s="34">
        <v>16.0</v>
      </c>
      <c r="AK83" s="34"/>
      <c r="AL83" s="34">
        <v>7.0</v>
      </c>
      <c r="AM83" s="34">
        <v>16.0</v>
      </c>
      <c r="AN83" s="34"/>
      <c r="AO83" s="34">
        <v>22.0</v>
      </c>
      <c r="AP83" s="34">
        <v>47.0</v>
      </c>
      <c r="AQ83" s="34"/>
      <c r="AR83" s="34"/>
      <c r="AS83" s="34">
        <v>26.0</v>
      </c>
      <c r="AT83" s="34">
        <v>48.0</v>
      </c>
      <c r="AU83" s="34"/>
      <c r="AV83" s="34"/>
      <c r="AW83" s="34"/>
    </row>
    <row r="84">
      <c r="A84" s="34" t="s">
        <v>360</v>
      </c>
      <c r="B84" s="45" t="s">
        <v>361</v>
      </c>
      <c r="C84" s="34" t="s">
        <v>362</v>
      </c>
      <c r="D84" s="34" t="s">
        <v>16</v>
      </c>
      <c r="G84" s="46">
        <v>43181.66881944444</v>
      </c>
      <c r="H84" s="34" t="s">
        <v>344</v>
      </c>
      <c r="I84" s="34">
        <v>6375.0</v>
      </c>
      <c r="J84" s="34">
        <v>6375.0</v>
      </c>
      <c r="K84" s="34">
        <v>0.0</v>
      </c>
      <c r="L84" s="34">
        <v>8592.0</v>
      </c>
      <c r="M84" s="34">
        <v>8592.0</v>
      </c>
      <c r="N84" s="34">
        <v>0.0</v>
      </c>
      <c r="O84" s="34">
        <v>145.0</v>
      </c>
      <c r="P84" s="34">
        <v>108.0</v>
      </c>
      <c r="Q84" s="34">
        <v>127.0</v>
      </c>
      <c r="R84" s="34">
        <v>3.0</v>
      </c>
      <c r="S84" s="34">
        <v>3.0</v>
      </c>
      <c r="T84" s="34">
        <v>8004.0</v>
      </c>
      <c r="U84" s="34">
        <v>5887.0</v>
      </c>
      <c r="V84" s="34">
        <v>0.0</v>
      </c>
      <c r="W84" s="34">
        <v>0.0</v>
      </c>
      <c r="X84" s="34">
        <v>140.0</v>
      </c>
      <c r="Y84" s="34">
        <v>0.0</v>
      </c>
      <c r="Z84" s="34">
        <v>0.0</v>
      </c>
      <c r="AA84" s="34">
        <v>0.0</v>
      </c>
      <c r="AB84" s="34">
        <v>0.0</v>
      </c>
      <c r="AC84" s="34">
        <v>0.0</v>
      </c>
      <c r="AD84" s="34">
        <v>0.0</v>
      </c>
      <c r="AE84" s="34">
        <v>0.0</v>
      </c>
      <c r="AF84" s="34">
        <v>0.0</v>
      </c>
      <c r="AG84" s="34">
        <v>0.0</v>
      </c>
      <c r="AH84" s="34">
        <v>0.0</v>
      </c>
      <c r="AI84" s="34">
        <v>9.0</v>
      </c>
      <c r="AJ84" s="34">
        <v>47.0</v>
      </c>
      <c r="AK84" s="34">
        <v>4.0</v>
      </c>
      <c r="AL84" s="34">
        <v>9.0</v>
      </c>
      <c r="AM84" s="34">
        <v>47.0</v>
      </c>
      <c r="AN84" s="34">
        <v>5.0</v>
      </c>
      <c r="AO84" s="34">
        <v>47.0</v>
      </c>
      <c r="AP84" s="34">
        <v>70.0</v>
      </c>
      <c r="AQ84" s="34"/>
      <c r="AR84" s="34"/>
      <c r="AS84" s="34">
        <v>53.0</v>
      </c>
      <c r="AT84" s="34">
        <v>74.0</v>
      </c>
      <c r="AU84" s="34"/>
      <c r="AV84" s="34"/>
      <c r="AW84" s="34">
        <v>1.0</v>
      </c>
      <c r="AX84" s="34">
        <v>2.0</v>
      </c>
      <c r="AZ84" s="34">
        <v>1.0</v>
      </c>
      <c r="BA84" s="34">
        <v>2.0</v>
      </c>
    </row>
    <row r="85">
      <c r="A85" s="34" t="s">
        <v>363</v>
      </c>
      <c r="B85" s="45" t="s">
        <v>364</v>
      </c>
      <c r="C85" s="34" t="s">
        <v>365</v>
      </c>
      <c r="D85" s="34" t="s">
        <v>16</v>
      </c>
      <c r="G85" s="46">
        <v>43181.58541666667</v>
      </c>
      <c r="H85" s="34" t="s">
        <v>344</v>
      </c>
      <c r="I85" s="34">
        <v>5862.0</v>
      </c>
      <c r="J85" s="34">
        <v>5862.0</v>
      </c>
      <c r="K85" s="34">
        <v>0.0</v>
      </c>
      <c r="L85" s="34">
        <v>8013.0</v>
      </c>
      <c r="M85" s="34">
        <v>8013.0</v>
      </c>
      <c r="N85" s="34">
        <v>0.0</v>
      </c>
      <c r="O85" s="34">
        <v>143.0</v>
      </c>
      <c r="P85" s="34">
        <v>111.0</v>
      </c>
      <c r="Q85" s="34">
        <v>137.0</v>
      </c>
      <c r="R85" s="34">
        <v>1.0</v>
      </c>
      <c r="S85" s="34">
        <v>1.0</v>
      </c>
      <c r="T85" s="34">
        <v>7628.0</v>
      </c>
      <c r="U85" s="34">
        <v>5540.0</v>
      </c>
      <c r="V85" s="34">
        <v>0.0</v>
      </c>
      <c r="W85" s="34">
        <v>0.0</v>
      </c>
      <c r="X85" s="34">
        <v>132.0</v>
      </c>
      <c r="Y85" s="34">
        <v>0.0</v>
      </c>
      <c r="Z85" s="34">
        <v>0.0</v>
      </c>
      <c r="AA85" s="34">
        <v>0.0</v>
      </c>
      <c r="AB85" s="34">
        <v>0.0</v>
      </c>
      <c r="AC85" s="34">
        <v>0.0</v>
      </c>
      <c r="AD85" s="34">
        <v>0.0</v>
      </c>
      <c r="AE85" s="34">
        <v>0.0</v>
      </c>
      <c r="AF85" s="34">
        <v>0.0</v>
      </c>
      <c r="AG85" s="34">
        <v>0.0</v>
      </c>
      <c r="AH85" s="34">
        <v>0.0</v>
      </c>
      <c r="AI85" s="34">
        <v>6.0</v>
      </c>
      <c r="AJ85" s="34">
        <v>40.0</v>
      </c>
      <c r="AK85" s="34">
        <v>7.0</v>
      </c>
      <c r="AL85" s="34">
        <v>6.0</v>
      </c>
      <c r="AM85" s="34">
        <v>40.0</v>
      </c>
      <c r="AN85" s="34">
        <v>7.0</v>
      </c>
      <c r="AO85" s="34">
        <v>50.0</v>
      </c>
      <c r="AP85" s="34">
        <v>70.0</v>
      </c>
      <c r="AQ85" s="34"/>
      <c r="AR85" s="34"/>
      <c r="AS85" s="34">
        <v>63.0</v>
      </c>
      <c r="AT85" s="34">
        <v>74.0</v>
      </c>
      <c r="AU85" s="34"/>
      <c r="AV85" s="34"/>
      <c r="AW85" s="34"/>
      <c r="AX85" s="34">
        <v>1.0</v>
      </c>
      <c r="BA85" s="34">
        <v>1.0</v>
      </c>
    </row>
    <row r="86">
      <c r="A86" s="34" t="s">
        <v>366</v>
      </c>
      <c r="B86" s="45" t="s">
        <v>367</v>
      </c>
      <c r="C86" s="34" t="s">
        <v>368</v>
      </c>
      <c r="D86" s="34" t="s">
        <v>16</v>
      </c>
      <c r="G86" s="46">
        <v>43181.46047453704</v>
      </c>
      <c r="H86" s="34" t="s">
        <v>344</v>
      </c>
      <c r="I86" s="34">
        <v>4391.0</v>
      </c>
      <c r="J86" s="34">
        <v>4391.0</v>
      </c>
      <c r="K86" s="34">
        <v>0.0</v>
      </c>
      <c r="L86" s="34">
        <v>6096.0</v>
      </c>
      <c r="M86" s="34">
        <v>6096.0</v>
      </c>
      <c r="N86" s="34">
        <v>0.0</v>
      </c>
      <c r="O86" s="34">
        <v>128.0</v>
      </c>
      <c r="P86" s="34">
        <v>100.0</v>
      </c>
      <c r="Q86" s="34">
        <v>120.0</v>
      </c>
      <c r="R86" s="34">
        <v>0.0</v>
      </c>
      <c r="S86" s="34">
        <v>0.0</v>
      </c>
      <c r="T86" s="34">
        <v>5171.0</v>
      </c>
      <c r="U86" s="34">
        <v>3720.0</v>
      </c>
      <c r="V86" s="34">
        <v>0.0</v>
      </c>
      <c r="W86" s="34">
        <v>0.0</v>
      </c>
      <c r="X86" s="34">
        <v>105.0</v>
      </c>
      <c r="Y86" s="34">
        <v>0.0</v>
      </c>
      <c r="Z86" s="34">
        <v>0.0</v>
      </c>
      <c r="AA86" s="34">
        <v>0.0</v>
      </c>
      <c r="AB86" s="34">
        <v>0.0</v>
      </c>
      <c r="AC86" s="34">
        <v>0.0</v>
      </c>
      <c r="AD86" s="34">
        <v>0.0</v>
      </c>
      <c r="AE86" s="34">
        <v>0.0</v>
      </c>
      <c r="AF86" s="34">
        <v>0.0</v>
      </c>
      <c r="AG86" s="34">
        <v>0.0</v>
      </c>
      <c r="AH86" s="34">
        <v>0.0</v>
      </c>
      <c r="AI86" s="34">
        <v>7.0</v>
      </c>
      <c r="AJ86" s="34">
        <v>47.0</v>
      </c>
      <c r="AK86" s="34">
        <v>3.0</v>
      </c>
      <c r="AL86" s="34">
        <v>7.0</v>
      </c>
      <c r="AM86" s="34">
        <v>49.0</v>
      </c>
      <c r="AN86" s="34">
        <v>5.0</v>
      </c>
      <c r="AO86" s="34">
        <v>53.0</v>
      </c>
      <c r="AP86" s="34">
        <v>54.0</v>
      </c>
      <c r="AQ86" s="34"/>
      <c r="AR86" s="34"/>
      <c r="AS86" s="34">
        <v>65.0</v>
      </c>
      <c r="AT86" s="34">
        <v>55.0</v>
      </c>
      <c r="AU86" s="34"/>
      <c r="AV86" s="34"/>
      <c r="AW86" s="34"/>
    </row>
    <row r="87">
      <c r="A87" s="34" t="s">
        <v>369</v>
      </c>
      <c r="B87" s="45" t="s">
        <v>370</v>
      </c>
      <c r="C87" s="34" t="s">
        <v>371</v>
      </c>
      <c r="D87" s="34" t="s">
        <v>120</v>
      </c>
      <c r="G87" s="46">
        <v>43181.29893518519</v>
      </c>
      <c r="H87" s="34" t="s">
        <v>344</v>
      </c>
      <c r="I87" s="34">
        <v>7172.0</v>
      </c>
      <c r="J87" s="34">
        <v>7172.0</v>
      </c>
      <c r="K87" s="34">
        <v>0.0</v>
      </c>
      <c r="L87" s="34">
        <v>9135.0</v>
      </c>
      <c r="M87" s="34">
        <v>9135.0</v>
      </c>
      <c r="N87" s="34">
        <v>0.0</v>
      </c>
      <c r="O87" s="34">
        <v>173.0</v>
      </c>
      <c r="P87" s="34">
        <v>130.0</v>
      </c>
      <c r="Q87" s="34">
        <v>181.0</v>
      </c>
      <c r="R87" s="34">
        <v>1.0</v>
      </c>
      <c r="S87" s="34">
        <v>1.0</v>
      </c>
      <c r="T87" s="34">
        <v>8487.0</v>
      </c>
      <c r="U87" s="34">
        <v>6624.0</v>
      </c>
      <c r="V87" s="34">
        <v>0.0</v>
      </c>
      <c r="W87" s="34">
        <v>0.0</v>
      </c>
      <c r="X87" s="34">
        <v>148.0</v>
      </c>
      <c r="Y87" s="34">
        <v>0.0</v>
      </c>
      <c r="Z87" s="34">
        <v>0.0</v>
      </c>
      <c r="AA87" s="34">
        <v>0.0</v>
      </c>
      <c r="AB87" s="34">
        <v>0.0</v>
      </c>
      <c r="AC87" s="34">
        <v>0.0</v>
      </c>
      <c r="AD87" s="34">
        <v>0.0</v>
      </c>
      <c r="AE87" s="34">
        <v>0.0</v>
      </c>
      <c r="AF87" s="34">
        <v>0.0</v>
      </c>
      <c r="AG87" s="34">
        <v>0.0</v>
      </c>
      <c r="AH87" s="34">
        <v>0.0</v>
      </c>
      <c r="AI87" s="34">
        <v>4.0</v>
      </c>
      <c r="AJ87" s="34">
        <v>59.0</v>
      </c>
      <c r="AK87" s="34">
        <v>9.0</v>
      </c>
      <c r="AL87" s="34">
        <v>4.0</v>
      </c>
      <c r="AM87" s="34">
        <v>70.0</v>
      </c>
      <c r="AN87" s="34">
        <v>11.0</v>
      </c>
      <c r="AO87" s="34">
        <v>70.0</v>
      </c>
      <c r="AP87" s="34">
        <v>40.0</v>
      </c>
      <c r="AQ87" s="34">
        <v>36.0</v>
      </c>
      <c r="AR87" s="34"/>
      <c r="AS87" s="34">
        <v>95.0</v>
      </c>
      <c r="AT87" s="34">
        <v>46.0</v>
      </c>
      <c r="AU87" s="34">
        <v>40.0</v>
      </c>
      <c r="AV87" s="34"/>
      <c r="AW87" s="34"/>
      <c r="AX87" s="34">
        <v>1.0</v>
      </c>
      <c r="BA87" s="34">
        <v>1.0</v>
      </c>
    </row>
    <row r="88">
      <c r="A88" s="34" t="s">
        <v>372</v>
      </c>
      <c r="B88" s="45" t="s">
        <v>373</v>
      </c>
      <c r="C88" s="34" t="s">
        <v>374</v>
      </c>
      <c r="D88" s="34" t="s">
        <v>124</v>
      </c>
      <c r="G88" s="46">
        <v>43181.25646990741</v>
      </c>
      <c r="H88" s="34" t="s">
        <v>344</v>
      </c>
      <c r="I88" s="34">
        <v>7697.0</v>
      </c>
      <c r="J88" s="34">
        <v>7697.0</v>
      </c>
      <c r="K88" s="34">
        <v>0.0</v>
      </c>
      <c r="L88" s="34">
        <v>9511.0</v>
      </c>
      <c r="M88" s="34">
        <v>9511.0</v>
      </c>
      <c r="N88" s="34">
        <v>0.0</v>
      </c>
      <c r="O88" s="34">
        <v>380.0</v>
      </c>
      <c r="P88" s="34">
        <v>338.0</v>
      </c>
      <c r="Q88" s="34">
        <v>450.0</v>
      </c>
      <c r="R88" s="34">
        <v>0.0</v>
      </c>
      <c r="S88" s="34">
        <v>0.0</v>
      </c>
      <c r="T88" s="34">
        <v>8300.0</v>
      </c>
      <c r="U88" s="34">
        <v>6615.0</v>
      </c>
      <c r="V88" s="34">
        <v>0.0</v>
      </c>
      <c r="W88" s="34">
        <v>0.0</v>
      </c>
      <c r="X88" s="34">
        <v>342.0</v>
      </c>
      <c r="Y88" s="34">
        <v>4.0</v>
      </c>
      <c r="Z88" s="34">
        <v>4.0</v>
      </c>
      <c r="AA88" s="34">
        <v>0.0</v>
      </c>
      <c r="AB88" s="34">
        <v>0.0</v>
      </c>
      <c r="AC88" s="34">
        <v>1877.0</v>
      </c>
      <c r="AD88" s="34">
        <v>2010.0</v>
      </c>
      <c r="AE88" s="34">
        <v>0.0</v>
      </c>
      <c r="AF88" s="34">
        <v>0.0</v>
      </c>
      <c r="AG88" s="34">
        <v>14857.0</v>
      </c>
      <c r="AH88" s="34">
        <v>1013367.0</v>
      </c>
      <c r="AI88" s="34">
        <v>6.0</v>
      </c>
      <c r="AJ88" s="34">
        <v>70.0</v>
      </c>
      <c r="AK88" s="34">
        <v>21.0</v>
      </c>
      <c r="AL88" s="34">
        <v>6.0</v>
      </c>
      <c r="AM88" s="34">
        <v>83.0</v>
      </c>
      <c r="AN88" s="34">
        <v>27.0</v>
      </c>
      <c r="AO88" s="34">
        <v>151.0</v>
      </c>
      <c r="AP88" s="34">
        <v>17.0</v>
      </c>
      <c r="AQ88" s="34">
        <v>1.0</v>
      </c>
      <c r="AR88" s="34">
        <v>207.0</v>
      </c>
      <c r="AS88" s="34">
        <v>201.0</v>
      </c>
      <c r="AT88" s="34">
        <v>18.0</v>
      </c>
      <c r="AU88" s="34">
        <v>1.0</v>
      </c>
      <c r="AV88" s="34">
        <v>230.0</v>
      </c>
      <c r="AW88" s="34"/>
    </row>
    <row r="89">
      <c r="A89" s="34" t="s">
        <v>375</v>
      </c>
      <c r="B89" s="45" t="s">
        <v>376</v>
      </c>
      <c r="C89" s="34" t="s">
        <v>377</v>
      </c>
      <c r="D89" s="34" t="s">
        <v>16</v>
      </c>
      <c r="G89" s="46">
        <v>43180.668807870374</v>
      </c>
      <c r="H89" s="34" t="s">
        <v>344</v>
      </c>
      <c r="I89" s="34">
        <v>9622.0</v>
      </c>
      <c r="J89" s="34">
        <v>9622.0</v>
      </c>
      <c r="K89" s="34">
        <v>0.0</v>
      </c>
      <c r="L89" s="34">
        <v>13200.0</v>
      </c>
      <c r="M89" s="34">
        <v>13200.0</v>
      </c>
      <c r="N89" s="34">
        <v>0.0</v>
      </c>
      <c r="O89" s="34">
        <v>533.0</v>
      </c>
      <c r="P89" s="34">
        <v>474.0</v>
      </c>
      <c r="Q89" s="34">
        <v>539.0</v>
      </c>
      <c r="R89" s="34">
        <v>3.0</v>
      </c>
      <c r="S89" s="34">
        <v>3.0</v>
      </c>
      <c r="T89" s="34">
        <v>12543.0</v>
      </c>
      <c r="U89" s="34">
        <v>9137.0</v>
      </c>
      <c r="V89" s="34">
        <v>0.0</v>
      </c>
      <c r="W89" s="34">
        <v>0.0</v>
      </c>
      <c r="X89" s="34">
        <v>513.0</v>
      </c>
      <c r="Y89" s="34">
        <v>0.0</v>
      </c>
      <c r="Z89" s="34">
        <v>0.0</v>
      </c>
      <c r="AA89" s="34">
        <v>0.0</v>
      </c>
      <c r="AB89" s="34">
        <v>0.0</v>
      </c>
      <c r="AC89" s="34">
        <v>0.0</v>
      </c>
      <c r="AD89" s="34">
        <v>0.0</v>
      </c>
      <c r="AE89" s="34">
        <v>0.0</v>
      </c>
      <c r="AF89" s="34">
        <v>0.0</v>
      </c>
      <c r="AG89" s="34">
        <v>0.0</v>
      </c>
      <c r="AH89" s="34">
        <v>0.0</v>
      </c>
      <c r="AI89" s="34">
        <v>13.0</v>
      </c>
      <c r="AJ89" s="34">
        <v>94.0</v>
      </c>
      <c r="AK89" s="34">
        <v>7.0</v>
      </c>
      <c r="AL89" s="34">
        <v>13.0</v>
      </c>
      <c r="AM89" s="34">
        <v>96.0</v>
      </c>
      <c r="AN89" s="34">
        <v>8.0</v>
      </c>
      <c r="AO89" s="34">
        <v>82.0</v>
      </c>
      <c r="AP89" s="34">
        <v>409.0</v>
      </c>
      <c r="AQ89" s="34">
        <v>1.0</v>
      </c>
      <c r="AR89" s="34"/>
      <c r="AS89" s="34">
        <v>104.0</v>
      </c>
      <c r="AT89" s="34">
        <v>434.0</v>
      </c>
      <c r="AU89" s="34">
        <v>1.0</v>
      </c>
      <c r="AV89" s="34"/>
      <c r="AW89" s="34">
        <v>2.0</v>
      </c>
      <c r="AX89" s="34">
        <v>1.0</v>
      </c>
      <c r="AZ89" s="34">
        <v>2.0</v>
      </c>
      <c r="BA89" s="34">
        <v>1.0</v>
      </c>
    </row>
    <row r="90">
      <c r="A90" s="34" t="s">
        <v>378</v>
      </c>
      <c r="B90" s="45" t="s">
        <v>379</v>
      </c>
      <c r="C90" s="34" t="s">
        <v>380</v>
      </c>
      <c r="D90" s="34" t="s">
        <v>16</v>
      </c>
      <c r="G90" s="46">
        <v>43180.46047453704</v>
      </c>
      <c r="H90" s="34" t="s">
        <v>344</v>
      </c>
      <c r="I90" s="34">
        <v>7145.0</v>
      </c>
      <c r="J90" s="34">
        <v>7145.0</v>
      </c>
      <c r="K90" s="34">
        <v>0.0</v>
      </c>
      <c r="L90" s="34">
        <v>9757.0</v>
      </c>
      <c r="M90" s="34">
        <v>9757.0</v>
      </c>
      <c r="N90" s="34">
        <v>0.0</v>
      </c>
      <c r="O90" s="34">
        <v>438.0</v>
      </c>
      <c r="P90" s="34">
        <v>346.0</v>
      </c>
      <c r="Q90" s="34">
        <v>392.0</v>
      </c>
      <c r="R90" s="34">
        <v>1.0</v>
      </c>
      <c r="S90" s="34">
        <v>1.0</v>
      </c>
      <c r="T90" s="34">
        <v>9168.0</v>
      </c>
      <c r="U90" s="34">
        <v>6615.0</v>
      </c>
      <c r="V90" s="34">
        <v>0.0</v>
      </c>
      <c r="W90" s="34">
        <v>0.0</v>
      </c>
      <c r="X90" s="34">
        <v>430.0</v>
      </c>
      <c r="Y90" s="34">
        <v>0.0</v>
      </c>
      <c r="Z90" s="34">
        <v>0.0</v>
      </c>
      <c r="AA90" s="34">
        <v>0.0</v>
      </c>
      <c r="AB90" s="34">
        <v>0.0</v>
      </c>
      <c r="AC90" s="34">
        <v>0.0</v>
      </c>
      <c r="AD90" s="34">
        <v>0.0</v>
      </c>
      <c r="AE90" s="34">
        <v>0.0</v>
      </c>
      <c r="AF90" s="34">
        <v>0.0</v>
      </c>
      <c r="AG90" s="34">
        <v>0.0</v>
      </c>
      <c r="AH90" s="34">
        <v>0.0</v>
      </c>
      <c r="AI90" s="34">
        <v>23.0</v>
      </c>
      <c r="AJ90" s="34">
        <v>120.0</v>
      </c>
      <c r="AK90" s="34">
        <v>5.0</v>
      </c>
      <c r="AL90" s="34">
        <v>24.0</v>
      </c>
      <c r="AM90" s="34">
        <v>120.0</v>
      </c>
      <c r="AN90" s="34">
        <v>5.0</v>
      </c>
      <c r="AO90" s="34">
        <v>113.0</v>
      </c>
      <c r="AP90" s="34">
        <v>250.0</v>
      </c>
      <c r="AQ90" s="34">
        <v>2.0</v>
      </c>
      <c r="AR90" s="34"/>
      <c r="AS90" s="34">
        <v>136.0</v>
      </c>
      <c r="AT90" s="34">
        <v>254.0</v>
      </c>
      <c r="AU90" s="34">
        <v>2.0</v>
      </c>
      <c r="AV90" s="34"/>
      <c r="AW90" s="34"/>
      <c r="AX90" s="34">
        <v>1.0</v>
      </c>
      <c r="BA90" s="34">
        <v>1.0</v>
      </c>
    </row>
    <row r="91">
      <c r="A91" s="34" t="s">
        <v>381</v>
      </c>
      <c r="B91" s="45" t="s">
        <v>382</v>
      </c>
      <c r="C91" s="34" t="s">
        <v>383</v>
      </c>
      <c r="D91" s="34" t="s">
        <v>120</v>
      </c>
      <c r="G91" s="46">
        <v>43180.21041666667</v>
      </c>
      <c r="H91" s="34" t="s">
        <v>344</v>
      </c>
      <c r="I91" s="34">
        <v>6796.0</v>
      </c>
      <c r="J91" s="34">
        <v>6796.0</v>
      </c>
      <c r="K91" s="34">
        <v>0.0</v>
      </c>
      <c r="L91" s="34">
        <v>8635.0</v>
      </c>
      <c r="M91" s="34">
        <v>8635.0</v>
      </c>
      <c r="N91" s="34">
        <v>0.0</v>
      </c>
      <c r="O91" s="34">
        <v>175.0</v>
      </c>
      <c r="P91" s="34">
        <v>143.0</v>
      </c>
      <c r="Q91" s="34">
        <v>189.0</v>
      </c>
      <c r="R91" s="34">
        <v>4.0</v>
      </c>
      <c r="S91" s="34">
        <v>4.0</v>
      </c>
      <c r="T91" s="34">
        <v>8171.0</v>
      </c>
      <c r="U91" s="34">
        <v>6350.0</v>
      </c>
      <c r="V91" s="34">
        <v>0.0</v>
      </c>
      <c r="W91" s="34">
        <v>0.0</v>
      </c>
      <c r="X91" s="34">
        <v>168.0</v>
      </c>
      <c r="Y91" s="34">
        <v>0.0</v>
      </c>
      <c r="Z91" s="34">
        <v>0.0</v>
      </c>
      <c r="AA91" s="34">
        <v>0.0</v>
      </c>
      <c r="AB91" s="34">
        <v>0.0</v>
      </c>
      <c r="AC91" s="34">
        <v>0.0</v>
      </c>
      <c r="AD91" s="34">
        <v>0.0</v>
      </c>
      <c r="AE91" s="34">
        <v>0.0</v>
      </c>
      <c r="AF91" s="34">
        <v>0.0</v>
      </c>
      <c r="AG91" s="34">
        <v>0.0</v>
      </c>
      <c r="AH91" s="34">
        <v>0.0</v>
      </c>
      <c r="AI91" s="34">
        <v>7.0</v>
      </c>
      <c r="AJ91" s="34">
        <v>41.0</v>
      </c>
      <c r="AK91" s="34">
        <v>7.0</v>
      </c>
      <c r="AL91" s="34">
        <v>7.0</v>
      </c>
      <c r="AM91" s="34">
        <v>41.0</v>
      </c>
      <c r="AN91" s="34">
        <v>7.0</v>
      </c>
      <c r="AO91" s="34">
        <v>67.0</v>
      </c>
      <c r="AP91" s="34">
        <v>64.0</v>
      </c>
      <c r="AQ91" s="34">
        <v>33.0</v>
      </c>
      <c r="AR91" s="34"/>
      <c r="AS91" s="34">
        <v>78.0</v>
      </c>
      <c r="AT91" s="34">
        <v>71.0</v>
      </c>
      <c r="AU91" s="34">
        <v>40.0</v>
      </c>
      <c r="AV91" s="34"/>
      <c r="AW91" s="34">
        <v>3.0</v>
      </c>
      <c r="AX91" s="34">
        <v>1.0</v>
      </c>
      <c r="AZ91" s="34">
        <v>3.0</v>
      </c>
      <c r="BA91" s="34">
        <v>1.0</v>
      </c>
    </row>
    <row r="92">
      <c r="A92" s="34" t="s">
        <v>384</v>
      </c>
      <c r="B92" s="45" t="s">
        <v>385</v>
      </c>
      <c r="C92" s="34" t="s">
        <v>386</v>
      </c>
      <c r="D92" s="34" t="s">
        <v>16</v>
      </c>
      <c r="G92" s="46">
        <v>43179.668958333335</v>
      </c>
      <c r="H92" s="34" t="s">
        <v>344</v>
      </c>
      <c r="I92" s="34">
        <v>6360.0</v>
      </c>
      <c r="J92" s="34">
        <v>6360.0</v>
      </c>
      <c r="K92" s="34">
        <v>0.0</v>
      </c>
      <c r="L92" s="34">
        <v>8836.0</v>
      </c>
      <c r="M92" s="34">
        <v>8836.0</v>
      </c>
      <c r="N92" s="34">
        <v>0.0</v>
      </c>
      <c r="O92" s="34">
        <v>239.0</v>
      </c>
      <c r="P92" s="34">
        <v>176.0</v>
      </c>
      <c r="Q92" s="34">
        <v>206.0</v>
      </c>
      <c r="R92" s="34">
        <v>2.0</v>
      </c>
      <c r="S92" s="34">
        <v>2.0</v>
      </c>
      <c r="T92" s="34">
        <v>7674.0</v>
      </c>
      <c r="U92" s="34">
        <v>5411.0</v>
      </c>
      <c r="V92" s="34">
        <v>0.0</v>
      </c>
      <c r="W92" s="34">
        <v>0.0</v>
      </c>
      <c r="X92" s="34">
        <v>217.0</v>
      </c>
      <c r="Y92" s="34">
        <v>0.0</v>
      </c>
      <c r="Z92" s="34">
        <v>0.0</v>
      </c>
      <c r="AA92" s="34">
        <v>0.0</v>
      </c>
      <c r="AB92" s="34">
        <v>0.0</v>
      </c>
      <c r="AC92" s="34">
        <v>0.0</v>
      </c>
      <c r="AD92" s="34">
        <v>0.0</v>
      </c>
      <c r="AE92" s="34">
        <v>0.0</v>
      </c>
      <c r="AF92" s="34">
        <v>0.0</v>
      </c>
      <c r="AG92" s="34">
        <v>0.0</v>
      </c>
      <c r="AH92" s="34">
        <v>0.0</v>
      </c>
      <c r="AI92" s="34">
        <v>20.0</v>
      </c>
      <c r="AJ92" s="34">
        <v>85.0</v>
      </c>
      <c r="AK92" s="34">
        <v>9.0</v>
      </c>
      <c r="AL92" s="34">
        <v>23.0</v>
      </c>
      <c r="AM92" s="34">
        <v>91.0</v>
      </c>
      <c r="AN92" s="34">
        <v>9.0</v>
      </c>
      <c r="AO92" s="34">
        <v>65.0</v>
      </c>
      <c r="AP92" s="34">
        <v>122.0</v>
      </c>
      <c r="AQ92" s="34"/>
      <c r="AR92" s="34"/>
      <c r="AS92" s="34">
        <v>78.0</v>
      </c>
      <c r="AT92" s="34">
        <v>128.0</v>
      </c>
      <c r="AU92" s="34"/>
      <c r="AV92" s="34"/>
      <c r="AW92" s="34">
        <v>1.0</v>
      </c>
      <c r="AX92" s="34">
        <v>1.0</v>
      </c>
      <c r="AZ92" s="34">
        <v>1.0</v>
      </c>
      <c r="BA92" s="34">
        <v>1.0</v>
      </c>
    </row>
    <row r="93">
      <c r="A93" s="34" t="s">
        <v>387</v>
      </c>
      <c r="B93" s="45" t="s">
        <v>388</v>
      </c>
      <c r="C93" s="34" t="s">
        <v>389</v>
      </c>
      <c r="D93" s="34" t="s">
        <v>16</v>
      </c>
      <c r="G93" s="46">
        <v>43179.58541666667</v>
      </c>
      <c r="H93" s="34" t="s">
        <v>344</v>
      </c>
      <c r="I93" s="34">
        <v>4744.0</v>
      </c>
      <c r="J93" s="34">
        <v>4744.0</v>
      </c>
      <c r="K93" s="34">
        <v>0.0</v>
      </c>
      <c r="L93" s="34">
        <v>6604.0</v>
      </c>
      <c r="M93" s="34">
        <v>6604.0</v>
      </c>
      <c r="N93" s="34">
        <v>0.0</v>
      </c>
      <c r="O93" s="34">
        <v>112.0</v>
      </c>
      <c r="P93" s="34">
        <v>88.0</v>
      </c>
      <c r="Q93" s="34">
        <v>104.0</v>
      </c>
      <c r="R93" s="34">
        <v>1.0</v>
      </c>
      <c r="S93" s="34">
        <v>1.0</v>
      </c>
      <c r="T93" s="34">
        <v>6145.0</v>
      </c>
      <c r="U93" s="34">
        <v>4349.0</v>
      </c>
      <c r="V93" s="34">
        <v>0.0</v>
      </c>
      <c r="W93" s="34">
        <v>0.0</v>
      </c>
      <c r="X93" s="34">
        <v>104.0</v>
      </c>
      <c r="Y93" s="34">
        <v>0.0</v>
      </c>
      <c r="Z93" s="34">
        <v>0.0</v>
      </c>
      <c r="AA93" s="34">
        <v>0.0</v>
      </c>
      <c r="AB93" s="34">
        <v>0.0</v>
      </c>
      <c r="AC93" s="34">
        <v>0.0</v>
      </c>
      <c r="AD93" s="34">
        <v>0.0</v>
      </c>
      <c r="AE93" s="34">
        <v>0.0</v>
      </c>
      <c r="AF93" s="34">
        <v>0.0</v>
      </c>
      <c r="AG93" s="34">
        <v>0.0</v>
      </c>
      <c r="AH93" s="34">
        <v>0.0</v>
      </c>
      <c r="AI93" s="34">
        <v>10.0</v>
      </c>
      <c r="AJ93" s="34">
        <v>23.0</v>
      </c>
      <c r="AK93" s="34">
        <v>5.0</v>
      </c>
      <c r="AL93" s="34">
        <v>11.0</v>
      </c>
      <c r="AM93" s="34">
        <v>23.0</v>
      </c>
      <c r="AN93" s="34">
        <v>6.0</v>
      </c>
      <c r="AO93" s="34">
        <v>39.0</v>
      </c>
      <c r="AP93" s="34">
        <v>51.0</v>
      </c>
      <c r="AQ93" s="34"/>
      <c r="AR93" s="34"/>
      <c r="AS93" s="34">
        <v>49.0</v>
      </c>
      <c r="AT93" s="34">
        <v>55.0</v>
      </c>
      <c r="AU93" s="34"/>
      <c r="AV93" s="34"/>
      <c r="AW93" s="34">
        <v>1.0</v>
      </c>
      <c r="AZ93" s="34">
        <v>1.0</v>
      </c>
    </row>
    <row r="94">
      <c r="A94" s="34" t="s">
        <v>390</v>
      </c>
      <c r="B94" s="45" t="s">
        <v>391</v>
      </c>
      <c r="C94" s="34" t="s">
        <v>392</v>
      </c>
      <c r="D94" s="34" t="s">
        <v>16</v>
      </c>
      <c r="G94" s="46">
        <v>43179.50450231481</v>
      </c>
      <c r="H94" s="34" t="s">
        <v>344</v>
      </c>
      <c r="I94" s="34">
        <v>15686.0</v>
      </c>
      <c r="J94" s="34">
        <v>15686.0</v>
      </c>
      <c r="K94" s="34">
        <v>0.0</v>
      </c>
      <c r="L94" s="34">
        <v>20877.0</v>
      </c>
      <c r="M94" s="34">
        <v>20877.0</v>
      </c>
      <c r="N94" s="34">
        <v>0.0</v>
      </c>
      <c r="O94" s="34">
        <v>643.0</v>
      </c>
      <c r="P94" s="34">
        <v>509.0</v>
      </c>
      <c r="Q94" s="34">
        <v>705.0</v>
      </c>
      <c r="R94" s="34">
        <v>5.0</v>
      </c>
      <c r="S94" s="34">
        <v>5.0</v>
      </c>
      <c r="T94" s="34">
        <v>17388.0</v>
      </c>
      <c r="U94" s="34">
        <v>13098.0</v>
      </c>
      <c r="V94" s="34">
        <v>0.0</v>
      </c>
      <c r="W94" s="34">
        <v>0.0</v>
      </c>
      <c r="X94" s="34">
        <v>564.0</v>
      </c>
      <c r="Y94" s="34">
        <v>0.0</v>
      </c>
      <c r="Z94" s="34">
        <v>0.0</v>
      </c>
      <c r="AA94" s="34">
        <v>0.0</v>
      </c>
      <c r="AB94" s="34">
        <v>0.0</v>
      </c>
      <c r="AC94" s="34">
        <v>0.0</v>
      </c>
      <c r="AD94" s="34">
        <v>0.0</v>
      </c>
      <c r="AE94" s="34">
        <v>0.0</v>
      </c>
      <c r="AF94" s="34">
        <v>0.0</v>
      </c>
      <c r="AG94" s="34">
        <v>0.0</v>
      </c>
      <c r="AH94" s="34">
        <v>0.0</v>
      </c>
      <c r="AI94" s="34">
        <v>36.0</v>
      </c>
      <c r="AJ94" s="34">
        <v>202.0</v>
      </c>
      <c r="AK94" s="34">
        <v>47.0</v>
      </c>
      <c r="AL94" s="34">
        <v>37.0</v>
      </c>
      <c r="AM94" s="34">
        <v>208.0</v>
      </c>
      <c r="AN94" s="34">
        <v>60.0</v>
      </c>
      <c r="AO94" s="34">
        <v>225.0</v>
      </c>
      <c r="AP94" s="34">
        <v>335.0</v>
      </c>
      <c r="AQ94" s="34"/>
      <c r="AR94" s="34"/>
      <c r="AS94" s="34">
        <v>337.0</v>
      </c>
      <c r="AT94" s="34">
        <v>368.0</v>
      </c>
      <c r="AU94" s="34"/>
      <c r="AV94" s="34"/>
      <c r="AW94" s="34">
        <v>1.0</v>
      </c>
      <c r="AX94" s="34">
        <v>4.0</v>
      </c>
      <c r="AZ94" s="34">
        <v>1.0</v>
      </c>
      <c r="BA94" s="34">
        <v>4.0</v>
      </c>
    </row>
    <row r="95">
      <c r="A95" s="34" t="s">
        <v>393</v>
      </c>
      <c r="B95" s="45" t="s">
        <v>394</v>
      </c>
      <c r="C95" s="34" t="s">
        <v>395</v>
      </c>
      <c r="D95" s="34" t="s">
        <v>16</v>
      </c>
      <c r="G95" s="46">
        <v>43179.377118055556</v>
      </c>
      <c r="H95" s="34" t="s">
        <v>344</v>
      </c>
      <c r="I95" s="34">
        <v>5200.0</v>
      </c>
      <c r="J95" s="34">
        <v>5200.0</v>
      </c>
      <c r="K95" s="34">
        <v>0.0</v>
      </c>
      <c r="L95" s="34">
        <v>6724.0</v>
      </c>
      <c r="M95" s="34">
        <v>6724.0</v>
      </c>
      <c r="N95" s="34">
        <v>0.0</v>
      </c>
      <c r="O95" s="34">
        <v>207.0</v>
      </c>
      <c r="P95" s="34">
        <v>182.0</v>
      </c>
      <c r="Q95" s="34">
        <v>214.0</v>
      </c>
      <c r="R95" s="34">
        <v>0.0</v>
      </c>
      <c r="S95" s="34">
        <v>0.0</v>
      </c>
      <c r="T95" s="34">
        <v>6150.0</v>
      </c>
      <c r="U95" s="34">
        <v>4451.0</v>
      </c>
      <c r="V95" s="34">
        <v>0.0</v>
      </c>
      <c r="W95" s="34">
        <v>0.0</v>
      </c>
      <c r="X95" s="34">
        <v>203.0</v>
      </c>
      <c r="Y95" s="34">
        <v>0.0</v>
      </c>
      <c r="Z95" s="34">
        <v>0.0</v>
      </c>
      <c r="AA95" s="34">
        <v>0.0</v>
      </c>
      <c r="AB95" s="34">
        <v>0.0</v>
      </c>
      <c r="AC95" s="34">
        <v>0.0</v>
      </c>
      <c r="AD95" s="34">
        <v>0.0</v>
      </c>
      <c r="AE95" s="34">
        <v>0.0</v>
      </c>
      <c r="AF95" s="34">
        <v>0.0</v>
      </c>
      <c r="AG95" s="34">
        <v>0.0</v>
      </c>
      <c r="AH95" s="34">
        <v>0.0</v>
      </c>
      <c r="AI95" s="34">
        <v>9.0</v>
      </c>
      <c r="AJ95" s="34">
        <v>36.0</v>
      </c>
      <c r="AK95" s="34"/>
      <c r="AL95" s="34">
        <v>10.0</v>
      </c>
      <c r="AM95" s="34">
        <v>39.0</v>
      </c>
      <c r="AN95" s="34"/>
      <c r="AO95" s="34">
        <v>39.0</v>
      </c>
      <c r="AP95" s="34">
        <v>146.0</v>
      </c>
      <c r="AQ95" s="34"/>
      <c r="AR95" s="34"/>
      <c r="AS95" s="34">
        <v>55.0</v>
      </c>
      <c r="AT95" s="34">
        <v>159.0</v>
      </c>
      <c r="AU95" s="34"/>
      <c r="AV95" s="34"/>
      <c r="AW95" s="34"/>
    </row>
    <row r="96">
      <c r="A96" s="34" t="s">
        <v>396</v>
      </c>
      <c r="B96" s="45" t="s">
        <v>397</v>
      </c>
      <c r="C96" s="34" t="s">
        <v>398</v>
      </c>
      <c r="D96" s="34" t="s">
        <v>124</v>
      </c>
      <c r="G96" s="46">
        <v>43179.298784722225</v>
      </c>
      <c r="H96" s="34" t="s">
        <v>344</v>
      </c>
      <c r="I96" s="34">
        <v>4724.0</v>
      </c>
      <c r="J96" s="34">
        <v>4724.0</v>
      </c>
      <c r="K96" s="34">
        <v>0.0</v>
      </c>
      <c r="L96" s="34">
        <v>5770.0</v>
      </c>
      <c r="M96" s="34">
        <v>5770.0</v>
      </c>
      <c r="N96" s="34">
        <v>0.0</v>
      </c>
      <c r="O96" s="34">
        <v>160.0</v>
      </c>
      <c r="P96" s="34">
        <v>148.0</v>
      </c>
      <c r="Q96" s="34">
        <v>174.0</v>
      </c>
      <c r="R96" s="34">
        <v>2.0</v>
      </c>
      <c r="S96" s="34">
        <v>2.0</v>
      </c>
      <c r="T96" s="34">
        <v>5463.0</v>
      </c>
      <c r="U96" s="34">
        <v>4523.0</v>
      </c>
      <c r="V96" s="34">
        <v>0.0</v>
      </c>
      <c r="W96" s="34">
        <v>0.0</v>
      </c>
      <c r="X96" s="34">
        <v>143.0</v>
      </c>
      <c r="Y96" s="34">
        <v>37.0</v>
      </c>
      <c r="Z96" s="34">
        <v>38.0</v>
      </c>
      <c r="AA96" s="34">
        <v>0.0</v>
      </c>
      <c r="AB96" s="34">
        <v>0.0</v>
      </c>
      <c r="AC96" s="34">
        <v>943.0</v>
      </c>
      <c r="AD96" s="34">
        <v>985.0</v>
      </c>
      <c r="AE96" s="34">
        <v>0.0</v>
      </c>
      <c r="AF96" s="34">
        <v>0.0</v>
      </c>
      <c r="AG96" s="34">
        <v>5357.0</v>
      </c>
      <c r="AH96" s="34">
        <v>116905.0</v>
      </c>
      <c r="AI96" s="34">
        <v>1.0</v>
      </c>
      <c r="AJ96" s="34">
        <v>16.0</v>
      </c>
      <c r="AK96" s="34">
        <v>2.0</v>
      </c>
      <c r="AL96" s="34">
        <v>1.0</v>
      </c>
      <c r="AM96" s="34">
        <v>16.0</v>
      </c>
      <c r="AN96" s="34">
        <v>2.0</v>
      </c>
      <c r="AO96" s="34">
        <v>44.0</v>
      </c>
      <c r="AP96" s="34">
        <v>35.0</v>
      </c>
      <c r="AQ96" s="34"/>
      <c r="AR96" s="34">
        <v>70.0</v>
      </c>
      <c r="AS96" s="34">
        <v>57.0</v>
      </c>
      <c r="AT96" s="34">
        <v>42.0</v>
      </c>
      <c r="AU96" s="34"/>
      <c r="AV96" s="34">
        <v>75.0</v>
      </c>
      <c r="AW96" s="34">
        <v>1.0</v>
      </c>
      <c r="AX96" s="34">
        <v>1.0</v>
      </c>
      <c r="AZ96" s="34">
        <v>1.0</v>
      </c>
      <c r="BA96" s="34">
        <v>1.0</v>
      </c>
    </row>
    <row r="97">
      <c r="A97" s="34" t="s">
        <v>399</v>
      </c>
      <c r="B97" s="45" t="s">
        <v>400</v>
      </c>
      <c r="C97" s="34" t="s">
        <v>401</v>
      </c>
      <c r="D97" s="34" t="s">
        <v>120</v>
      </c>
      <c r="G97" s="46">
        <v>43179.18959490741</v>
      </c>
      <c r="H97" s="34" t="s">
        <v>344</v>
      </c>
      <c r="I97" s="34">
        <v>4946.0</v>
      </c>
      <c r="J97" s="34">
        <v>4946.0</v>
      </c>
      <c r="K97" s="34">
        <v>0.0</v>
      </c>
      <c r="L97" s="34">
        <v>6100.0</v>
      </c>
      <c r="M97" s="34">
        <v>6100.0</v>
      </c>
      <c r="N97" s="34">
        <v>0.0</v>
      </c>
      <c r="O97" s="34">
        <v>107.0</v>
      </c>
      <c r="P97" s="34">
        <v>94.0</v>
      </c>
      <c r="Q97" s="34">
        <v>136.0</v>
      </c>
      <c r="R97" s="34">
        <v>1.0</v>
      </c>
      <c r="S97" s="34">
        <v>1.0</v>
      </c>
      <c r="T97" s="34">
        <v>5700.0</v>
      </c>
      <c r="U97" s="34">
        <v>4514.0</v>
      </c>
      <c r="V97" s="34">
        <v>0.0</v>
      </c>
      <c r="W97" s="34">
        <v>0.0</v>
      </c>
      <c r="X97" s="34">
        <v>100.0</v>
      </c>
      <c r="Y97" s="34">
        <v>0.0</v>
      </c>
      <c r="Z97" s="34">
        <v>0.0</v>
      </c>
      <c r="AA97" s="34">
        <v>0.0</v>
      </c>
      <c r="AB97" s="34">
        <v>0.0</v>
      </c>
      <c r="AC97" s="34">
        <v>0.0</v>
      </c>
      <c r="AD97" s="34">
        <v>0.0</v>
      </c>
      <c r="AE97" s="34">
        <v>0.0</v>
      </c>
      <c r="AF97" s="34">
        <v>0.0</v>
      </c>
      <c r="AG97" s="34">
        <v>0.0</v>
      </c>
      <c r="AH97" s="34">
        <v>0.0</v>
      </c>
      <c r="AI97" s="34">
        <v>4.0</v>
      </c>
      <c r="AJ97" s="34">
        <v>17.0</v>
      </c>
      <c r="AK97" s="34">
        <v>3.0</v>
      </c>
      <c r="AL97" s="34">
        <v>4.0</v>
      </c>
      <c r="AM97" s="34">
        <v>17.0</v>
      </c>
      <c r="AN97" s="34">
        <v>3.0</v>
      </c>
      <c r="AO97" s="34">
        <v>51.0</v>
      </c>
      <c r="AP97" s="34">
        <v>31.0</v>
      </c>
      <c r="AQ97" s="34">
        <v>31.0</v>
      </c>
      <c r="AR97" s="34"/>
      <c r="AS97" s="34">
        <v>64.0</v>
      </c>
      <c r="AT97" s="34">
        <v>36.0</v>
      </c>
      <c r="AU97" s="34">
        <v>36.0</v>
      </c>
      <c r="AV97" s="34"/>
      <c r="AW97" s="34"/>
      <c r="AX97" s="34">
        <v>1.0</v>
      </c>
      <c r="BA97" s="34">
        <v>1.0</v>
      </c>
    </row>
    <row r="98">
      <c r="A98" s="34" t="s">
        <v>402</v>
      </c>
      <c r="B98" s="45" t="s">
        <v>403</v>
      </c>
      <c r="C98" s="34" t="s">
        <v>404</v>
      </c>
      <c r="D98" s="34" t="s">
        <v>16</v>
      </c>
      <c r="G98" s="46">
        <v>43178.668854166666</v>
      </c>
      <c r="H98" s="34" t="s">
        <v>344</v>
      </c>
      <c r="I98" s="34">
        <v>6670.0</v>
      </c>
      <c r="J98" s="34">
        <v>6670.0</v>
      </c>
      <c r="K98" s="34">
        <v>0.0</v>
      </c>
      <c r="L98" s="34">
        <v>8982.0</v>
      </c>
      <c r="M98" s="34">
        <v>8982.0</v>
      </c>
      <c r="N98" s="34">
        <v>0.0</v>
      </c>
      <c r="O98" s="34">
        <v>168.0</v>
      </c>
      <c r="P98" s="34">
        <v>136.0</v>
      </c>
      <c r="Q98" s="34">
        <v>176.0</v>
      </c>
      <c r="R98" s="34">
        <v>4.0</v>
      </c>
      <c r="S98" s="34">
        <v>4.0</v>
      </c>
      <c r="T98" s="34">
        <v>8373.0</v>
      </c>
      <c r="U98" s="34">
        <v>6160.0</v>
      </c>
      <c r="V98" s="34">
        <v>0.0</v>
      </c>
      <c r="W98" s="34">
        <v>0.0</v>
      </c>
      <c r="X98" s="34">
        <v>159.0</v>
      </c>
      <c r="Y98" s="34">
        <v>0.0</v>
      </c>
      <c r="Z98" s="34">
        <v>0.0</v>
      </c>
      <c r="AA98" s="34">
        <v>0.0</v>
      </c>
      <c r="AB98" s="34">
        <v>0.0</v>
      </c>
      <c r="AC98" s="34">
        <v>0.0</v>
      </c>
      <c r="AD98" s="34">
        <v>0.0</v>
      </c>
      <c r="AE98" s="34">
        <v>0.0</v>
      </c>
      <c r="AF98" s="34">
        <v>0.0</v>
      </c>
      <c r="AG98" s="34">
        <v>0.0</v>
      </c>
      <c r="AH98" s="34">
        <v>0.0</v>
      </c>
      <c r="AI98" s="34">
        <v>18.0</v>
      </c>
      <c r="AJ98" s="34">
        <v>35.0</v>
      </c>
      <c r="AK98" s="34">
        <v>4.0</v>
      </c>
      <c r="AL98" s="34">
        <v>18.0</v>
      </c>
      <c r="AM98" s="34">
        <v>36.0</v>
      </c>
      <c r="AN98" s="34">
        <v>4.0</v>
      </c>
      <c r="AO98" s="34">
        <v>65.0</v>
      </c>
      <c r="AP98" s="34">
        <v>82.0</v>
      </c>
      <c r="AQ98" s="34">
        <v>1.0</v>
      </c>
      <c r="AR98" s="34"/>
      <c r="AS98" s="34">
        <v>85.0</v>
      </c>
      <c r="AT98" s="34">
        <v>90.0</v>
      </c>
      <c r="AU98" s="34">
        <v>1.0</v>
      </c>
      <c r="AV98" s="34"/>
      <c r="AW98" s="34"/>
      <c r="AX98" s="34">
        <v>4.0</v>
      </c>
      <c r="BA98" s="34">
        <v>4.0</v>
      </c>
    </row>
    <row r="99">
      <c r="A99" s="34" t="s">
        <v>405</v>
      </c>
      <c r="B99" s="45" t="s">
        <v>406</v>
      </c>
      <c r="C99" s="34" t="s">
        <v>407</v>
      </c>
      <c r="D99" s="34" t="s">
        <v>16</v>
      </c>
      <c r="G99" s="46">
        <v>43178.46047453704</v>
      </c>
      <c r="H99" s="34" t="s">
        <v>344</v>
      </c>
      <c r="I99" s="34">
        <v>7100.0</v>
      </c>
      <c r="J99" s="34">
        <v>7100.0</v>
      </c>
      <c r="K99" s="34">
        <v>0.0</v>
      </c>
      <c r="L99" s="34">
        <v>9896.0</v>
      </c>
      <c r="M99" s="34">
        <v>9896.0</v>
      </c>
      <c r="N99" s="34">
        <v>0.0</v>
      </c>
      <c r="O99" s="34">
        <v>216.0</v>
      </c>
      <c r="P99" s="34">
        <v>177.0</v>
      </c>
      <c r="Q99" s="34">
        <v>227.0</v>
      </c>
      <c r="R99" s="34">
        <v>2.0</v>
      </c>
      <c r="S99" s="34">
        <v>2.0</v>
      </c>
      <c r="T99" s="34">
        <v>9152.0</v>
      </c>
      <c r="U99" s="34">
        <v>6578.0</v>
      </c>
      <c r="V99" s="34">
        <v>0.0</v>
      </c>
      <c r="W99" s="34">
        <v>0.0</v>
      </c>
      <c r="X99" s="34">
        <v>205.0</v>
      </c>
      <c r="Y99" s="34">
        <v>0.0</v>
      </c>
      <c r="Z99" s="34">
        <v>0.0</v>
      </c>
      <c r="AA99" s="34">
        <v>0.0</v>
      </c>
      <c r="AB99" s="34">
        <v>0.0</v>
      </c>
      <c r="AC99" s="34">
        <v>0.0</v>
      </c>
      <c r="AD99" s="34">
        <v>0.0</v>
      </c>
      <c r="AE99" s="34">
        <v>0.0</v>
      </c>
      <c r="AF99" s="34">
        <v>0.0</v>
      </c>
      <c r="AG99" s="34">
        <v>0.0</v>
      </c>
      <c r="AH99" s="34">
        <v>0.0</v>
      </c>
      <c r="AI99" s="34">
        <v>10.0</v>
      </c>
      <c r="AJ99" s="34">
        <v>58.0</v>
      </c>
      <c r="AK99" s="34">
        <v>6.0</v>
      </c>
      <c r="AL99" s="34">
        <v>11.0</v>
      </c>
      <c r="AM99" s="34">
        <v>59.0</v>
      </c>
      <c r="AN99" s="34">
        <v>6.0</v>
      </c>
      <c r="AO99" s="34">
        <v>85.0</v>
      </c>
      <c r="AP99" s="34">
        <v>113.0</v>
      </c>
      <c r="AQ99" s="34">
        <v>2.0</v>
      </c>
      <c r="AR99" s="34"/>
      <c r="AS99" s="34">
        <v>106.0</v>
      </c>
      <c r="AT99" s="34">
        <v>119.0</v>
      </c>
      <c r="AU99" s="34">
        <v>2.0</v>
      </c>
      <c r="AV99" s="34"/>
      <c r="AW99" s="34"/>
      <c r="AX99" s="34">
        <v>2.0</v>
      </c>
      <c r="BA99" s="34">
        <v>2.0</v>
      </c>
    </row>
    <row r="100">
      <c r="A100" s="34" t="s">
        <v>408</v>
      </c>
      <c r="B100" s="45" t="s">
        <v>409</v>
      </c>
      <c r="C100" s="34" t="s">
        <v>410</v>
      </c>
      <c r="D100" s="34" t="s">
        <v>120</v>
      </c>
      <c r="G100" s="46">
        <v>43178.16875</v>
      </c>
      <c r="H100" s="34" t="s">
        <v>344</v>
      </c>
      <c r="I100" s="34">
        <v>7848.0</v>
      </c>
      <c r="J100" s="34">
        <v>7848.0</v>
      </c>
      <c r="K100" s="34">
        <v>0.0</v>
      </c>
      <c r="L100" s="34">
        <v>10228.0</v>
      </c>
      <c r="M100" s="34">
        <v>10228.0</v>
      </c>
      <c r="N100" s="34">
        <v>0.0</v>
      </c>
      <c r="O100" s="34">
        <v>224.0</v>
      </c>
      <c r="P100" s="34">
        <v>185.0</v>
      </c>
      <c r="Q100" s="34">
        <v>253.0</v>
      </c>
      <c r="R100" s="34">
        <v>2.0</v>
      </c>
      <c r="S100" s="34">
        <v>3.0</v>
      </c>
      <c r="T100" s="34">
        <v>9397.0</v>
      </c>
      <c r="U100" s="34">
        <v>7252.0</v>
      </c>
      <c r="V100" s="34">
        <v>0.0</v>
      </c>
      <c r="W100" s="34">
        <v>0.0</v>
      </c>
      <c r="X100" s="34">
        <v>210.0</v>
      </c>
      <c r="Y100" s="34">
        <v>0.0</v>
      </c>
      <c r="Z100" s="34">
        <v>0.0</v>
      </c>
      <c r="AA100" s="34">
        <v>0.0</v>
      </c>
      <c r="AB100" s="34">
        <v>0.0</v>
      </c>
      <c r="AC100" s="34">
        <v>0.0</v>
      </c>
      <c r="AD100" s="34">
        <v>0.0</v>
      </c>
      <c r="AE100" s="34">
        <v>0.0</v>
      </c>
      <c r="AF100" s="34">
        <v>0.0</v>
      </c>
      <c r="AG100" s="34">
        <v>0.0</v>
      </c>
      <c r="AH100" s="34">
        <v>0.0</v>
      </c>
      <c r="AI100" s="34">
        <v>5.0</v>
      </c>
      <c r="AJ100" s="34">
        <v>49.0</v>
      </c>
      <c r="AK100" s="34">
        <v>11.0</v>
      </c>
      <c r="AL100" s="34">
        <v>7.0</v>
      </c>
      <c r="AM100" s="34">
        <v>51.0</v>
      </c>
      <c r="AN100" s="34">
        <v>19.0</v>
      </c>
      <c r="AO100" s="34">
        <v>84.0</v>
      </c>
      <c r="AP100" s="34">
        <v>81.0</v>
      </c>
      <c r="AQ100" s="34">
        <v>51.0</v>
      </c>
      <c r="AR100" s="34"/>
      <c r="AS100" s="34">
        <v>109.0</v>
      </c>
      <c r="AT100" s="34">
        <v>86.0</v>
      </c>
      <c r="AU100" s="34">
        <v>58.0</v>
      </c>
      <c r="AV100" s="34"/>
      <c r="AW100" s="34"/>
      <c r="AX100" s="34">
        <v>3.0</v>
      </c>
      <c r="BA100" s="34">
        <v>2.0</v>
      </c>
    </row>
    <row r="101">
      <c r="A101" s="34" t="s">
        <v>411</v>
      </c>
      <c r="B101" s="45" t="s">
        <v>412</v>
      </c>
      <c r="C101" s="34" t="s">
        <v>413</v>
      </c>
      <c r="D101" s="34" t="s">
        <v>120</v>
      </c>
      <c r="G101" s="46">
        <v>43177.72641203704</v>
      </c>
      <c r="H101" s="34" t="s">
        <v>344</v>
      </c>
      <c r="I101" s="34">
        <v>8295.0</v>
      </c>
      <c r="J101" s="34">
        <v>8295.0</v>
      </c>
      <c r="K101" s="34">
        <v>0.0</v>
      </c>
      <c r="L101" s="34">
        <v>11628.0</v>
      </c>
      <c r="M101" s="34">
        <v>11628.0</v>
      </c>
      <c r="N101" s="34">
        <v>0.0</v>
      </c>
      <c r="O101" s="34">
        <v>253.0</v>
      </c>
      <c r="P101" s="34">
        <v>220.0</v>
      </c>
      <c r="Q101" s="34">
        <v>299.0</v>
      </c>
      <c r="R101" s="34">
        <v>3.0</v>
      </c>
      <c r="S101" s="34">
        <v>4.0</v>
      </c>
      <c r="T101" s="34">
        <v>10747.0</v>
      </c>
      <c r="U101" s="34">
        <v>7659.0</v>
      </c>
      <c r="V101" s="34">
        <v>0.0</v>
      </c>
      <c r="W101" s="34">
        <v>0.0</v>
      </c>
      <c r="X101" s="34">
        <v>226.0</v>
      </c>
      <c r="Y101" s="34">
        <v>0.0</v>
      </c>
      <c r="Z101" s="34">
        <v>0.0</v>
      </c>
      <c r="AA101" s="34">
        <v>0.0</v>
      </c>
      <c r="AB101" s="34">
        <v>0.0</v>
      </c>
      <c r="AC101" s="34">
        <v>0.0</v>
      </c>
      <c r="AD101" s="34">
        <v>0.0</v>
      </c>
      <c r="AE101" s="34">
        <v>0.0</v>
      </c>
      <c r="AF101" s="34">
        <v>0.0</v>
      </c>
      <c r="AG101" s="34">
        <v>0.0</v>
      </c>
      <c r="AH101" s="34">
        <v>0.0</v>
      </c>
      <c r="AI101" s="34">
        <v>8.0</v>
      </c>
      <c r="AJ101" s="34">
        <v>66.0</v>
      </c>
      <c r="AK101" s="34">
        <v>14.0</v>
      </c>
      <c r="AL101" s="34">
        <v>8.0</v>
      </c>
      <c r="AM101" s="34">
        <v>68.0</v>
      </c>
      <c r="AN101" s="34">
        <v>18.0</v>
      </c>
      <c r="AO101" s="34">
        <v>163.0</v>
      </c>
      <c r="AP101" s="34">
        <v>57.0</v>
      </c>
      <c r="AQ101" s="34">
        <v>38.0</v>
      </c>
      <c r="AR101" s="34"/>
      <c r="AS101" s="34">
        <v>191.0</v>
      </c>
      <c r="AT101" s="34">
        <v>66.0</v>
      </c>
      <c r="AU101" s="34">
        <v>42.0</v>
      </c>
      <c r="AV101" s="34"/>
      <c r="AW101" s="34">
        <v>1.0</v>
      </c>
      <c r="AX101" s="34">
        <v>3.0</v>
      </c>
      <c r="AZ101" s="34">
        <v>1.0</v>
      </c>
      <c r="BA101" s="34">
        <v>2.0</v>
      </c>
    </row>
    <row r="102">
      <c r="A102" s="34" t="s">
        <v>414</v>
      </c>
      <c r="B102" s="45" t="s">
        <v>415</v>
      </c>
      <c r="C102" s="34" t="s">
        <v>416</v>
      </c>
      <c r="D102" s="34" t="s">
        <v>16</v>
      </c>
      <c r="G102" s="46">
        <v>43177.668807870374</v>
      </c>
      <c r="H102" s="34" t="s">
        <v>344</v>
      </c>
      <c r="I102" s="34">
        <v>5655.0</v>
      </c>
      <c r="J102" s="34">
        <v>5655.0</v>
      </c>
      <c r="K102" s="34">
        <v>0.0</v>
      </c>
      <c r="L102" s="34">
        <v>7819.0</v>
      </c>
      <c r="M102" s="34">
        <v>7819.0</v>
      </c>
      <c r="N102" s="34">
        <v>0.0</v>
      </c>
      <c r="O102" s="34">
        <v>167.0</v>
      </c>
      <c r="P102" s="34">
        <v>140.0</v>
      </c>
      <c r="Q102" s="34">
        <v>180.0</v>
      </c>
      <c r="R102" s="34">
        <v>0.0</v>
      </c>
      <c r="S102" s="34">
        <v>0.0</v>
      </c>
      <c r="T102" s="34">
        <v>7284.0</v>
      </c>
      <c r="U102" s="34">
        <v>5261.0</v>
      </c>
      <c r="V102" s="34">
        <v>0.0</v>
      </c>
      <c r="W102" s="34">
        <v>0.0</v>
      </c>
      <c r="X102" s="34">
        <v>155.0</v>
      </c>
      <c r="Y102" s="34">
        <v>0.0</v>
      </c>
      <c r="Z102" s="34">
        <v>0.0</v>
      </c>
      <c r="AA102" s="34">
        <v>0.0</v>
      </c>
      <c r="AB102" s="34">
        <v>0.0</v>
      </c>
      <c r="AC102" s="34">
        <v>0.0</v>
      </c>
      <c r="AD102" s="34">
        <v>0.0</v>
      </c>
      <c r="AE102" s="34">
        <v>0.0</v>
      </c>
      <c r="AF102" s="34">
        <v>0.0</v>
      </c>
      <c r="AG102" s="34">
        <v>0.0</v>
      </c>
      <c r="AH102" s="34">
        <v>0.0</v>
      </c>
      <c r="AI102" s="34">
        <v>7.0</v>
      </c>
      <c r="AJ102" s="34">
        <v>39.0</v>
      </c>
      <c r="AK102" s="34">
        <v>3.0</v>
      </c>
      <c r="AL102" s="34">
        <v>7.0</v>
      </c>
      <c r="AM102" s="34">
        <v>47.0</v>
      </c>
      <c r="AN102" s="34">
        <v>5.0</v>
      </c>
      <c r="AO102" s="34">
        <v>75.0</v>
      </c>
      <c r="AP102" s="34">
        <v>72.0</v>
      </c>
      <c r="AQ102" s="34">
        <v>6.0</v>
      </c>
      <c r="AR102" s="34"/>
      <c r="AS102" s="34">
        <v>95.0</v>
      </c>
      <c r="AT102" s="34">
        <v>79.0</v>
      </c>
      <c r="AU102" s="34">
        <v>6.0</v>
      </c>
      <c r="AV102" s="34"/>
      <c r="AW102" s="34"/>
    </row>
    <row r="103">
      <c r="A103" s="34" t="s">
        <v>417</v>
      </c>
      <c r="B103" s="45" t="s">
        <v>418</v>
      </c>
      <c r="C103" s="34" t="s">
        <v>419</v>
      </c>
      <c r="D103" s="34" t="s">
        <v>16</v>
      </c>
      <c r="G103" s="46">
        <v>43177.460439814815</v>
      </c>
      <c r="H103" s="34" t="s">
        <v>344</v>
      </c>
      <c r="I103" s="34">
        <v>5896.0</v>
      </c>
      <c r="J103" s="34">
        <v>5896.0</v>
      </c>
      <c r="K103" s="34">
        <v>0.0</v>
      </c>
      <c r="L103" s="34">
        <v>7975.0</v>
      </c>
      <c r="M103" s="34">
        <v>7975.0</v>
      </c>
      <c r="N103" s="34">
        <v>0.0</v>
      </c>
      <c r="O103" s="34">
        <v>176.0</v>
      </c>
      <c r="P103" s="34">
        <v>135.0</v>
      </c>
      <c r="Q103" s="34">
        <v>184.0</v>
      </c>
      <c r="R103" s="34">
        <v>2.0</v>
      </c>
      <c r="S103" s="34">
        <v>2.0</v>
      </c>
      <c r="T103" s="34">
        <v>7214.0</v>
      </c>
      <c r="U103" s="34">
        <v>5332.0</v>
      </c>
      <c r="V103" s="34">
        <v>0.0</v>
      </c>
      <c r="W103" s="34">
        <v>0.0</v>
      </c>
      <c r="X103" s="34">
        <v>157.0</v>
      </c>
      <c r="Y103" s="34">
        <v>0.0</v>
      </c>
      <c r="Z103" s="34">
        <v>0.0</v>
      </c>
      <c r="AA103" s="34">
        <v>0.0</v>
      </c>
      <c r="AB103" s="34">
        <v>0.0</v>
      </c>
      <c r="AC103" s="34">
        <v>0.0</v>
      </c>
      <c r="AD103" s="34">
        <v>0.0</v>
      </c>
      <c r="AE103" s="34">
        <v>0.0</v>
      </c>
      <c r="AF103" s="34">
        <v>0.0</v>
      </c>
      <c r="AG103" s="34">
        <v>0.0</v>
      </c>
      <c r="AH103" s="34">
        <v>0.0</v>
      </c>
      <c r="AI103" s="34">
        <v>9.0</v>
      </c>
      <c r="AJ103" s="34">
        <v>46.0</v>
      </c>
      <c r="AK103" s="34">
        <v>3.0</v>
      </c>
      <c r="AL103" s="34">
        <v>9.0</v>
      </c>
      <c r="AM103" s="34">
        <v>46.0</v>
      </c>
      <c r="AN103" s="34">
        <v>3.0</v>
      </c>
      <c r="AO103" s="34">
        <v>72.0</v>
      </c>
      <c r="AP103" s="34">
        <v>84.0</v>
      </c>
      <c r="AQ103" s="34">
        <v>3.0</v>
      </c>
      <c r="AR103" s="34"/>
      <c r="AS103" s="34">
        <v>91.0</v>
      </c>
      <c r="AT103" s="34">
        <v>90.0</v>
      </c>
      <c r="AU103" s="34">
        <v>3.0</v>
      </c>
      <c r="AV103" s="34"/>
      <c r="AW103" s="34"/>
      <c r="AX103" s="34">
        <v>2.0</v>
      </c>
      <c r="BA103" s="34">
        <v>2.0</v>
      </c>
    </row>
    <row r="104">
      <c r="A104" s="34" t="s">
        <v>420</v>
      </c>
      <c r="B104" s="45" t="s">
        <v>421</v>
      </c>
      <c r="C104" s="34" t="s">
        <v>422</v>
      </c>
      <c r="D104" s="34" t="s">
        <v>16</v>
      </c>
      <c r="G104" s="46">
        <v>43177.33547453704</v>
      </c>
      <c r="H104" s="34" t="s">
        <v>344</v>
      </c>
      <c r="I104" s="34">
        <v>5868.0</v>
      </c>
      <c r="J104" s="34">
        <v>5868.0</v>
      </c>
      <c r="K104" s="34">
        <v>0.0</v>
      </c>
      <c r="L104" s="34">
        <v>8070.0</v>
      </c>
      <c r="M104" s="34">
        <v>8070.0</v>
      </c>
      <c r="N104" s="34">
        <v>0.0</v>
      </c>
      <c r="O104" s="34">
        <v>113.0</v>
      </c>
      <c r="P104" s="34">
        <v>103.0</v>
      </c>
      <c r="Q104" s="34">
        <v>142.0</v>
      </c>
      <c r="R104" s="34">
        <v>2.0</v>
      </c>
      <c r="S104" s="34">
        <v>2.0</v>
      </c>
      <c r="T104" s="34">
        <v>7657.0</v>
      </c>
      <c r="U104" s="34">
        <v>5565.0</v>
      </c>
      <c r="V104" s="34">
        <v>0.0</v>
      </c>
      <c r="W104" s="34">
        <v>0.0</v>
      </c>
      <c r="X104" s="34">
        <v>111.0</v>
      </c>
      <c r="Y104" s="34">
        <v>0.0</v>
      </c>
      <c r="Z104" s="34">
        <v>0.0</v>
      </c>
      <c r="AA104" s="34">
        <v>0.0</v>
      </c>
      <c r="AB104" s="34">
        <v>0.0</v>
      </c>
      <c r="AC104" s="34">
        <v>0.0</v>
      </c>
      <c r="AD104" s="34">
        <v>0.0</v>
      </c>
      <c r="AE104" s="34">
        <v>0.0</v>
      </c>
      <c r="AF104" s="34">
        <v>0.0</v>
      </c>
      <c r="AG104" s="34">
        <v>0.0</v>
      </c>
      <c r="AH104" s="34">
        <v>0.0</v>
      </c>
      <c r="AI104" s="34">
        <v>4.0</v>
      </c>
      <c r="AJ104" s="34">
        <v>11.0</v>
      </c>
      <c r="AK104" s="34">
        <v>5.0</v>
      </c>
      <c r="AL104" s="34">
        <v>4.0</v>
      </c>
      <c r="AM104" s="34">
        <v>11.0</v>
      </c>
      <c r="AN104" s="34">
        <v>5.0</v>
      </c>
      <c r="AO104" s="34">
        <v>52.0</v>
      </c>
      <c r="AP104" s="34">
        <v>59.0</v>
      </c>
      <c r="AQ104" s="34">
        <v>1.0</v>
      </c>
      <c r="AR104" s="34"/>
      <c r="AS104" s="34">
        <v>75.0</v>
      </c>
      <c r="AT104" s="34">
        <v>66.0</v>
      </c>
      <c r="AU104" s="34">
        <v>1.0</v>
      </c>
      <c r="AV104" s="34"/>
      <c r="AW104" s="34">
        <v>1.0</v>
      </c>
      <c r="AX104" s="34">
        <v>1.0</v>
      </c>
      <c r="AZ104" s="34">
        <v>1.0</v>
      </c>
      <c r="BA104" s="34">
        <v>1.0</v>
      </c>
    </row>
    <row r="105">
      <c r="A105" s="34" t="s">
        <v>423</v>
      </c>
      <c r="B105" s="45" t="s">
        <v>424</v>
      </c>
      <c r="C105" s="34" t="s">
        <v>425</v>
      </c>
      <c r="D105" s="34" t="s">
        <v>16</v>
      </c>
      <c r="G105" s="46">
        <v>43177.21045138889</v>
      </c>
      <c r="H105" s="34" t="s">
        <v>344</v>
      </c>
      <c r="I105" s="34">
        <v>5758.0</v>
      </c>
      <c r="J105" s="34">
        <v>5758.0</v>
      </c>
      <c r="K105" s="34">
        <v>0.0</v>
      </c>
      <c r="L105" s="34">
        <v>7999.0</v>
      </c>
      <c r="M105" s="34">
        <v>7999.0</v>
      </c>
      <c r="N105" s="34">
        <v>0.0</v>
      </c>
      <c r="O105" s="34">
        <v>162.0</v>
      </c>
      <c r="P105" s="34">
        <v>123.0</v>
      </c>
      <c r="Q105" s="34">
        <v>151.0</v>
      </c>
      <c r="R105" s="34">
        <v>3.0</v>
      </c>
      <c r="S105" s="34">
        <v>3.0</v>
      </c>
      <c r="T105" s="34">
        <v>7546.0</v>
      </c>
      <c r="U105" s="34">
        <v>5477.0</v>
      </c>
      <c r="V105" s="34">
        <v>0.0</v>
      </c>
      <c r="W105" s="34">
        <v>0.0</v>
      </c>
      <c r="X105" s="34">
        <v>158.0</v>
      </c>
      <c r="Y105" s="34">
        <v>0.0</v>
      </c>
      <c r="Z105" s="34">
        <v>0.0</v>
      </c>
      <c r="AA105" s="34">
        <v>0.0</v>
      </c>
      <c r="AB105" s="34">
        <v>0.0</v>
      </c>
      <c r="AC105" s="34">
        <v>0.0</v>
      </c>
      <c r="AD105" s="34">
        <v>0.0</v>
      </c>
      <c r="AE105" s="34">
        <v>0.0</v>
      </c>
      <c r="AF105" s="34">
        <v>0.0</v>
      </c>
      <c r="AG105" s="34">
        <v>0.0</v>
      </c>
      <c r="AH105" s="34">
        <v>0.0</v>
      </c>
      <c r="AI105" s="34">
        <v>11.0</v>
      </c>
      <c r="AJ105" s="34">
        <v>44.0</v>
      </c>
      <c r="AK105" s="34">
        <v>3.0</v>
      </c>
      <c r="AL105" s="34">
        <v>11.0</v>
      </c>
      <c r="AM105" s="34">
        <v>45.0</v>
      </c>
      <c r="AN105" s="34">
        <v>3.0</v>
      </c>
      <c r="AO105" s="34">
        <v>53.0</v>
      </c>
      <c r="AP105" s="34">
        <v>80.0</v>
      </c>
      <c r="AQ105" s="34"/>
      <c r="AR105" s="34"/>
      <c r="AS105" s="34">
        <v>68.0</v>
      </c>
      <c r="AT105" s="34">
        <v>83.0</v>
      </c>
      <c r="AU105" s="34"/>
      <c r="AV105" s="34"/>
      <c r="AW105" s="34">
        <v>1.0</v>
      </c>
      <c r="AX105" s="34">
        <v>2.0</v>
      </c>
      <c r="AZ105" s="34">
        <v>1.0</v>
      </c>
      <c r="BA105" s="34">
        <v>2.0</v>
      </c>
    </row>
    <row r="106">
      <c r="A106" s="34" t="s">
        <v>426</v>
      </c>
      <c r="B106" s="45" t="s">
        <v>427</v>
      </c>
      <c r="C106" s="34" t="s">
        <v>428</v>
      </c>
      <c r="D106" s="34" t="s">
        <v>16</v>
      </c>
      <c r="G106" s="46">
        <v>43176.66881944444</v>
      </c>
      <c r="H106" s="34" t="s">
        <v>344</v>
      </c>
      <c r="I106" s="34">
        <v>5813.0</v>
      </c>
      <c r="J106" s="34">
        <v>5813.0</v>
      </c>
      <c r="K106" s="34">
        <v>0.0</v>
      </c>
      <c r="L106" s="34">
        <v>8118.0</v>
      </c>
      <c r="M106" s="34">
        <v>8118.0</v>
      </c>
      <c r="N106" s="34">
        <v>0.0</v>
      </c>
      <c r="O106" s="34">
        <v>133.0</v>
      </c>
      <c r="P106" s="34">
        <v>113.0</v>
      </c>
      <c r="Q106" s="34">
        <v>144.0</v>
      </c>
      <c r="R106" s="34">
        <v>2.0</v>
      </c>
      <c r="S106" s="34">
        <v>2.0</v>
      </c>
      <c r="T106" s="34">
        <v>7555.0</v>
      </c>
      <c r="U106" s="34">
        <v>5487.0</v>
      </c>
      <c r="V106" s="34">
        <v>0.0</v>
      </c>
      <c r="W106" s="34">
        <v>0.0</v>
      </c>
      <c r="X106" s="34">
        <v>128.0</v>
      </c>
      <c r="Y106" s="34">
        <v>0.0</v>
      </c>
      <c r="Z106" s="34">
        <v>0.0</v>
      </c>
      <c r="AA106" s="34">
        <v>0.0</v>
      </c>
      <c r="AB106" s="34">
        <v>0.0</v>
      </c>
      <c r="AC106" s="34">
        <v>0.0</v>
      </c>
      <c r="AD106" s="34">
        <v>0.0</v>
      </c>
      <c r="AE106" s="34">
        <v>0.0</v>
      </c>
      <c r="AF106" s="34">
        <v>0.0</v>
      </c>
      <c r="AG106" s="34">
        <v>0.0</v>
      </c>
      <c r="AH106" s="34">
        <v>0.0</v>
      </c>
      <c r="AI106" s="34">
        <v>7.0</v>
      </c>
      <c r="AJ106" s="34">
        <v>29.0</v>
      </c>
      <c r="AK106" s="34">
        <v>1.0</v>
      </c>
      <c r="AL106" s="34">
        <v>7.0</v>
      </c>
      <c r="AM106" s="34">
        <v>29.0</v>
      </c>
      <c r="AN106" s="34">
        <v>1.0</v>
      </c>
      <c r="AO106" s="34">
        <v>42.0</v>
      </c>
      <c r="AP106" s="34">
        <v>78.0</v>
      </c>
      <c r="AQ106" s="34"/>
      <c r="AR106" s="34"/>
      <c r="AS106" s="34">
        <v>58.0</v>
      </c>
      <c r="AT106" s="34">
        <v>86.0</v>
      </c>
      <c r="AU106" s="34"/>
      <c r="AV106" s="34"/>
      <c r="AW106" s="34">
        <v>1.0</v>
      </c>
      <c r="AX106" s="34">
        <v>1.0</v>
      </c>
      <c r="AZ106" s="34">
        <v>1.0</v>
      </c>
      <c r="BA106" s="34">
        <v>1.0</v>
      </c>
    </row>
    <row r="107">
      <c r="A107" s="34" t="s">
        <v>429</v>
      </c>
      <c r="B107" s="45" t="s">
        <v>430</v>
      </c>
      <c r="C107" s="34" t="s">
        <v>431</v>
      </c>
      <c r="D107" s="34" t="s">
        <v>16</v>
      </c>
      <c r="G107" s="46">
        <v>43176.460497685184</v>
      </c>
      <c r="H107" s="34" t="s">
        <v>344</v>
      </c>
      <c r="I107" s="34">
        <v>6321.0</v>
      </c>
      <c r="J107" s="34">
        <v>6321.0</v>
      </c>
      <c r="K107" s="34">
        <v>0.0</v>
      </c>
      <c r="L107" s="34">
        <v>8580.0</v>
      </c>
      <c r="M107" s="34">
        <v>8580.0</v>
      </c>
      <c r="N107" s="34">
        <v>0.0</v>
      </c>
      <c r="O107" s="34">
        <v>145.0</v>
      </c>
      <c r="P107" s="34">
        <v>100.0</v>
      </c>
      <c r="Q107" s="34">
        <v>130.0</v>
      </c>
      <c r="R107" s="34">
        <v>1.0</v>
      </c>
      <c r="S107" s="34">
        <v>1.0</v>
      </c>
      <c r="T107" s="34">
        <v>7865.0</v>
      </c>
      <c r="U107" s="34">
        <v>5808.0</v>
      </c>
      <c r="V107" s="34">
        <v>0.0</v>
      </c>
      <c r="W107" s="34">
        <v>0.0</v>
      </c>
      <c r="X107" s="34">
        <v>139.0</v>
      </c>
      <c r="Y107" s="34">
        <v>0.0</v>
      </c>
      <c r="Z107" s="34">
        <v>0.0</v>
      </c>
      <c r="AA107" s="34">
        <v>0.0</v>
      </c>
      <c r="AB107" s="34">
        <v>0.0</v>
      </c>
      <c r="AC107" s="34">
        <v>0.0</v>
      </c>
      <c r="AD107" s="34">
        <v>0.0</v>
      </c>
      <c r="AE107" s="34">
        <v>0.0</v>
      </c>
      <c r="AF107" s="34">
        <v>0.0</v>
      </c>
      <c r="AG107" s="34">
        <v>0.0</v>
      </c>
      <c r="AH107" s="34">
        <v>0.0</v>
      </c>
      <c r="AI107" s="34">
        <v>8.0</v>
      </c>
      <c r="AJ107" s="34">
        <v>55.0</v>
      </c>
      <c r="AK107" s="34">
        <v>1.0</v>
      </c>
      <c r="AL107" s="34">
        <v>9.0</v>
      </c>
      <c r="AM107" s="34">
        <v>55.0</v>
      </c>
      <c r="AN107" s="34">
        <v>1.0</v>
      </c>
      <c r="AO107" s="34">
        <v>35.0</v>
      </c>
      <c r="AP107" s="34">
        <v>73.0</v>
      </c>
      <c r="AQ107" s="34"/>
      <c r="AR107" s="34"/>
      <c r="AS107" s="34">
        <v>47.0</v>
      </c>
      <c r="AT107" s="34">
        <v>83.0</v>
      </c>
      <c r="AU107" s="34"/>
      <c r="AV107" s="34"/>
      <c r="AW107" s="34"/>
      <c r="AX107" s="34">
        <v>1.0</v>
      </c>
      <c r="BA107" s="34">
        <v>1.0</v>
      </c>
    </row>
    <row r="108">
      <c r="A108" s="34" t="s">
        <v>432</v>
      </c>
      <c r="B108" s="45" t="s">
        <v>433</v>
      </c>
      <c r="C108" s="34" t="s">
        <v>434</v>
      </c>
      <c r="D108" s="34" t="s">
        <v>16</v>
      </c>
      <c r="G108" s="46">
        <v>43176.21050925926</v>
      </c>
      <c r="H108" s="34" t="s">
        <v>344</v>
      </c>
      <c r="I108" s="34">
        <v>19949.0</v>
      </c>
      <c r="J108" s="34">
        <v>19949.0</v>
      </c>
      <c r="K108" s="34">
        <v>0.0</v>
      </c>
      <c r="L108" s="34">
        <v>26880.0</v>
      </c>
      <c r="M108" s="34">
        <v>26880.0</v>
      </c>
      <c r="N108" s="34">
        <v>0.0</v>
      </c>
      <c r="O108" s="34">
        <v>1303.0</v>
      </c>
      <c r="P108" s="34">
        <v>1191.0</v>
      </c>
      <c r="Q108" s="34">
        <v>1365.0</v>
      </c>
      <c r="R108" s="34">
        <v>5.0</v>
      </c>
      <c r="S108" s="34">
        <v>5.0</v>
      </c>
      <c r="T108" s="34">
        <v>25117.0</v>
      </c>
      <c r="U108" s="34">
        <v>18781.0</v>
      </c>
      <c r="V108" s="34">
        <v>0.0</v>
      </c>
      <c r="W108" s="34">
        <v>0.0</v>
      </c>
      <c r="X108" s="34">
        <v>1221.0</v>
      </c>
      <c r="Y108" s="34">
        <v>0.0</v>
      </c>
      <c r="Z108" s="34">
        <v>0.0</v>
      </c>
      <c r="AA108" s="34">
        <v>0.0</v>
      </c>
      <c r="AB108" s="34">
        <v>0.0</v>
      </c>
      <c r="AC108" s="34">
        <v>0.0</v>
      </c>
      <c r="AD108" s="34">
        <v>0.0</v>
      </c>
      <c r="AE108" s="34">
        <v>0.0</v>
      </c>
      <c r="AF108" s="34">
        <v>0.0</v>
      </c>
      <c r="AG108" s="34">
        <v>0.0</v>
      </c>
      <c r="AH108" s="34">
        <v>0.0</v>
      </c>
      <c r="AI108" s="34">
        <v>27.0</v>
      </c>
      <c r="AJ108" s="34">
        <v>186.0</v>
      </c>
      <c r="AK108" s="34">
        <v>41.0</v>
      </c>
      <c r="AL108" s="34">
        <v>28.0</v>
      </c>
      <c r="AM108" s="34">
        <v>187.0</v>
      </c>
      <c r="AN108" s="34">
        <v>46.0</v>
      </c>
      <c r="AO108" s="34">
        <v>183.0</v>
      </c>
      <c r="AP108" s="34">
        <v>1108.0</v>
      </c>
      <c r="AQ108" s="34"/>
      <c r="AR108" s="34"/>
      <c r="AS108" s="34">
        <v>212.0</v>
      </c>
      <c r="AT108" s="34">
        <v>1153.0</v>
      </c>
      <c r="AU108" s="34"/>
      <c r="AV108" s="34"/>
      <c r="AW108" s="34">
        <v>2.0</v>
      </c>
      <c r="AX108" s="34">
        <v>3.0</v>
      </c>
      <c r="AZ108" s="34">
        <v>2.0</v>
      </c>
      <c r="BA108" s="34">
        <v>3.0</v>
      </c>
    </row>
    <row r="109">
      <c r="A109" s="34"/>
      <c r="B109" s="34"/>
      <c r="C109" s="34"/>
      <c r="D109" s="34"/>
      <c r="G109" s="46"/>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row>
    <row r="110">
      <c r="A110" s="34"/>
      <c r="B110" s="34"/>
      <c r="C110" s="34"/>
      <c r="D110" s="34"/>
      <c r="G110" s="46"/>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row>
    <row r="111">
      <c r="A111" s="34"/>
      <c r="B111" s="34"/>
      <c r="C111" s="34"/>
      <c r="D111" s="34"/>
      <c r="G111" s="46"/>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row>
    <row r="112">
      <c r="A112" s="34"/>
      <c r="B112" s="34"/>
      <c r="C112" s="34"/>
      <c r="D112" s="34"/>
      <c r="G112" s="46"/>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row>
    <row r="113">
      <c r="A113" s="34"/>
      <c r="B113" s="34"/>
      <c r="C113" s="34"/>
      <c r="D113" s="34"/>
      <c r="G113" s="46"/>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row>
    <row r="114">
      <c r="A114" s="34"/>
      <c r="B114" s="34"/>
      <c r="C114" s="34"/>
      <c r="D114" s="34"/>
      <c r="G114" s="46"/>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row>
    <row r="115">
      <c r="A115" s="34"/>
      <c r="B115" s="34"/>
      <c r="C115" s="34"/>
      <c r="D115" s="34"/>
      <c r="G115" s="46"/>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row>
    <row r="116">
      <c r="A116" s="34"/>
      <c r="B116" s="34"/>
      <c r="C116" s="34"/>
      <c r="D116" s="34"/>
      <c r="G116" s="46"/>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row>
    <row r="117">
      <c r="A117" s="34"/>
      <c r="B117" s="34"/>
      <c r="C117" s="34"/>
      <c r="D117" s="34"/>
      <c r="G117" s="46"/>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row>
    <row r="118">
      <c r="A118" s="34"/>
      <c r="B118" s="34"/>
      <c r="C118" s="34"/>
      <c r="D118" s="34"/>
      <c r="G118" s="46"/>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row>
    <row r="119">
      <c r="A119" s="34"/>
      <c r="B119" s="34"/>
      <c r="C119" s="34"/>
      <c r="D119" s="34"/>
      <c r="G119" s="46"/>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row>
    <row r="120">
      <c r="A120" s="34"/>
      <c r="B120" s="34"/>
      <c r="C120" s="34"/>
      <c r="D120" s="34"/>
      <c r="G120" s="46"/>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row>
    <row r="121">
      <c r="A121" s="34"/>
      <c r="B121" s="34"/>
      <c r="C121" s="34"/>
      <c r="D121" s="34"/>
      <c r="G121" s="46"/>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row>
    <row r="122">
      <c r="A122" s="34"/>
      <c r="B122" s="34"/>
      <c r="C122" s="34"/>
      <c r="D122" s="34"/>
      <c r="G122" s="46"/>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row>
    <row r="123">
      <c r="A123" s="34"/>
      <c r="B123" s="34"/>
      <c r="C123" s="34"/>
      <c r="D123" s="34"/>
      <c r="G123" s="46"/>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row>
    <row r="124">
      <c r="A124" s="34"/>
      <c r="B124" s="34"/>
      <c r="C124" s="34"/>
      <c r="D124" s="34"/>
      <c r="G124" s="46"/>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row>
    <row r="125">
      <c r="A125" s="34"/>
      <c r="B125" s="34"/>
      <c r="C125" s="34"/>
      <c r="D125" s="34"/>
      <c r="G125" s="46"/>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row>
    <row r="126">
      <c r="A126" s="34"/>
      <c r="B126" s="34"/>
      <c r="C126" s="34"/>
      <c r="D126" s="34"/>
      <c r="G126" s="46"/>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row>
    <row r="127">
      <c r="A127" s="34"/>
      <c r="B127" s="34"/>
      <c r="C127" s="34"/>
      <c r="D127" s="34"/>
      <c r="G127" s="46"/>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row>
    <row r="128">
      <c r="A128" s="34"/>
      <c r="B128" s="34"/>
      <c r="C128" s="34"/>
      <c r="D128" s="34"/>
      <c r="G128" s="46"/>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row>
    <row r="129">
      <c r="A129" s="34"/>
      <c r="B129" s="34"/>
      <c r="C129" s="34"/>
      <c r="D129" s="34"/>
      <c r="G129" s="46"/>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row>
    <row r="130">
      <c r="A130" s="34"/>
      <c r="B130" s="34"/>
      <c r="C130" s="34"/>
      <c r="D130" s="34"/>
      <c r="G130" s="46"/>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row>
    <row r="131">
      <c r="A131" s="34"/>
      <c r="B131" s="34"/>
      <c r="C131" s="34"/>
      <c r="D131" s="34"/>
      <c r="G131" s="46"/>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row>
  </sheetData>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 r:id="rId81" ref="B83"/>
    <hyperlink r:id="rId82" ref="B84"/>
    <hyperlink r:id="rId83" ref="B85"/>
    <hyperlink r:id="rId84" ref="B86"/>
    <hyperlink r:id="rId85" ref="B87"/>
    <hyperlink r:id="rId86" ref="B88"/>
    <hyperlink r:id="rId87" ref="B89"/>
    <hyperlink r:id="rId88" ref="B90"/>
    <hyperlink r:id="rId89" ref="B91"/>
    <hyperlink r:id="rId90" ref="B92"/>
    <hyperlink r:id="rId91" ref="B93"/>
    <hyperlink r:id="rId92" ref="B94"/>
    <hyperlink r:id="rId93" ref="B95"/>
    <hyperlink r:id="rId94" ref="B96"/>
    <hyperlink r:id="rId95" ref="B97"/>
    <hyperlink r:id="rId96" ref="B98"/>
    <hyperlink r:id="rId97" ref="B99"/>
    <hyperlink r:id="rId98" ref="B100"/>
    <hyperlink r:id="rId99" ref="B101"/>
    <hyperlink r:id="rId100" ref="B102"/>
    <hyperlink r:id="rId101" ref="B103"/>
    <hyperlink r:id="rId102" ref="B104"/>
    <hyperlink r:id="rId103" ref="B105"/>
    <hyperlink r:id="rId104" ref="B106"/>
    <hyperlink r:id="rId105" ref="B107"/>
    <hyperlink r:id="rId106" ref="B108"/>
  </hyperlinks>
  <drawing r:id="rId10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sheetData>
    <row r="1"/>
    <row r="2">
      <c r="D2" s="47"/>
    </row>
    <row r="3">
      <c r="D3" s="47"/>
    </row>
    <row r="4">
      <c r="D4" s="47"/>
    </row>
    <row r="5"/>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sheetData>
    <row r="1">
      <c r="D1" s="47"/>
    </row>
    <row r="2">
      <c r="D2" s="47"/>
    </row>
    <row r="3">
      <c r="D3" s="47"/>
    </row>
    <row r="4">
      <c r="C4" s="36"/>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sheetData>
    <row r="1">
      <c r="A1" s="34" t="s">
        <v>440</v>
      </c>
      <c r="B1" s="34" t="s">
        <v>441</v>
      </c>
    </row>
    <row r="2">
      <c r="C2" s="47"/>
      <c r="D2" s="47"/>
    </row>
    <row r="3">
      <c r="C3" s="47"/>
      <c r="D3" s="47"/>
    </row>
    <row r="4">
      <c r="C4" s="47"/>
      <c r="D4" s="47"/>
    </row>
    <row r="5"/>
    <row r="6"/>
    <row r="7"/>
    <row r="8"/>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sheetData>
    <row r="1"/>
    <row r="2">
      <c r="D2" s="47"/>
    </row>
    <row r="3">
      <c r="D3" s="47"/>
    </row>
    <row r="4">
      <c r="D4" s="47"/>
    </row>
    <row r="5"/>
    <row r="6"/>
    <row r="7"/>
    <row r="8">
      <c r="B8" s="47"/>
      <c r="C8" s="47"/>
    </row>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sheetData>
    <row r="1">
      <c r="A1" s="34"/>
      <c r="B1" s="34"/>
    </row>
    <row r="2">
      <c r="D2" s="47"/>
    </row>
    <row r="3">
      <c r="D3" s="47"/>
    </row>
    <row r="4">
      <c r="D4" s="47"/>
    </row>
    <row r="5"/>
    <row r="6"/>
    <row r="7"/>
    <row r="8"/>
  </sheetData>
  <drawing r:id="rId2"/>
</worksheet>
</file>