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weizhenxie/Downloads/CDsimple_VP/"/>
    </mc:Choice>
  </mc:AlternateContent>
  <bookViews>
    <workbookView xWindow="1400" yWindow="1180" windowWidth="28160" windowHeight="16880" tabRatio="500"/>
  </bookViews>
  <sheets>
    <sheet name="Exp1" sheetId="1" r:id="rId1"/>
    <sheet name="Exp2" sheetId="2" r:id="rId2"/>
    <sheet name="Exp3" sheetId="3" r:id="rId3"/>
    <sheet name="Exp4" sheetId="4" r:id="rId4"/>
    <sheet name="Sheet5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5" l="1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I15" i="5"/>
  <c r="J15" i="5"/>
  <c r="K15" i="5"/>
  <c r="L15" i="5"/>
  <c r="I16" i="5"/>
  <c r="J16" i="5"/>
  <c r="K16" i="5"/>
  <c r="L16" i="5"/>
  <c r="I17" i="5"/>
  <c r="J17" i="5"/>
  <c r="K17" i="5"/>
  <c r="L17" i="5"/>
  <c r="I18" i="5"/>
  <c r="J18" i="5"/>
  <c r="K18" i="5"/>
  <c r="L18" i="5"/>
  <c r="L3" i="5"/>
  <c r="K3" i="5"/>
  <c r="J3" i="5"/>
  <c r="I3" i="5"/>
  <c r="N21" i="5"/>
  <c r="N20" i="5"/>
  <c r="I4" i="4"/>
  <c r="J4" i="4"/>
  <c r="K4" i="4"/>
  <c r="L4" i="4"/>
  <c r="I5" i="4"/>
  <c r="J5" i="4"/>
  <c r="K5" i="4"/>
  <c r="L5" i="4"/>
  <c r="I6" i="4"/>
  <c r="J6" i="4"/>
  <c r="K6" i="4"/>
  <c r="L6" i="4"/>
  <c r="I7" i="4"/>
  <c r="J7" i="4"/>
  <c r="K7" i="4"/>
  <c r="L7" i="4"/>
  <c r="I8" i="4"/>
  <c r="J8" i="4"/>
  <c r="K8" i="4"/>
  <c r="L8" i="4"/>
  <c r="I9" i="4"/>
  <c r="J9" i="4"/>
  <c r="K9" i="4"/>
  <c r="L9" i="4"/>
  <c r="I10" i="4"/>
  <c r="J10" i="4"/>
  <c r="K10" i="4"/>
  <c r="L10" i="4"/>
  <c r="I11" i="4"/>
  <c r="J11" i="4"/>
  <c r="K11" i="4"/>
  <c r="L11" i="4"/>
  <c r="I12" i="4"/>
  <c r="J12" i="4"/>
  <c r="K12" i="4"/>
  <c r="L12" i="4"/>
  <c r="I13" i="4"/>
  <c r="J13" i="4"/>
  <c r="K13" i="4"/>
  <c r="L13" i="4"/>
  <c r="I14" i="4"/>
  <c r="J14" i="4"/>
  <c r="K14" i="4"/>
  <c r="L14" i="4"/>
  <c r="I15" i="4"/>
  <c r="J15" i="4"/>
  <c r="K15" i="4"/>
  <c r="L15" i="4"/>
  <c r="I16" i="4"/>
  <c r="J16" i="4"/>
  <c r="K16" i="4"/>
  <c r="L16" i="4"/>
  <c r="I17" i="4"/>
  <c r="J17" i="4"/>
  <c r="K17" i="4"/>
  <c r="L17" i="4"/>
  <c r="I18" i="4"/>
  <c r="J18" i="4"/>
  <c r="K18" i="4"/>
  <c r="L18" i="4"/>
  <c r="L3" i="4"/>
  <c r="K3" i="4"/>
  <c r="J3" i="4"/>
  <c r="I3" i="4"/>
  <c r="Y21" i="4"/>
  <c r="Z21" i="4"/>
  <c r="X21" i="4"/>
  <c r="AC20" i="4"/>
  <c r="AB20" i="4"/>
  <c r="AA20" i="4"/>
  <c r="X20" i="4"/>
  <c r="Z20" i="4"/>
  <c r="Y20" i="4"/>
  <c r="T21" i="4"/>
  <c r="S21" i="4"/>
  <c r="V20" i="4"/>
  <c r="U20" i="4"/>
  <c r="T20" i="4"/>
  <c r="S20" i="4"/>
  <c r="O21" i="4"/>
  <c r="N21" i="4"/>
  <c r="O20" i="4"/>
  <c r="P20" i="4"/>
  <c r="Q20" i="4"/>
  <c r="N20" i="4"/>
  <c r="L28" i="3"/>
  <c r="K28" i="3"/>
  <c r="J28" i="3"/>
  <c r="I28" i="3"/>
  <c r="P29" i="3"/>
  <c r="U29" i="3"/>
  <c r="S29" i="3"/>
  <c r="Z29" i="3"/>
  <c r="Y29" i="3"/>
  <c r="X29" i="3"/>
  <c r="Z28" i="3"/>
  <c r="AA28" i="3"/>
  <c r="AB28" i="3"/>
  <c r="AC28" i="3"/>
  <c r="X28" i="3"/>
  <c r="Y28" i="3"/>
  <c r="V28" i="3"/>
  <c r="U28" i="3"/>
  <c r="T28" i="3"/>
  <c r="S28" i="3"/>
  <c r="N29" i="3"/>
  <c r="O28" i="3"/>
  <c r="P28" i="3"/>
  <c r="Q28" i="3"/>
  <c r="N28" i="3"/>
  <c r="I4" i="3"/>
  <c r="J4" i="3"/>
  <c r="K4" i="3"/>
  <c r="L4" i="3"/>
  <c r="I5" i="3"/>
  <c r="J5" i="3"/>
  <c r="K5" i="3"/>
  <c r="L5" i="3"/>
  <c r="I6" i="3"/>
  <c r="J6" i="3"/>
  <c r="K6" i="3"/>
  <c r="L6" i="3"/>
  <c r="I7" i="3"/>
  <c r="J7" i="3"/>
  <c r="K7" i="3"/>
  <c r="L7" i="3"/>
  <c r="I8" i="3"/>
  <c r="J8" i="3"/>
  <c r="K8" i="3"/>
  <c r="L8" i="3"/>
  <c r="I9" i="3"/>
  <c r="J9" i="3"/>
  <c r="K9" i="3"/>
  <c r="L9" i="3"/>
  <c r="I10" i="3"/>
  <c r="J10" i="3"/>
  <c r="K10" i="3"/>
  <c r="L10" i="3"/>
  <c r="I11" i="3"/>
  <c r="J11" i="3"/>
  <c r="K11" i="3"/>
  <c r="L11" i="3"/>
  <c r="I12" i="3"/>
  <c r="J12" i="3"/>
  <c r="K12" i="3"/>
  <c r="L12" i="3"/>
  <c r="I13" i="3"/>
  <c r="J13" i="3"/>
  <c r="K13" i="3"/>
  <c r="L13" i="3"/>
  <c r="I14" i="3"/>
  <c r="J14" i="3"/>
  <c r="K14" i="3"/>
  <c r="L14" i="3"/>
  <c r="I15" i="3"/>
  <c r="J15" i="3"/>
  <c r="K15" i="3"/>
  <c r="L15" i="3"/>
  <c r="I16" i="3"/>
  <c r="J16" i="3"/>
  <c r="K16" i="3"/>
  <c r="L16" i="3"/>
  <c r="I17" i="3"/>
  <c r="J17" i="3"/>
  <c r="K17" i="3"/>
  <c r="L17" i="3"/>
  <c r="I18" i="3"/>
  <c r="J18" i="3"/>
  <c r="K18" i="3"/>
  <c r="L18" i="3"/>
  <c r="I19" i="3"/>
  <c r="J19" i="3"/>
  <c r="K19" i="3"/>
  <c r="L19" i="3"/>
  <c r="I20" i="3"/>
  <c r="J20" i="3"/>
  <c r="K20" i="3"/>
  <c r="L20" i="3"/>
  <c r="I21" i="3"/>
  <c r="J21" i="3"/>
  <c r="K21" i="3"/>
  <c r="L21" i="3"/>
  <c r="I22" i="3"/>
  <c r="J22" i="3"/>
  <c r="K22" i="3"/>
  <c r="L22" i="3"/>
  <c r="I23" i="3"/>
  <c r="J23" i="3"/>
  <c r="K23" i="3"/>
  <c r="L23" i="3"/>
  <c r="I24" i="3"/>
  <c r="J24" i="3"/>
  <c r="K24" i="3"/>
  <c r="L24" i="3"/>
  <c r="I25" i="3"/>
  <c r="J25" i="3"/>
  <c r="K25" i="3"/>
  <c r="L25" i="3"/>
  <c r="I26" i="3"/>
  <c r="J26" i="3"/>
  <c r="K26" i="3"/>
  <c r="L26" i="3"/>
  <c r="K3" i="3"/>
  <c r="I3" i="3"/>
  <c r="L3" i="3"/>
  <c r="J3" i="3"/>
  <c r="AB25" i="2"/>
  <c r="Z25" i="2"/>
  <c r="X25" i="2"/>
  <c r="AC24" i="2"/>
  <c r="AB24" i="2"/>
  <c r="AA24" i="2"/>
  <c r="Z24" i="2"/>
  <c r="Y24" i="2"/>
  <c r="X24" i="2"/>
  <c r="U25" i="2"/>
  <c r="S25" i="2"/>
  <c r="V24" i="2"/>
  <c r="U24" i="2"/>
  <c r="T24" i="2"/>
  <c r="S24" i="2"/>
  <c r="P25" i="2"/>
  <c r="N25" i="2"/>
  <c r="O24" i="2"/>
  <c r="P24" i="2"/>
  <c r="Q24" i="2"/>
  <c r="N24" i="2"/>
  <c r="I4" i="2"/>
  <c r="J4" i="2"/>
  <c r="K4" i="2"/>
  <c r="L4" i="2"/>
  <c r="I5" i="2"/>
  <c r="J5" i="2"/>
  <c r="K5" i="2"/>
  <c r="L5" i="2"/>
  <c r="I6" i="2"/>
  <c r="J6" i="2"/>
  <c r="K6" i="2"/>
  <c r="L6" i="2"/>
  <c r="I7" i="2"/>
  <c r="J7" i="2"/>
  <c r="K7" i="2"/>
  <c r="L7" i="2"/>
  <c r="I8" i="2"/>
  <c r="J8" i="2"/>
  <c r="K8" i="2"/>
  <c r="L8" i="2"/>
  <c r="I9" i="2"/>
  <c r="J9" i="2"/>
  <c r="K9" i="2"/>
  <c r="L9" i="2"/>
  <c r="I10" i="2"/>
  <c r="J10" i="2"/>
  <c r="K10" i="2"/>
  <c r="L10" i="2"/>
  <c r="I11" i="2"/>
  <c r="J11" i="2"/>
  <c r="K11" i="2"/>
  <c r="L11" i="2"/>
  <c r="I12" i="2"/>
  <c r="J12" i="2"/>
  <c r="K12" i="2"/>
  <c r="L12" i="2"/>
  <c r="I13" i="2"/>
  <c r="J13" i="2"/>
  <c r="K13" i="2"/>
  <c r="L13" i="2"/>
  <c r="I14" i="2"/>
  <c r="J14" i="2"/>
  <c r="K14" i="2"/>
  <c r="L14" i="2"/>
  <c r="I15" i="2"/>
  <c r="J15" i="2"/>
  <c r="K15" i="2"/>
  <c r="L15" i="2"/>
  <c r="I16" i="2"/>
  <c r="J16" i="2"/>
  <c r="K16" i="2"/>
  <c r="L16" i="2"/>
  <c r="I17" i="2"/>
  <c r="J17" i="2"/>
  <c r="K17" i="2"/>
  <c r="L17" i="2"/>
  <c r="I18" i="2"/>
  <c r="J18" i="2"/>
  <c r="K18" i="2"/>
  <c r="L18" i="2"/>
  <c r="I19" i="2"/>
  <c r="J19" i="2"/>
  <c r="K19" i="2"/>
  <c r="L19" i="2"/>
  <c r="I20" i="2"/>
  <c r="J20" i="2"/>
  <c r="K20" i="2"/>
  <c r="L20" i="2"/>
  <c r="I21" i="2"/>
  <c r="J21" i="2"/>
  <c r="K21" i="2"/>
  <c r="L21" i="2"/>
  <c r="I22" i="2"/>
  <c r="J22" i="2"/>
  <c r="K22" i="2"/>
  <c r="L22" i="2"/>
  <c r="L3" i="2"/>
  <c r="K3" i="2"/>
  <c r="J3" i="2"/>
  <c r="I3" i="2"/>
  <c r="K3" i="1"/>
  <c r="I4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I14" i="1"/>
  <c r="J14" i="1"/>
  <c r="K14" i="1"/>
  <c r="L14" i="1"/>
  <c r="L3" i="1"/>
  <c r="J3" i="1"/>
  <c r="I3" i="1"/>
  <c r="O41" i="1"/>
  <c r="N41" i="1"/>
  <c r="M41" i="1"/>
  <c r="D41" i="1"/>
  <c r="E41" i="1"/>
  <c r="C41" i="1"/>
  <c r="Y17" i="1"/>
  <c r="Z17" i="1"/>
  <c r="X17" i="1"/>
  <c r="Y16" i="1"/>
  <c r="Z16" i="1"/>
  <c r="AA16" i="1"/>
  <c r="AB16" i="1"/>
  <c r="AC16" i="1"/>
  <c r="X16" i="1"/>
  <c r="P17" i="1"/>
  <c r="N17" i="1"/>
  <c r="U17" i="1"/>
  <c r="S17" i="1"/>
  <c r="S16" i="1"/>
  <c r="V16" i="1"/>
  <c r="U16" i="1"/>
  <c r="T16" i="1"/>
  <c r="O16" i="1"/>
  <c r="P16" i="1"/>
  <c r="Q16" i="1"/>
  <c r="N16" i="1"/>
</calcChain>
</file>

<file path=xl/sharedStrings.xml><?xml version="1.0" encoding="utf-8"?>
<sst xmlns="http://schemas.openxmlformats.org/spreadsheetml/2006/main" count="153" uniqueCount="23">
  <si>
    <t>Vp_aic</t>
  </si>
  <si>
    <t xml:space="preserve"> DPSP2_aic </t>
  </si>
  <si>
    <t>DPSP3_aic</t>
  </si>
  <si>
    <t>con1</t>
  </si>
  <si>
    <t>con2</t>
  </si>
  <si>
    <t>VP</t>
  </si>
  <si>
    <t>Jcon1</t>
  </si>
  <si>
    <t>Jcon2</t>
  </si>
  <si>
    <t>Tau1</t>
  </si>
  <si>
    <t>Tau2</t>
  </si>
  <si>
    <t>DPSD2</t>
  </si>
  <si>
    <t>Ro1</t>
  </si>
  <si>
    <t>Ro2</t>
  </si>
  <si>
    <t>d1</t>
  </si>
  <si>
    <t>d2</t>
  </si>
  <si>
    <t>DPSD3</t>
  </si>
  <si>
    <t>Rn1</t>
  </si>
  <si>
    <t>DPSD2-VP</t>
  </si>
  <si>
    <t>Con1</t>
  </si>
  <si>
    <t>Con2</t>
  </si>
  <si>
    <t>DP2D2-DPSD3</t>
  </si>
  <si>
    <t>Cond1</t>
  </si>
  <si>
    <t>Cond2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</si>
</sst>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Time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2-par DTSD vs. VP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83647977738"/>
          <c:y val="0.222106663750365"/>
          <c:w val="0.850850541272702"/>
          <c:h val="0.5891043307086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'Exp1'!$I$2</c:f>
              <c:strCache>
                <c:ptCount val="1"/>
                <c:pt idx="0">
                  <c:v>Cond1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'Exp1'!$I$3:$I$14</c:f>
              <c:numCache>
                <c:formatCode>General</c:formatCode>
                <c:ptCount val="12"/>
                <c:pt idx="0">
                  <c:v>-10.0</c:v>
                </c:pt>
                <c:pt idx="1">
                  <c:v>-10.0</c:v>
                </c:pt>
                <c:pt idx="2">
                  <c:v>-6.0</c:v>
                </c:pt>
                <c:pt idx="3">
                  <c:v>-9.0</c:v>
                </c:pt>
                <c:pt idx="4">
                  <c:v>-1.0</c:v>
                </c:pt>
                <c:pt idx="5">
                  <c:v>-14.0</c:v>
                </c:pt>
                <c:pt idx="6">
                  <c:v>-17.0</c:v>
                </c:pt>
                <c:pt idx="7">
                  <c:v>-2.0</c:v>
                </c:pt>
                <c:pt idx="8">
                  <c:v>-5.0</c:v>
                </c:pt>
                <c:pt idx="9">
                  <c:v>-5.0</c:v>
                </c:pt>
                <c:pt idx="10">
                  <c:v>-40.0</c:v>
                </c:pt>
                <c:pt idx="11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'Exp1'!$J$2</c:f>
              <c:strCache>
                <c:ptCount val="1"/>
                <c:pt idx="0">
                  <c:v>Cond2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'Exp1'!$J$3:$J$14</c:f>
              <c:numCache>
                <c:formatCode>General</c:formatCode>
                <c:ptCount val="12"/>
                <c:pt idx="0">
                  <c:v>-3.0</c:v>
                </c:pt>
                <c:pt idx="1">
                  <c:v>0.0</c:v>
                </c:pt>
                <c:pt idx="2">
                  <c:v>-2.0</c:v>
                </c:pt>
                <c:pt idx="3">
                  <c:v>-4.0</c:v>
                </c:pt>
                <c:pt idx="4">
                  <c:v>-2.0</c:v>
                </c:pt>
                <c:pt idx="5">
                  <c:v>-7.0</c:v>
                </c:pt>
                <c:pt idx="6">
                  <c:v>0.0</c:v>
                </c:pt>
                <c:pt idx="7">
                  <c:v>-3.0</c:v>
                </c:pt>
                <c:pt idx="8">
                  <c:v>0.0</c:v>
                </c:pt>
                <c:pt idx="9">
                  <c:v>-2.0</c:v>
                </c:pt>
                <c:pt idx="10">
                  <c:v>-8.0</c:v>
                </c:pt>
                <c:pt idx="11">
                  <c:v>-3.0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8472688"/>
        <c:axId val="1518474464"/>
      </c:barChart>
      <c:catAx>
        <c:axId val="151847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474464"/>
        <c:crosses val="autoZero"/>
        <c:auto val="1"/>
        <c:lblAlgn val="ctr"/>
        <c:lblOffset val="100"/>
        <c:noMultiLvlLbl val="0"/>
      </c:catAx>
      <c:valAx>
        <c:axId val="1518474464"/>
        <c:scaling>
          <c:orientation val="minMax"/>
          <c:max val="20.0"/>
          <c:min val="-6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</a:t>
                </a:r>
                <a:r>
                  <a:rPr lang="en-US" baseline="0"/>
                  <a:t> AIC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472688"/>
        <c:crosses val="autoZero"/>
        <c:crossBetween val="between"/>
        <c:majorUnit val="20.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4605861767279"/>
          <c:y val="0.162615193934091"/>
          <c:w val="0.21494987825317"/>
          <c:h val="0.08738480606590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2-par DTSD vs. 3-par DTSD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83647977738"/>
          <c:y val="0.231365923009624"/>
          <c:w val="0.850850541272702"/>
          <c:h val="0.5891043307086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Sheet5!$K$2</c:f>
              <c:strCache>
                <c:ptCount val="1"/>
                <c:pt idx="0">
                  <c:v>Cond1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Sheet5!$K$3:$K$18</c:f>
              <c:numCache>
                <c:formatCode>General</c:formatCode>
                <c:ptCount val="16"/>
                <c:pt idx="0">
                  <c:v>-4.578300000000013</c:v>
                </c:pt>
                <c:pt idx="1">
                  <c:v>-1.730599999999981</c:v>
                </c:pt>
                <c:pt idx="2">
                  <c:v>-0.899599999999964</c:v>
                </c:pt>
                <c:pt idx="3">
                  <c:v>-2.000100000000032</c:v>
                </c:pt>
                <c:pt idx="4">
                  <c:v>-0.97750000000002</c:v>
                </c:pt>
                <c:pt idx="5">
                  <c:v>-1.97320000000002</c:v>
                </c:pt>
                <c:pt idx="6">
                  <c:v>0.414899999999989</c:v>
                </c:pt>
                <c:pt idx="7">
                  <c:v>-1.51800000000003</c:v>
                </c:pt>
                <c:pt idx="8">
                  <c:v>-1.861900000000105</c:v>
                </c:pt>
                <c:pt idx="9">
                  <c:v>-1.863600000000019</c:v>
                </c:pt>
                <c:pt idx="10">
                  <c:v>-1.977800000000002</c:v>
                </c:pt>
                <c:pt idx="11">
                  <c:v>-1.963999999999942</c:v>
                </c:pt>
                <c:pt idx="12">
                  <c:v>1.996600000000058</c:v>
                </c:pt>
                <c:pt idx="13">
                  <c:v>-0.581799999999987</c:v>
                </c:pt>
                <c:pt idx="14">
                  <c:v>-0.764800000000036</c:v>
                </c:pt>
                <c:pt idx="15">
                  <c:v>0.603500000000054</c:v>
                </c:pt>
              </c:numCache>
            </c:numRef>
          </c:val>
        </c:ser>
        <c:ser>
          <c:idx val="1"/>
          <c:order val="1"/>
          <c:tx>
            <c:strRef>
              <c:f>Sheet5!$L$2</c:f>
              <c:strCache>
                <c:ptCount val="1"/>
                <c:pt idx="0">
                  <c:v>Cond2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Sheet5!$L$3:$L$18</c:f>
              <c:numCache>
                <c:formatCode>General</c:formatCode>
                <c:ptCount val="16"/>
                <c:pt idx="0">
                  <c:v>-0.3125</c:v>
                </c:pt>
                <c:pt idx="1">
                  <c:v>-1.895899999999983</c:v>
                </c:pt>
                <c:pt idx="2">
                  <c:v>-0.609100000000012</c:v>
                </c:pt>
                <c:pt idx="3">
                  <c:v>-1.878600000000006</c:v>
                </c:pt>
                <c:pt idx="4">
                  <c:v>-1.662699999999972</c:v>
                </c:pt>
                <c:pt idx="5">
                  <c:v>-2.0</c:v>
                </c:pt>
                <c:pt idx="6">
                  <c:v>0.0916000000000281</c:v>
                </c:pt>
                <c:pt idx="7">
                  <c:v>-1.859400000000051</c:v>
                </c:pt>
                <c:pt idx="8">
                  <c:v>-1.958000000000084</c:v>
                </c:pt>
                <c:pt idx="9">
                  <c:v>-2.0</c:v>
                </c:pt>
                <c:pt idx="10">
                  <c:v>-1.976099999999974</c:v>
                </c:pt>
                <c:pt idx="11">
                  <c:v>-1.951199999999972</c:v>
                </c:pt>
                <c:pt idx="12">
                  <c:v>-1.988499999999931</c:v>
                </c:pt>
                <c:pt idx="13">
                  <c:v>-2.0</c:v>
                </c:pt>
                <c:pt idx="14">
                  <c:v>-1.215199999999982</c:v>
                </c:pt>
                <c:pt idx="15">
                  <c:v>-1.647399999999948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9106912"/>
        <c:axId val="1059110304"/>
      </c:barChart>
      <c:catAx>
        <c:axId val="1059106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10304"/>
        <c:crosses val="autoZero"/>
        <c:auto val="1"/>
        <c:lblAlgn val="ctr"/>
        <c:lblOffset val="100"/>
        <c:noMultiLvlLbl val="0"/>
      </c:catAx>
      <c:valAx>
        <c:axId val="1059110304"/>
        <c:scaling>
          <c:orientation val="minMax"/>
          <c:max val="20.0"/>
          <c:min val="-6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</a:t>
                </a:r>
                <a:r>
                  <a:rPr lang="en-US" baseline="0"/>
                  <a:t> AIC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06912"/>
        <c:crosses val="autoZero"/>
        <c:crossBetween val="between"/>
        <c:majorUnit val="20.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4605861767279"/>
          <c:y val="0.162615193934091"/>
          <c:w val="0.21494987825317"/>
          <c:h val="0.08738480606590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2-par DTSD vs. 3-par DTSD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83647977738"/>
          <c:y val="0.222106663750365"/>
          <c:w val="0.850850541272702"/>
          <c:h val="0.5891043307086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'Exp1'!$K$2</c:f>
              <c:strCache>
                <c:ptCount val="1"/>
                <c:pt idx="0">
                  <c:v>Cond1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'Exp1'!$K$3:$K$14</c:f>
              <c:numCache>
                <c:formatCode>General</c:formatCode>
                <c:ptCount val="12"/>
                <c:pt idx="0">
                  <c:v>0.0</c:v>
                </c:pt>
                <c:pt idx="1">
                  <c:v>-2.0</c:v>
                </c:pt>
                <c:pt idx="2">
                  <c:v>-2.0</c:v>
                </c:pt>
                <c:pt idx="3">
                  <c:v>-1.0</c:v>
                </c:pt>
                <c:pt idx="4">
                  <c:v>4.0</c:v>
                </c:pt>
                <c:pt idx="5">
                  <c:v>-1.0</c:v>
                </c:pt>
                <c:pt idx="6">
                  <c:v>-2.0</c:v>
                </c:pt>
                <c:pt idx="7">
                  <c:v>-1.0</c:v>
                </c:pt>
                <c:pt idx="8">
                  <c:v>-2.0</c:v>
                </c:pt>
                <c:pt idx="9">
                  <c:v>-2.0</c:v>
                </c:pt>
                <c:pt idx="10">
                  <c:v>-2.0</c:v>
                </c:pt>
                <c:pt idx="11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'Exp1'!$L$2</c:f>
              <c:strCache>
                <c:ptCount val="1"/>
                <c:pt idx="0">
                  <c:v>Cond2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'Exp1'!$L$3:$L$14</c:f>
              <c:numCache>
                <c:formatCode>General</c:formatCode>
                <c:ptCount val="12"/>
                <c:pt idx="0">
                  <c:v>-2.0</c:v>
                </c:pt>
                <c:pt idx="1">
                  <c:v>-2.0</c:v>
                </c:pt>
                <c:pt idx="2">
                  <c:v>-2.0</c:v>
                </c:pt>
                <c:pt idx="3">
                  <c:v>0.0</c:v>
                </c:pt>
                <c:pt idx="4">
                  <c:v>1.0</c:v>
                </c:pt>
                <c:pt idx="5">
                  <c:v>-1.0</c:v>
                </c:pt>
                <c:pt idx="6">
                  <c:v>-2.0</c:v>
                </c:pt>
                <c:pt idx="7">
                  <c:v>-2.0</c:v>
                </c:pt>
                <c:pt idx="8">
                  <c:v>-2.0</c:v>
                </c:pt>
                <c:pt idx="9">
                  <c:v>-2.0</c:v>
                </c:pt>
                <c:pt idx="10">
                  <c:v>-1.0</c:v>
                </c:pt>
                <c:pt idx="11">
                  <c:v>-2.0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0236144"/>
        <c:axId val="1490734000"/>
      </c:barChart>
      <c:catAx>
        <c:axId val="152023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734000"/>
        <c:crosses val="autoZero"/>
        <c:auto val="1"/>
        <c:lblAlgn val="ctr"/>
        <c:lblOffset val="100"/>
        <c:noMultiLvlLbl val="0"/>
      </c:catAx>
      <c:valAx>
        <c:axId val="1490734000"/>
        <c:scaling>
          <c:orientation val="minMax"/>
          <c:max val="20.0"/>
          <c:min val="-6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</a:t>
                </a:r>
                <a:r>
                  <a:rPr lang="en-US" baseline="0"/>
                  <a:t> AIC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236144"/>
        <c:crosses val="autoZero"/>
        <c:crossBetween val="between"/>
        <c:majorUnit val="20.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4605861767279"/>
          <c:y val="0.162615193934091"/>
          <c:w val="0.21494987825317"/>
          <c:h val="0.08738480606590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2-par DTSD vs. VP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83647977738"/>
          <c:y val="0.231365923009624"/>
          <c:w val="0.850850541272702"/>
          <c:h val="0.5891043307086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'Exp2'!$I$2</c:f>
              <c:strCache>
                <c:ptCount val="1"/>
                <c:pt idx="0">
                  <c:v>Cond1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'Exp2'!$I$3:$I$22</c:f>
              <c:numCache>
                <c:formatCode>General</c:formatCode>
                <c:ptCount val="20"/>
                <c:pt idx="0">
                  <c:v>-4.3048</c:v>
                </c:pt>
                <c:pt idx="1">
                  <c:v>-2.548199999999952</c:v>
                </c:pt>
                <c:pt idx="2">
                  <c:v>-1.703800000000001</c:v>
                </c:pt>
                <c:pt idx="3">
                  <c:v>-0.257200000000012</c:v>
                </c:pt>
                <c:pt idx="4">
                  <c:v>-0.193099999999958</c:v>
                </c:pt>
                <c:pt idx="5">
                  <c:v>-2.381899999999973</c:v>
                </c:pt>
                <c:pt idx="6">
                  <c:v>-6.136600000000044</c:v>
                </c:pt>
                <c:pt idx="7">
                  <c:v>-1.816800000000057</c:v>
                </c:pt>
                <c:pt idx="8">
                  <c:v>-2.454999999999984</c:v>
                </c:pt>
                <c:pt idx="9">
                  <c:v>-0.933200000000056</c:v>
                </c:pt>
                <c:pt idx="10">
                  <c:v>-1.770700000000033</c:v>
                </c:pt>
                <c:pt idx="11">
                  <c:v>-3.988000000000056</c:v>
                </c:pt>
                <c:pt idx="12">
                  <c:v>0.604600000000005</c:v>
                </c:pt>
                <c:pt idx="13">
                  <c:v>-38.09859999999997</c:v>
                </c:pt>
                <c:pt idx="14">
                  <c:v>-2.508100000000013</c:v>
                </c:pt>
                <c:pt idx="15">
                  <c:v>-2.023099999999999</c:v>
                </c:pt>
                <c:pt idx="16">
                  <c:v>-1.349299999999971</c:v>
                </c:pt>
                <c:pt idx="17">
                  <c:v>-8.38799999999992</c:v>
                </c:pt>
                <c:pt idx="18">
                  <c:v>-7.32120000000009</c:v>
                </c:pt>
                <c:pt idx="19">
                  <c:v>-1.989000000000033</c:v>
                </c:pt>
              </c:numCache>
            </c:numRef>
          </c:val>
        </c:ser>
        <c:ser>
          <c:idx val="1"/>
          <c:order val="1"/>
          <c:tx>
            <c:strRef>
              <c:f>'Exp2'!$J$2</c:f>
              <c:strCache>
                <c:ptCount val="1"/>
                <c:pt idx="0">
                  <c:v>Cond2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'Exp2'!$J$3:$J$22</c:f>
              <c:numCache>
                <c:formatCode>General</c:formatCode>
                <c:ptCount val="20"/>
                <c:pt idx="0">
                  <c:v>-6.615700000000061</c:v>
                </c:pt>
                <c:pt idx="1">
                  <c:v>-6.925799999999981</c:v>
                </c:pt>
                <c:pt idx="2">
                  <c:v>-4.875900000000001</c:v>
                </c:pt>
                <c:pt idx="3">
                  <c:v>-10.41999999999996</c:v>
                </c:pt>
                <c:pt idx="4">
                  <c:v>-1.335799999999949</c:v>
                </c:pt>
                <c:pt idx="5">
                  <c:v>-5.729600000000004</c:v>
                </c:pt>
                <c:pt idx="6">
                  <c:v>-5.419200000000046</c:v>
                </c:pt>
                <c:pt idx="7">
                  <c:v>-21.47799999999995</c:v>
                </c:pt>
                <c:pt idx="8">
                  <c:v>-48.22959999999994</c:v>
                </c:pt>
                <c:pt idx="9">
                  <c:v>-0.184800000000052</c:v>
                </c:pt>
                <c:pt idx="10">
                  <c:v>-1.584600000000023</c:v>
                </c:pt>
                <c:pt idx="11">
                  <c:v>-7.145999999999958</c:v>
                </c:pt>
                <c:pt idx="12">
                  <c:v>-6.76049999999998</c:v>
                </c:pt>
                <c:pt idx="13">
                  <c:v>-11.01799999999997</c:v>
                </c:pt>
                <c:pt idx="14">
                  <c:v>-0.633500000000026</c:v>
                </c:pt>
                <c:pt idx="15">
                  <c:v>-6.028500000000008</c:v>
                </c:pt>
                <c:pt idx="16">
                  <c:v>-10.78129999999999</c:v>
                </c:pt>
                <c:pt idx="17">
                  <c:v>-14.1581</c:v>
                </c:pt>
                <c:pt idx="18">
                  <c:v>-1.743799999999965</c:v>
                </c:pt>
                <c:pt idx="19">
                  <c:v>0.0246000000000777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2093776"/>
        <c:axId val="1522094304"/>
      </c:barChart>
      <c:catAx>
        <c:axId val="152209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094304"/>
        <c:crosses val="autoZero"/>
        <c:auto val="1"/>
        <c:lblAlgn val="ctr"/>
        <c:lblOffset val="100"/>
        <c:noMultiLvlLbl val="0"/>
      </c:catAx>
      <c:valAx>
        <c:axId val="1522094304"/>
        <c:scaling>
          <c:orientation val="minMax"/>
          <c:max val="20.0"/>
          <c:min val="-6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</a:t>
                </a:r>
                <a:r>
                  <a:rPr lang="en-US" baseline="0"/>
                  <a:t> AIC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093776"/>
        <c:crosses val="autoZero"/>
        <c:crossBetween val="between"/>
        <c:majorUnit val="20.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4605861767279"/>
          <c:y val="0.162615193934091"/>
          <c:w val="0.21494987825317"/>
          <c:h val="0.08738480606590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2-par DTSD vs. 3-par DTSD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83647977738"/>
          <c:y val="0.231365923009624"/>
          <c:w val="0.850850541272702"/>
          <c:h val="0.5891043307086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'Exp2'!$K$2</c:f>
              <c:strCache>
                <c:ptCount val="1"/>
                <c:pt idx="0">
                  <c:v>Cond1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'Exp2'!$K$3:$K$22</c:f>
              <c:numCache>
                <c:formatCode>General</c:formatCode>
                <c:ptCount val="20"/>
                <c:pt idx="0">
                  <c:v>-1.579000000000008</c:v>
                </c:pt>
                <c:pt idx="1">
                  <c:v>-1.940899999999942</c:v>
                </c:pt>
                <c:pt idx="2">
                  <c:v>-1.802099999999996</c:v>
                </c:pt>
                <c:pt idx="3">
                  <c:v>-0.952299999999923</c:v>
                </c:pt>
                <c:pt idx="4">
                  <c:v>-1.996599999999944</c:v>
                </c:pt>
                <c:pt idx="5">
                  <c:v>-2.0</c:v>
                </c:pt>
                <c:pt idx="6">
                  <c:v>-0.0763000000000602</c:v>
                </c:pt>
                <c:pt idx="7">
                  <c:v>-1.271600000000035</c:v>
                </c:pt>
                <c:pt idx="8">
                  <c:v>-2.0</c:v>
                </c:pt>
                <c:pt idx="9">
                  <c:v>-2.194700000000012</c:v>
                </c:pt>
                <c:pt idx="10">
                  <c:v>-1.165899999999965</c:v>
                </c:pt>
                <c:pt idx="11">
                  <c:v>-1.568100000000072</c:v>
                </c:pt>
                <c:pt idx="12">
                  <c:v>-0.501499999999965</c:v>
                </c:pt>
                <c:pt idx="13">
                  <c:v>0.805299999999988</c:v>
                </c:pt>
                <c:pt idx="14">
                  <c:v>-2.114200000000096</c:v>
                </c:pt>
                <c:pt idx="15">
                  <c:v>-2.0</c:v>
                </c:pt>
                <c:pt idx="16">
                  <c:v>-2.047899999999913</c:v>
                </c:pt>
                <c:pt idx="17">
                  <c:v>-1.722599999999943</c:v>
                </c:pt>
                <c:pt idx="18">
                  <c:v>-2.036699999999996</c:v>
                </c:pt>
                <c:pt idx="19">
                  <c:v>-1.974800000000073</c:v>
                </c:pt>
              </c:numCache>
            </c:numRef>
          </c:val>
        </c:ser>
        <c:ser>
          <c:idx val="1"/>
          <c:order val="1"/>
          <c:tx>
            <c:strRef>
              <c:f>'Exp2'!$L$2</c:f>
              <c:strCache>
                <c:ptCount val="1"/>
                <c:pt idx="0">
                  <c:v>Cond2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'Exp2'!$L$3:$L$22</c:f>
              <c:numCache>
                <c:formatCode>General</c:formatCode>
                <c:ptCount val="20"/>
                <c:pt idx="0">
                  <c:v>-1.745500000000106</c:v>
                </c:pt>
                <c:pt idx="1">
                  <c:v>-1.995700000000056</c:v>
                </c:pt>
                <c:pt idx="2">
                  <c:v>-2.009500000000003</c:v>
                </c:pt>
                <c:pt idx="3">
                  <c:v>-2.002700000000004</c:v>
                </c:pt>
                <c:pt idx="4">
                  <c:v>-1.99899999999991</c:v>
                </c:pt>
                <c:pt idx="5">
                  <c:v>-0.515800000000013</c:v>
                </c:pt>
                <c:pt idx="6">
                  <c:v>5.16459999999995</c:v>
                </c:pt>
                <c:pt idx="7">
                  <c:v>-1.994799999999941</c:v>
                </c:pt>
                <c:pt idx="8">
                  <c:v>-2.0</c:v>
                </c:pt>
                <c:pt idx="9">
                  <c:v>-1.850500000000011</c:v>
                </c:pt>
                <c:pt idx="10">
                  <c:v>-1.327199999999948</c:v>
                </c:pt>
                <c:pt idx="11">
                  <c:v>-0.496300000000019</c:v>
                </c:pt>
                <c:pt idx="12">
                  <c:v>-2.000099999999975</c:v>
                </c:pt>
                <c:pt idx="13">
                  <c:v>-0.348599999999976</c:v>
                </c:pt>
                <c:pt idx="14">
                  <c:v>-2.0</c:v>
                </c:pt>
                <c:pt idx="15">
                  <c:v>-1.941299999999956</c:v>
                </c:pt>
                <c:pt idx="16">
                  <c:v>-2.001199999999926</c:v>
                </c:pt>
                <c:pt idx="17">
                  <c:v>-1.444499999999948</c:v>
                </c:pt>
                <c:pt idx="18">
                  <c:v>-2.010099999999966</c:v>
                </c:pt>
                <c:pt idx="19">
                  <c:v>-1.945499999999924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2014080"/>
        <c:axId val="1012097264"/>
      </c:barChart>
      <c:catAx>
        <c:axId val="101201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097264"/>
        <c:crosses val="autoZero"/>
        <c:auto val="1"/>
        <c:lblAlgn val="ctr"/>
        <c:lblOffset val="100"/>
        <c:noMultiLvlLbl val="0"/>
      </c:catAx>
      <c:valAx>
        <c:axId val="1012097264"/>
        <c:scaling>
          <c:orientation val="minMax"/>
          <c:max val="20.0"/>
          <c:min val="-6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</a:t>
                </a:r>
                <a:r>
                  <a:rPr lang="en-US" baseline="0"/>
                  <a:t> AIC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014080"/>
        <c:crosses val="autoZero"/>
        <c:crossBetween val="between"/>
        <c:majorUnit val="20.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4605861767279"/>
          <c:y val="0.162615193934091"/>
          <c:w val="0.21494987825317"/>
          <c:h val="0.08738480606590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2-par DTSD vs. VP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83647977738"/>
          <c:y val="0.231365923009624"/>
          <c:w val="0.850850541272702"/>
          <c:h val="0.5891043307086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'Exp3'!$I$2</c:f>
              <c:strCache>
                <c:ptCount val="1"/>
                <c:pt idx="0">
                  <c:v>Cond1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'Exp3'!$I$3:$I$26</c:f>
              <c:numCache>
                <c:formatCode>General</c:formatCode>
                <c:ptCount val="24"/>
                <c:pt idx="0">
                  <c:v>-5.132299999999986</c:v>
                </c:pt>
                <c:pt idx="1">
                  <c:v>-78.06280000000004</c:v>
                </c:pt>
                <c:pt idx="2">
                  <c:v>-0.219400000000064</c:v>
                </c:pt>
                <c:pt idx="3">
                  <c:v>-0.310699999999997</c:v>
                </c:pt>
                <c:pt idx="4">
                  <c:v>-0.635199999999941</c:v>
                </c:pt>
                <c:pt idx="5">
                  <c:v>-5.932099999999991</c:v>
                </c:pt>
                <c:pt idx="6">
                  <c:v>-4.52929999999992</c:v>
                </c:pt>
                <c:pt idx="7">
                  <c:v>-5.269499999999994</c:v>
                </c:pt>
                <c:pt idx="8">
                  <c:v>-77.54460000000005</c:v>
                </c:pt>
                <c:pt idx="9">
                  <c:v>-4.5868999999999</c:v>
                </c:pt>
                <c:pt idx="10">
                  <c:v>-7.337300000000027</c:v>
                </c:pt>
                <c:pt idx="11">
                  <c:v>-3.545299999999997</c:v>
                </c:pt>
                <c:pt idx="12">
                  <c:v>-3.374699999999962</c:v>
                </c:pt>
                <c:pt idx="13">
                  <c:v>-4.415300000000002</c:v>
                </c:pt>
                <c:pt idx="14">
                  <c:v>-7.579800000000091</c:v>
                </c:pt>
                <c:pt idx="15">
                  <c:v>-6.191499999999905</c:v>
                </c:pt>
                <c:pt idx="16">
                  <c:v>-7.202099999999973</c:v>
                </c:pt>
                <c:pt idx="17">
                  <c:v>-0.782600000000002</c:v>
                </c:pt>
                <c:pt idx="18">
                  <c:v>-4.909200000000055</c:v>
                </c:pt>
                <c:pt idx="19">
                  <c:v>-12.19970000000001</c:v>
                </c:pt>
                <c:pt idx="20">
                  <c:v>-12.04920000000004</c:v>
                </c:pt>
                <c:pt idx="21">
                  <c:v>-4.436899999999923</c:v>
                </c:pt>
                <c:pt idx="22">
                  <c:v>-8.729099999999902</c:v>
                </c:pt>
                <c:pt idx="23">
                  <c:v>-5.47950000000003</c:v>
                </c:pt>
              </c:numCache>
            </c:numRef>
          </c:val>
        </c:ser>
        <c:ser>
          <c:idx val="1"/>
          <c:order val="1"/>
          <c:tx>
            <c:strRef>
              <c:f>'Exp3'!$J$2</c:f>
              <c:strCache>
                <c:ptCount val="1"/>
                <c:pt idx="0">
                  <c:v>Cond2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'Exp3'!$J$3:$J$26</c:f>
              <c:numCache>
                <c:formatCode>General</c:formatCode>
                <c:ptCount val="24"/>
                <c:pt idx="0">
                  <c:v>0.010599999999954</c:v>
                </c:pt>
                <c:pt idx="1">
                  <c:v>-0.706900000000019</c:v>
                </c:pt>
                <c:pt idx="2">
                  <c:v>-4.601400000000012</c:v>
                </c:pt>
                <c:pt idx="3">
                  <c:v>-2.662100000000009</c:v>
                </c:pt>
                <c:pt idx="4">
                  <c:v>-1.395799999999895</c:v>
                </c:pt>
                <c:pt idx="5">
                  <c:v>-23.43039999999996</c:v>
                </c:pt>
                <c:pt idx="6">
                  <c:v>2.379000000000019</c:v>
                </c:pt>
                <c:pt idx="7">
                  <c:v>-2.222099999999955</c:v>
                </c:pt>
                <c:pt idx="8">
                  <c:v>-19.72109999999998</c:v>
                </c:pt>
                <c:pt idx="9">
                  <c:v>-7.484800000000064</c:v>
                </c:pt>
                <c:pt idx="10">
                  <c:v>-8.56479999999999</c:v>
                </c:pt>
                <c:pt idx="11">
                  <c:v>-10.02239999999995</c:v>
                </c:pt>
                <c:pt idx="12">
                  <c:v>-8.073300000000017</c:v>
                </c:pt>
                <c:pt idx="13">
                  <c:v>-1.647100000000023</c:v>
                </c:pt>
                <c:pt idx="14">
                  <c:v>-40.98069999999996</c:v>
                </c:pt>
                <c:pt idx="15">
                  <c:v>-13.79480000000001</c:v>
                </c:pt>
                <c:pt idx="16">
                  <c:v>-14.44770000000005</c:v>
                </c:pt>
                <c:pt idx="17">
                  <c:v>-1.24860000000001</c:v>
                </c:pt>
                <c:pt idx="18">
                  <c:v>-19.35799999999995</c:v>
                </c:pt>
                <c:pt idx="19">
                  <c:v>-3.905600000000049</c:v>
                </c:pt>
                <c:pt idx="20">
                  <c:v>-98.56000000000005</c:v>
                </c:pt>
                <c:pt idx="21">
                  <c:v>-5.538299999999935</c:v>
                </c:pt>
                <c:pt idx="22">
                  <c:v>-1.254599999999982</c:v>
                </c:pt>
                <c:pt idx="23">
                  <c:v>-4.57949999999994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3817136"/>
        <c:axId val="1521983520"/>
      </c:barChart>
      <c:catAx>
        <c:axId val="101381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983520"/>
        <c:crosses val="autoZero"/>
        <c:auto val="1"/>
        <c:lblAlgn val="ctr"/>
        <c:lblOffset val="100"/>
        <c:noMultiLvlLbl val="0"/>
      </c:catAx>
      <c:valAx>
        <c:axId val="1521983520"/>
        <c:scaling>
          <c:orientation val="minMax"/>
          <c:max val="20.0"/>
          <c:min val="-6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</a:t>
                </a:r>
                <a:r>
                  <a:rPr lang="en-US" baseline="0"/>
                  <a:t> AIC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817136"/>
        <c:crosses val="autoZero"/>
        <c:crossBetween val="between"/>
        <c:majorUnit val="20.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4605861767279"/>
          <c:y val="0.162615193934091"/>
          <c:w val="0.21494987825317"/>
          <c:h val="0.08738480606590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2-par DTSD vs. 3-par DTSD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83647977738"/>
          <c:y val="0.231365923009624"/>
          <c:w val="0.850850541272702"/>
          <c:h val="0.5891043307086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'Exp3'!$K$2</c:f>
              <c:strCache>
                <c:ptCount val="1"/>
                <c:pt idx="0">
                  <c:v>Cond1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'Exp3'!$K$3:$K$26</c:f>
              <c:numCache>
                <c:formatCode>General</c:formatCode>
                <c:ptCount val="24"/>
                <c:pt idx="0">
                  <c:v>-2.012399999999957</c:v>
                </c:pt>
                <c:pt idx="1">
                  <c:v>-1.413999999999987</c:v>
                </c:pt>
                <c:pt idx="2">
                  <c:v>-2.145800000000008</c:v>
                </c:pt>
                <c:pt idx="3">
                  <c:v>0.256900000000087</c:v>
                </c:pt>
                <c:pt idx="4">
                  <c:v>-2.065600000000018</c:v>
                </c:pt>
                <c:pt idx="5">
                  <c:v>-2.102200000000039</c:v>
                </c:pt>
                <c:pt idx="6">
                  <c:v>0.475599999999986</c:v>
                </c:pt>
                <c:pt idx="7">
                  <c:v>-2.0</c:v>
                </c:pt>
                <c:pt idx="8">
                  <c:v>-2.119500000000016</c:v>
                </c:pt>
                <c:pt idx="9">
                  <c:v>-2.008600000000001</c:v>
                </c:pt>
                <c:pt idx="10">
                  <c:v>-0.730000000000018</c:v>
                </c:pt>
                <c:pt idx="11">
                  <c:v>-2.494199999999978</c:v>
                </c:pt>
                <c:pt idx="12">
                  <c:v>-1.944899999999961</c:v>
                </c:pt>
                <c:pt idx="13">
                  <c:v>-2.0</c:v>
                </c:pt>
                <c:pt idx="14">
                  <c:v>4.187299999999936</c:v>
                </c:pt>
                <c:pt idx="15">
                  <c:v>-2.185899999999947</c:v>
                </c:pt>
                <c:pt idx="16">
                  <c:v>-0.903300000000058</c:v>
                </c:pt>
                <c:pt idx="17">
                  <c:v>-1.126999999999953</c:v>
                </c:pt>
                <c:pt idx="18">
                  <c:v>-0.827300000000037</c:v>
                </c:pt>
                <c:pt idx="19">
                  <c:v>1.069899999999961</c:v>
                </c:pt>
                <c:pt idx="20">
                  <c:v>-1.74690000000004</c:v>
                </c:pt>
                <c:pt idx="21">
                  <c:v>1.2346</c:v>
                </c:pt>
                <c:pt idx="22">
                  <c:v>-1.38939999999991</c:v>
                </c:pt>
                <c:pt idx="23">
                  <c:v>9.39530000000002</c:v>
                </c:pt>
              </c:numCache>
            </c:numRef>
          </c:val>
        </c:ser>
        <c:ser>
          <c:idx val="1"/>
          <c:order val="1"/>
          <c:tx>
            <c:strRef>
              <c:f>'Exp3'!$L$2</c:f>
              <c:strCache>
                <c:ptCount val="1"/>
                <c:pt idx="0">
                  <c:v>Cond2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'Exp3'!$L$3:$L$26</c:f>
              <c:numCache>
                <c:formatCode>General</c:formatCode>
                <c:ptCount val="24"/>
                <c:pt idx="0">
                  <c:v>2.273599999999988</c:v>
                </c:pt>
                <c:pt idx="1">
                  <c:v>6.011300000000005</c:v>
                </c:pt>
                <c:pt idx="2">
                  <c:v>-0.0503999999999678</c:v>
                </c:pt>
                <c:pt idx="3">
                  <c:v>-0.547699999999963</c:v>
                </c:pt>
                <c:pt idx="4">
                  <c:v>-2.311099999999897</c:v>
                </c:pt>
                <c:pt idx="5">
                  <c:v>-0.900399999999991</c:v>
                </c:pt>
                <c:pt idx="6">
                  <c:v>1.287299999999959</c:v>
                </c:pt>
                <c:pt idx="7">
                  <c:v>-0.917299999999955</c:v>
                </c:pt>
                <c:pt idx="8">
                  <c:v>4.444900000000075</c:v>
                </c:pt>
                <c:pt idx="9">
                  <c:v>1.057599999999979</c:v>
                </c:pt>
                <c:pt idx="10">
                  <c:v>-2.0</c:v>
                </c:pt>
                <c:pt idx="11">
                  <c:v>-2.016999999999939</c:v>
                </c:pt>
                <c:pt idx="12">
                  <c:v>-0.885400000000004</c:v>
                </c:pt>
                <c:pt idx="13">
                  <c:v>-1.998500000000035</c:v>
                </c:pt>
                <c:pt idx="14">
                  <c:v>-2.000099999999975</c:v>
                </c:pt>
                <c:pt idx="15">
                  <c:v>-0.601400000000012</c:v>
                </c:pt>
                <c:pt idx="16">
                  <c:v>-0.979700000000093</c:v>
                </c:pt>
                <c:pt idx="17">
                  <c:v>3.35329999999999</c:v>
                </c:pt>
                <c:pt idx="18">
                  <c:v>-1.945099999999911</c:v>
                </c:pt>
                <c:pt idx="19">
                  <c:v>-1.983799999999974</c:v>
                </c:pt>
                <c:pt idx="20">
                  <c:v>-2.015600000000006</c:v>
                </c:pt>
                <c:pt idx="21">
                  <c:v>3.928200000000061</c:v>
                </c:pt>
                <c:pt idx="22">
                  <c:v>-1.915199999999913</c:v>
                </c:pt>
                <c:pt idx="23">
                  <c:v>3.162800000000061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7303040"/>
        <c:axId val="1422190048"/>
      </c:barChart>
      <c:catAx>
        <c:axId val="148730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190048"/>
        <c:crosses val="autoZero"/>
        <c:auto val="1"/>
        <c:lblAlgn val="ctr"/>
        <c:lblOffset val="100"/>
        <c:noMultiLvlLbl val="0"/>
      </c:catAx>
      <c:valAx>
        <c:axId val="1422190048"/>
        <c:scaling>
          <c:orientation val="minMax"/>
          <c:max val="20.0"/>
          <c:min val="-6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</a:t>
                </a:r>
                <a:r>
                  <a:rPr lang="en-US" baseline="0"/>
                  <a:t> AIC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303040"/>
        <c:crosses val="autoZero"/>
        <c:crossBetween val="between"/>
        <c:majorUnit val="20.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4605861767279"/>
          <c:y val="0.162615193934091"/>
          <c:w val="0.21494987825317"/>
          <c:h val="0.08738480606590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2-par DTSD vs. VP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83647977738"/>
          <c:y val="0.231365923009624"/>
          <c:w val="0.850850541272702"/>
          <c:h val="0.5891043307086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'Exp4'!$I$2</c:f>
              <c:strCache>
                <c:ptCount val="1"/>
                <c:pt idx="0">
                  <c:v>Cond1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'Exp4'!$I$3:$I$18</c:f>
              <c:numCache>
                <c:formatCode>General</c:formatCode>
                <c:ptCount val="16"/>
                <c:pt idx="0">
                  <c:v>-49.79720000000003</c:v>
                </c:pt>
                <c:pt idx="1">
                  <c:v>-2.56899999999996</c:v>
                </c:pt>
                <c:pt idx="2">
                  <c:v>-8.46690000000001</c:v>
                </c:pt>
                <c:pt idx="3">
                  <c:v>-31.84539999999998</c:v>
                </c:pt>
                <c:pt idx="4">
                  <c:v>-47.19920000000002</c:v>
                </c:pt>
                <c:pt idx="5">
                  <c:v>-1.738200000000006</c:v>
                </c:pt>
                <c:pt idx="6">
                  <c:v>1.02170000000001</c:v>
                </c:pt>
                <c:pt idx="7">
                  <c:v>-7.416300000000092</c:v>
                </c:pt>
                <c:pt idx="8">
                  <c:v>-0.612300000000005</c:v>
                </c:pt>
                <c:pt idx="9">
                  <c:v>-5.341199999999958</c:v>
                </c:pt>
                <c:pt idx="10">
                  <c:v>-25.93740000000003</c:v>
                </c:pt>
                <c:pt idx="11">
                  <c:v>-6.057500000000005</c:v>
                </c:pt>
                <c:pt idx="12">
                  <c:v>-36.25609999999994</c:v>
                </c:pt>
                <c:pt idx="13">
                  <c:v>-28.43470000000002</c:v>
                </c:pt>
                <c:pt idx="14">
                  <c:v>-3.17229999999995</c:v>
                </c:pt>
                <c:pt idx="15">
                  <c:v>2.081000000000017</c:v>
                </c:pt>
              </c:numCache>
            </c:numRef>
          </c:val>
        </c:ser>
        <c:ser>
          <c:idx val="1"/>
          <c:order val="1"/>
          <c:tx>
            <c:strRef>
              <c:f>'Exp4'!$J$2</c:f>
              <c:strCache>
                <c:ptCount val="1"/>
                <c:pt idx="0">
                  <c:v>Cond2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'Exp4'!$J$3:$J$18</c:f>
              <c:numCache>
                <c:formatCode>General</c:formatCode>
                <c:ptCount val="16"/>
                <c:pt idx="0">
                  <c:v>-14.25690000000003</c:v>
                </c:pt>
                <c:pt idx="1">
                  <c:v>0.14530000000002</c:v>
                </c:pt>
                <c:pt idx="2">
                  <c:v>-4.474199999999996</c:v>
                </c:pt>
                <c:pt idx="3">
                  <c:v>-9.36379999999997</c:v>
                </c:pt>
                <c:pt idx="4">
                  <c:v>-34.16930000000002</c:v>
                </c:pt>
                <c:pt idx="5">
                  <c:v>-4.80189999999999</c:v>
                </c:pt>
                <c:pt idx="6">
                  <c:v>1.526900000000012</c:v>
                </c:pt>
                <c:pt idx="7">
                  <c:v>-2.001600000000053</c:v>
                </c:pt>
                <c:pt idx="8">
                  <c:v>-1.524600000000078</c:v>
                </c:pt>
                <c:pt idx="9">
                  <c:v>-5.831700000000068</c:v>
                </c:pt>
                <c:pt idx="10">
                  <c:v>-2.681500000000028</c:v>
                </c:pt>
                <c:pt idx="11">
                  <c:v>-0.0213999999999714</c:v>
                </c:pt>
                <c:pt idx="12">
                  <c:v>-2.513399999999933</c:v>
                </c:pt>
                <c:pt idx="13">
                  <c:v>-7.40039999999999</c:v>
                </c:pt>
                <c:pt idx="14">
                  <c:v>-0.303600000000074</c:v>
                </c:pt>
                <c:pt idx="15">
                  <c:v>-3.269799999999918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3659664"/>
        <c:axId val="1062887248"/>
      </c:barChart>
      <c:catAx>
        <c:axId val="1523659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887248"/>
        <c:crosses val="autoZero"/>
        <c:auto val="1"/>
        <c:lblAlgn val="ctr"/>
        <c:lblOffset val="100"/>
        <c:noMultiLvlLbl val="0"/>
      </c:catAx>
      <c:valAx>
        <c:axId val="1062887248"/>
        <c:scaling>
          <c:orientation val="minMax"/>
          <c:max val="20.0"/>
          <c:min val="-6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</a:t>
                </a:r>
                <a:r>
                  <a:rPr lang="en-US" baseline="0"/>
                  <a:t> AIC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659664"/>
        <c:crosses val="autoZero"/>
        <c:crossBetween val="between"/>
        <c:majorUnit val="20.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4605861767279"/>
          <c:y val="0.162615193934091"/>
          <c:w val="0.21494987825317"/>
          <c:h val="0.08738480606590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2-par DTSD vs. 3-par DTSD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83647977738"/>
          <c:y val="0.231365923009624"/>
          <c:w val="0.850850541272702"/>
          <c:h val="0.5891043307086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'Exp4'!$K$2</c:f>
              <c:strCache>
                <c:ptCount val="1"/>
                <c:pt idx="0">
                  <c:v>Cond1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'Exp4'!$K$3:$K$18</c:f>
              <c:numCache>
                <c:formatCode>General</c:formatCode>
                <c:ptCount val="16"/>
                <c:pt idx="0">
                  <c:v>-4.578300000000013</c:v>
                </c:pt>
                <c:pt idx="1">
                  <c:v>-1.731199999999944</c:v>
                </c:pt>
                <c:pt idx="2">
                  <c:v>-0.899900000000002</c:v>
                </c:pt>
                <c:pt idx="3">
                  <c:v>-2.000100000000032</c:v>
                </c:pt>
                <c:pt idx="4">
                  <c:v>-0.97750000000002</c:v>
                </c:pt>
                <c:pt idx="5">
                  <c:v>-1.983699999999999</c:v>
                </c:pt>
                <c:pt idx="6">
                  <c:v>0.414899999999989</c:v>
                </c:pt>
                <c:pt idx="7">
                  <c:v>-1.518700000000081</c:v>
                </c:pt>
                <c:pt idx="8">
                  <c:v>-1.899100000000089</c:v>
                </c:pt>
                <c:pt idx="9">
                  <c:v>-1.894699999999943</c:v>
                </c:pt>
                <c:pt idx="10">
                  <c:v>-1.992700000000013</c:v>
                </c:pt>
                <c:pt idx="11">
                  <c:v>-1.926499999999919</c:v>
                </c:pt>
                <c:pt idx="12">
                  <c:v>1.944299999999998</c:v>
                </c:pt>
                <c:pt idx="13">
                  <c:v>-0.581799999999987</c:v>
                </c:pt>
                <c:pt idx="14">
                  <c:v>-0.776299999999992</c:v>
                </c:pt>
                <c:pt idx="15">
                  <c:v>0.603500000000054</c:v>
                </c:pt>
              </c:numCache>
            </c:numRef>
          </c:val>
        </c:ser>
        <c:ser>
          <c:idx val="1"/>
          <c:order val="1"/>
          <c:tx>
            <c:strRef>
              <c:f>'Exp4'!$L$2</c:f>
              <c:strCache>
                <c:ptCount val="1"/>
                <c:pt idx="0">
                  <c:v>Cond2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'Exp4'!$L$3:$L$18</c:f>
              <c:numCache>
                <c:formatCode>General</c:formatCode>
                <c:ptCount val="16"/>
                <c:pt idx="0">
                  <c:v>-0.3125</c:v>
                </c:pt>
                <c:pt idx="1">
                  <c:v>-1.908700000000067</c:v>
                </c:pt>
                <c:pt idx="2">
                  <c:v>-0.609100000000012</c:v>
                </c:pt>
                <c:pt idx="3">
                  <c:v>-1.878600000000006</c:v>
                </c:pt>
                <c:pt idx="4">
                  <c:v>-1.662699999999972</c:v>
                </c:pt>
                <c:pt idx="5">
                  <c:v>-2.0</c:v>
                </c:pt>
                <c:pt idx="6">
                  <c:v>0.0916000000000281</c:v>
                </c:pt>
                <c:pt idx="7">
                  <c:v>-1.859400000000051</c:v>
                </c:pt>
                <c:pt idx="8">
                  <c:v>-1.97160000000008</c:v>
                </c:pt>
                <c:pt idx="9">
                  <c:v>-2.0</c:v>
                </c:pt>
                <c:pt idx="10">
                  <c:v>-1.982399999999984</c:v>
                </c:pt>
                <c:pt idx="11">
                  <c:v>-1.961099999999988</c:v>
                </c:pt>
                <c:pt idx="12">
                  <c:v>-1.99000000000001</c:v>
                </c:pt>
                <c:pt idx="13">
                  <c:v>-2.0</c:v>
                </c:pt>
                <c:pt idx="14">
                  <c:v>-1.47440000000006</c:v>
                </c:pt>
                <c:pt idx="15">
                  <c:v>-1.66599999999994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4894208"/>
        <c:axId val="1014749376"/>
      </c:barChart>
      <c:catAx>
        <c:axId val="101489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749376"/>
        <c:crosses val="autoZero"/>
        <c:auto val="1"/>
        <c:lblAlgn val="ctr"/>
        <c:lblOffset val="100"/>
        <c:noMultiLvlLbl val="0"/>
      </c:catAx>
      <c:valAx>
        <c:axId val="1014749376"/>
        <c:scaling>
          <c:orientation val="minMax"/>
          <c:max val="20.0"/>
          <c:min val="-6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</a:t>
                </a:r>
                <a:r>
                  <a:rPr lang="en-US" baseline="0"/>
                  <a:t> AIC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894208"/>
        <c:crosses val="autoZero"/>
        <c:crossBetween val="between"/>
        <c:majorUnit val="20.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4605861767279"/>
          <c:y val="0.162615193934091"/>
          <c:w val="0.21494987825317"/>
          <c:h val="0.08738480606590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2-par DTSD vs. VP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83647977738"/>
          <c:y val="0.231365923009624"/>
          <c:w val="0.850850541272702"/>
          <c:h val="0.5891043307086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Sheet5!$I$2</c:f>
              <c:strCache>
                <c:ptCount val="1"/>
                <c:pt idx="0">
                  <c:v>Cond1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Sheet5!$I$3:$I$18</c:f>
              <c:numCache>
                <c:formatCode>General</c:formatCode>
                <c:ptCount val="16"/>
                <c:pt idx="0">
                  <c:v>-57.12450000000001</c:v>
                </c:pt>
                <c:pt idx="1">
                  <c:v>-1.870499999999993</c:v>
                </c:pt>
                <c:pt idx="2">
                  <c:v>-8.553699999999935</c:v>
                </c:pt>
                <c:pt idx="3">
                  <c:v>-16.25210000000004</c:v>
                </c:pt>
                <c:pt idx="4">
                  <c:v>-54.01229999999998</c:v>
                </c:pt>
                <c:pt idx="5">
                  <c:v>-1.0505</c:v>
                </c:pt>
                <c:pt idx="6">
                  <c:v>1.986200000000053</c:v>
                </c:pt>
                <c:pt idx="7">
                  <c:v>-5.720200000000091</c:v>
                </c:pt>
                <c:pt idx="8">
                  <c:v>-0.645900000000097</c:v>
                </c:pt>
                <c:pt idx="9">
                  <c:v>-5.075600000000008</c:v>
                </c:pt>
                <c:pt idx="10">
                  <c:v>-12.58410000000003</c:v>
                </c:pt>
                <c:pt idx="11">
                  <c:v>-1.488299999999981</c:v>
                </c:pt>
                <c:pt idx="12">
                  <c:v>-13.63479999999993</c:v>
                </c:pt>
                <c:pt idx="13">
                  <c:v>-18.30459999999999</c:v>
                </c:pt>
                <c:pt idx="14">
                  <c:v>-3.258299999999963</c:v>
                </c:pt>
                <c:pt idx="15">
                  <c:v>2.428999999999974</c:v>
                </c:pt>
              </c:numCache>
            </c:numRef>
          </c:val>
        </c:ser>
        <c:ser>
          <c:idx val="1"/>
          <c:order val="1"/>
          <c:tx>
            <c:strRef>
              <c:f>Sheet5!$J$2</c:f>
              <c:strCache>
                <c:ptCount val="1"/>
                <c:pt idx="0">
                  <c:v>Cond2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Sheet5!$J$3:$J$18</c:f>
              <c:numCache>
                <c:formatCode>General</c:formatCode>
                <c:ptCount val="16"/>
                <c:pt idx="0">
                  <c:v>-47.0512</c:v>
                </c:pt>
                <c:pt idx="1">
                  <c:v>0.11239999999998</c:v>
                </c:pt>
                <c:pt idx="2">
                  <c:v>-1.583899999999971</c:v>
                </c:pt>
                <c:pt idx="3">
                  <c:v>-0.894999999999982</c:v>
                </c:pt>
                <c:pt idx="4">
                  <c:v>-83.11420000000003</c:v>
                </c:pt>
                <c:pt idx="5">
                  <c:v>-3.893700000000024</c:v>
                </c:pt>
                <c:pt idx="6">
                  <c:v>1.938000000000045</c:v>
                </c:pt>
                <c:pt idx="7">
                  <c:v>-1.52819999999997</c:v>
                </c:pt>
                <c:pt idx="8">
                  <c:v>-1.725099999999998</c:v>
                </c:pt>
                <c:pt idx="9">
                  <c:v>-3.721300000000042</c:v>
                </c:pt>
                <c:pt idx="10">
                  <c:v>-9.50929999999994</c:v>
                </c:pt>
                <c:pt idx="11">
                  <c:v>-0.364199999999982</c:v>
                </c:pt>
                <c:pt idx="12">
                  <c:v>-1.647699999999986</c:v>
                </c:pt>
                <c:pt idx="13">
                  <c:v>-8.956900000000018</c:v>
                </c:pt>
                <c:pt idx="14">
                  <c:v>-0.0540000000000873</c:v>
                </c:pt>
                <c:pt idx="15">
                  <c:v>-2.863999999999919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2543024"/>
        <c:axId val="1519708112"/>
      </c:barChart>
      <c:catAx>
        <c:axId val="1522543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708112"/>
        <c:crosses val="autoZero"/>
        <c:auto val="1"/>
        <c:lblAlgn val="ctr"/>
        <c:lblOffset val="100"/>
        <c:noMultiLvlLbl val="0"/>
      </c:catAx>
      <c:valAx>
        <c:axId val="1519708112"/>
        <c:scaling>
          <c:orientation val="minMax"/>
          <c:max val="20.0"/>
          <c:min val="-6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</a:t>
                </a:r>
                <a:r>
                  <a:rPr lang="en-US" baseline="0"/>
                  <a:t> AIC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543024"/>
        <c:crosses val="autoZero"/>
        <c:crossBetween val="between"/>
        <c:majorUnit val="20.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4605861767279"/>
          <c:y val="0.162615193934091"/>
          <c:w val="0.21494987825317"/>
          <c:h val="0.08738480606590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16</xdr:row>
      <xdr:rowOff>6350</xdr:rowOff>
    </xdr:from>
    <xdr:to>
      <xdr:col>6</xdr:col>
      <xdr:colOff>641350</xdr:colOff>
      <xdr:row>29</xdr:row>
      <xdr:rowOff>107950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635000</xdr:colOff>
      <xdr:row>16</xdr:row>
      <xdr:rowOff>0</xdr:rowOff>
    </xdr:from>
    <xdr:to>
      <xdr:col>12</xdr:col>
      <xdr:colOff>425450</xdr:colOff>
      <xdr:row>29</xdr:row>
      <xdr:rowOff>101600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25</xdr:row>
      <xdr:rowOff>6350</xdr:rowOff>
    </xdr:from>
    <xdr:to>
      <xdr:col>7</xdr:col>
      <xdr:colOff>615950</xdr:colOff>
      <xdr:row>38</xdr:row>
      <xdr:rowOff>107950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622300</xdr:colOff>
      <xdr:row>25</xdr:row>
      <xdr:rowOff>0</xdr:rowOff>
    </xdr:from>
    <xdr:to>
      <xdr:col>13</xdr:col>
      <xdr:colOff>412750</xdr:colOff>
      <xdr:row>38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0</xdr:rowOff>
    </xdr:from>
    <xdr:to>
      <xdr:col>6</xdr:col>
      <xdr:colOff>615950</xdr:colOff>
      <xdr:row>42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609600</xdr:colOff>
      <xdr:row>29</xdr:row>
      <xdr:rowOff>0</xdr:rowOff>
    </xdr:from>
    <xdr:to>
      <xdr:col>12</xdr:col>
      <xdr:colOff>400050</xdr:colOff>
      <xdr:row>42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23</xdr:row>
      <xdr:rowOff>0</xdr:rowOff>
    </xdr:from>
    <xdr:to>
      <xdr:col>7</xdr:col>
      <xdr:colOff>514350</xdr:colOff>
      <xdr:row>36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508000</xdr:colOff>
      <xdr:row>23</xdr:row>
      <xdr:rowOff>0</xdr:rowOff>
    </xdr:from>
    <xdr:to>
      <xdr:col>13</xdr:col>
      <xdr:colOff>298450</xdr:colOff>
      <xdr:row>36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23</xdr:row>
      <xdr:rowOff>0</xdr:rowOff>
    </xdr:from>
    <xdr:to>
      <xdr:col>7</xdr:col>
      <xdr:colOff>514350</xdr:colOff>
      <xdr:row>36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508000</xdr:colOff>
      <xdr:row>23</xdr:row>
      <xdr:rowOff>0</xdr:rowOff>
    </xdr:from>
    <xdr:to>
      <xdr:col>13</xdr:col>
      <xdr:colOff>298450</xdr:colOff>
      <xdr:row>36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1"/>
  <sheetViews>
    <sheetView tabSelected="1" workbookViewId="0">
      <selection activeCell="A3" sqref="A3:A4"/>
    </sheetView>
  </sheetViews>
  <sheetFormatPr baseColWidth="10" defaultRowHeight="16" x14ac:dyDescent="0.2"/>
  <sheetData>
    <row r="1" spans="1:29" x14ac:dyDescent="0.2">
      <c r="B1" t="s">
        <v>0</v>
      </c>
      <c r="D1" t="s">
        <v>1</v>
      </c>
      <c r="F1" t="s">
        <v>2</v>
      </c>
      <c r="I1" t="s">
        <v>17</v>
      </c>
      <c r="K1" t="s">
        <v>20</v>
      </c>
      <c r="N1" t="s">
        <v>5</v>
      </c>
      <c r="S1" t="s">
        <v>10</v>
      </c>
      <c r="X1" t="s">
        <v>15</v>
      </c>
    </row>
    <row r="2" spans="1:29" x14ac:dyDescent="0.2">
      <c r="B2" t="s">
        <v>3</v>
      </c>
      <c r="C2" t="s">
        <v>4</v>
      </c>
      <c r="D2" t="s">
        <v>3</v>
      </c>
      <c r="E2" t="s">
        <v>4</v>
      </c>
      <c r="F2" t="s">
        <v>3</v>
      </c>
      <c r="G2" t="s">
        <v>4</v>
      </c>
      <c r="I2" s="1" t="s">
        <v>21</v>
      </c>
      <c r="J2" t="s">
        <v>22</v>
      </c>
      <c r="K2" s="1" t="s">
        <v>21</v>
      </c>
      <c r="L2" t="s">
        <v>22</v>
      </c>
      <c r="N2" t="s">
        <v>6</v>
      </c>
      <c r="O2" t="s">
        <v>8</v>
      </c>
      <c r="P2" t="s">
        <v>7</v>
      </c>
      <c r="Q2" t="s">
        <v>9</v>
      </c>
      <c r="S2" t="s">
        <v>11</v>
      </c>
      <c r="T2" t="s">
        <v>13</v>
      </c>
      <c r="U2" t="s">
        <v>12</v>
      </c>
      <c r="V2" t="s">
        <v>14</v>
      </c>
      <c r="X2" t="s">
        <v>11</v>
      </c>
      <c r="Y2" t="s">
        <v>13</v>
      </c>
      <c r="Z2" t="s">
        <v>16</v>
      </c>
      <c r="AA2" t="s">
        <v>11</v>
      </c>
      <c r="AB2" t="s">
        <v>13</v>
      </c>
      <c r="AC2" t="s">
        <v>16</v>
      </c>
    </row>
    <row r="3" spans="1:29" x14ac:dyDescent="0.2">
      <c r="A3">
        <v>1</v>
      </c>
      <c r="B3">
        <v>881</v>
      </c>
      <c r="C3">
        <v>766</v>
      </c>
      <c r="D3">
        <v>871</v>
      </c>
      <c r="E3">
        <v>763</v>
      </c>
      <c r="F3">
        <v>871</v>
      </c>
      <c r="G3">
        <v>765</v>
      </c>
      <c r="I3">
        <f>D3-B3</f>
        <v>-10</v>
      </c>
      <c r="J3">
        <f>E3-C3</f>
        <v>-3</v>
      </c>
      <c r="K3">
        <f>D3-F3</f>
        <v>0</v>
      </c>
      <c r="L3">
        <f>E3-G3</f>
        <v>-2</v>
      </c>
      <c r="N3">
        <v>32.5</v>
      </c>
      <c r="O3">
        <v>35.752000000000002</v>
      </c>
      <c r="P3">
        <v>114.5</v>
      </c>
      <c r="Q3">
        <v>52.25</v>
      </c>
      <c r="S3">
        <v>0.1905</v>
      </c>
      <c r="T3">
        <v>0.38140000000000002</v>
      </c>
      <c r="U3">
        <v>0.48820000000000002</v>
      </c>
      <c r="V3">
        <v>1.0028999999999999</v>
      </c>
      <c r="X3">
        <v>0.23749999999999999</v>
      </c>
      <c r="Y3">
        <v>9.3799999999999994E-2</v>
      </c>
      <c r="Z3">
        <v>0.1195</v>
      </c>
      <c r="AA3">
        <v>0.48949999999999999</v>
      </c>
      <c r="AB3">
        <v>0.98440000000000005</v>
      </c>
      <c r="AC3">
        <v>1.89E-2</v>
      </c>
    </row>
    <row r="4" spans="1:29" x14ac:dyDescent="0.2">
      <c r="A4">
        <v>2</v>
      </c>
      <c r="B4">
        <v>968</v>
      </c>
      <c r="C4">
        <v>890</v>
      </c>
      <c r="D4">
        <v>958</v>
      </c>
      <c r="E4">
        <v>890</v>
      </c>
      <c r="F4">
        <v>960</v>
      </c>
      <c r="G4">
        <v>892</v>
      </c>
      <c r="I4">
        <f t="shared" ref="I4:I14" si="0">D4-B4</f>
        <v>-10</v>
      </c>
      <c r="J4">
        <f t="shared" ref="J4:J14" si="1">E4-C4</f>
        <v>0</v>
      </c>
      <c r="K4">
        <f t="shared" ref="K4:K14" si="2">D4-F4</f>
        <v>-2</v>
      </c>
      <c r="L4">
        <f t="shared" ref="L4:L14" si="3">E4-G4</f>
        <v>-2</v>
      </c>
      <c r="N4">
        <v>23.75</v>
      </c>
      <c r="O4">
        <v>14.002000000000001</v>
      </c>
      <c r="P4">
        <v>26.5</v>
      </c>
      <c r="Q4">
        <v>14.5312</v>
      </c>
      <c r="S4">
        <v>0.29799999999999999</v>
      </c>
      <c r="T4">
        <v>0.42380000000000001</v>
      </c>
      <c r="U4">
        <v>0.26479999999999998</v>
      </c>
      <c r="V4">
        <v>0.78759999999999997</v>
      </c>
      <c r="X4">
        <v>0.29609999999999997</v>
      </c>
      <c r="Y4">
        <v>0.375</v>
      </c>
      <c r="Z4">
        <v>6.88E-2</v>
      </c>
      <c r="AA4">
        <v>0.26290000000000002</v>
      </c>
      <c r="AB4">
        <v>0.77729999999999999</v>
      </c>
      <c r="AC4">
        <v>1.9900000000000001E-2</v>
      </c>
    </row>
    <row r="5" spans="1:29" x14ac:dyDescent="0.2">
      <c r="A5">
        <v>3</v>
      </c>
      <c r="B5">
        <v>824</v>
      </c>
      <c r="C5">
        <v>786</v>
      </c>
      <c r="D5">
        <v>818</v>
      </c>
      <c r="E5">
        <v>784</v>
      </c>
      <c r="F5">
        <v>820</v>
      </c>
      <c r="G5">
        <v>786</v>
      </c>
      <c r="I5">
        <f t="shared" si="0"/>
        <v>-6</v>
      </c>
      <c r="J5">
        <f t="shared" si="1"/>
        <v>-2</v>
      </c>
      <c r="K5">
        <f t="shared" si="2"/>
        <v>-2</v>
      </c>
      <c r="L5">
        <f t="shared" si="3"/>
        <v>-2</v>
      </c>
      <c r="N5">
        <v>32</v>
      </c>
      <c r="O5">
        <v>15.5</v>
      </c>
      <c r="P5">
        <v>37</v>
      </c>
      <c r="Q5">
        <v>14.125</v>
      </c>
      <c r="S5">
        <v>0.2777</v>
      </c>
      <c r="T5">
        <v>0.76970000000000005</v>
      </c>
      <c r="U5">
        <v>0.44119999999999998</v>
      </c>
      <c r="V5">
        <v>0.64019999999999999</v>
      </c>
      <c r="X5">
        <v>0.29409999999999997</v>
      </c>
      <c r="Y5">
        <v>0.66410000000000002</v>
      </c>
      <c r="Z5">
        <v>7.17E-2</v>
      </c>
      <c r="AA5">
        <v>0.44359999999999999</v>
      </c>
      <c r="AB5">
        <v>0.55079999999999996</v>
      </c>
      <c r="AC5">
        <v>0.1142</v>
      </c>
    </row>
    <row r="6" spans="1:29" x14ac:dyDescent="0.2">
      <c r="A6">
        <v>4</v>
      </c>
      <c r="B6">
        <v>1001</v>
      </c>
      <c r="C6">
        <v>799</v>
      </c>
      <c r="D6">
        <v>992</v>
      </c>
      <c r="E6">
        <v>795</v>
      </c>
      <c r="F6">
        <v>993</v>
      </c>
      <c r="G6">
        <v>795</v>
      </c>
      <c r="I6">
        <f t="shared" si="0"/>
        <v>-9</v>
      </c>
      <c r="J6">
        <f t="shared" si="1"/>
        <v>-4</v>
      </c>
      <c r="K6">
        <f t="shared" si="2"/>
        <v>-1</v>
      </c>
      <c r="L6">
        <f t="shared" si="3"/>
        <v>0</v>
      </c>
      <c r="N6">
        <v>31.25</v>
      </c>
      <c r="O6">
        <v>34.218800000000002</v>
      </c>
      <c r="P6">
        <v>36.6875</v>
      </c>
      <c r="Q6">
        <v>14</v>
      </c>
      <c r="S6">
        <v>0</v>
      </c>
      <c r="T6">
        <v>0.61699999999999999</v>
      </c>
      <c r="U6">
        <v>0.29980000000000001</v>
      </c>
      <c r="V6">
        <v>1.2871999999999999</v>
      </c>
      <c r="X6">
        <v>1.1999999999999999E-3</v>
      </c>
      <c r="Y6">
        <v>0.36720000000000003</v>
      </c>
      <c r="Z6">
        <v>0.17810000000000001</v>
      </c>
      <c r="AA6">
        <v>0.39379999999999998</v>
      </c>
      <c r="AB6">
        <v>0.75</v>
      </c>
      <c r="AC6">
        <v>0.3891</v>
      </c>
    </row>
    <row r="7" spans="1:29" x14ac:dyDescent="0.2">
      <c r="A7">
        <v>5</v>
      </c>
      <c r="B7">
        <v>732</v>
      </c>
      <c r="C7">
        <v>708</v>
      </c>
      <c r="D7">
        <v>731</v>
      </c>
      <c r="E7">
        <v>706</v>
      </c>
      <c r="F7">
        <v>727</v>
      </c>
      <c r="G7">
        <v>705</v>
      </c>
      <c r="I7">
        <f t="shared" si="0"/>
        <v>-1</v>
      </c>
      <c r="J7">
        <f t="shared" si="1"/>
        <v>-2</v>
      </c>
      <c r="K7">
        <f t="shared" si="2"/>
        <v>4</v>
      </c>
      <c r="L7">
        <f t="shared" si="3"/>
        <v>1</v>
      </c>
      <c r="N7">
        <v>43.015599999999999</v>
      </c>
      <c r="O7">
        <v>25</v>
      </c>
      <c r="P7">
        <v>52</v>
      </c>
      <c r="Q7">
        <v>19.9375</v>
      </c>
      <c r="S7">
        <v>0.106</v>
      </c>
      <c r="T7">
        <v>1.0241</v>
      </c>
      <c r="U7">
        <v>0</v>
      </c>
      <c r="V7">
        <v>1.6026</v>
      </c>
      <c r="X7">
        <v>0.13500000000000001</v>
      </c>
      <c r="Y7">
        <v>0.55210000000000004</v>
      </c>
      <c r="Z7">
        <v>0.27639999999999998</v>
      </c>
      <c r="AA7">
        <v>9.2999999999999999E-2</v>
      </c>
      <c r="AB7">
        <v>1.0657000000000001</v>
      </c>
      <c r="AC7">
        <v>0.35849999999999999</v>
      </c>
    </row>
    <row r="8" spans="1:29" x14ac:dyDescent="0.2">
      <c r="A8">
        <v>6</v>
      </c>
      <c r="B8">
        <v>757</v>
      </c>
      <c r="C8">
        <v>651</v>
      </c>
      <c r="D8">
        <v>743</v>
      </c>
      <c r="E8">
        <v>644</v>
      </c>
      <c r="F8">
        <v>744</v>
      </c>
      <c r="G8">
        <v>645</v>
      </c>
      <c r="I8">
        <f t="shared" si="0"/>
        <v>-14</v>
      </c>
      <c r="J8">
        <f t="shared" si="1"/>
        <v>-7</v>
      </c>
      <c r="K8">
        <f t="shared" si="2"/>
        <v>-1</v>
      </c>
      <c r="L8">
        <f t="shared" si="3"/>
        <v>-1</v>
      </c>
      <c r="N8">
        <v>51</v>
      </c>
      <c r="O8">
        <v>32</v>
      </c>
      <c r="P8">
        <v>93</v>
      </c>
      <c r="Q8">
        <v>23</v>
      </c>
      <c r="S8">
        <v>0</v>
      </c>
      <c r="T8">
        <v>1.1092</v>
      </c>
      <c r="U8">
        <v>0</v>
      </c>
      <c r="V8">
        <v>2.1147999999999998</v>
      </c>
      <c r="X8">
        <v>8.0000000000000004E-4</v>
      </c>
      <c r="Y8">
        <v>0.87260000000000004</v>
      </c>
      <c r="Z8">
        <v>0.1575</v>
      </c>
      <c r="AA8">
        <v>0.1145</v>
      </c>
      <c r="AB8">
        <v>1.5625</v>
      </c>
      <c r="AC8">
        <v>0.44369999999999998</v>
      </c>
    </row>
    <row r="9" spans="1:29" x14ac:dyDescent="0.2">
      <c r="A9">
        <v>7</v>
      </c>
      <c r="B9">
        <v>745</v>
      </c>
      <c r="C9">
        <v>744</v>
      </c>
      <c r="D9">
        <v>728</v>
      </c>
      <c r="E9">
        <v>744</v>
      </c>
      <c r="F9">
        <v>730</v>
      </c>
      <c r="G9">
        <v>746</v>
      </c>
      <c r="I9">
        <f t="shared" si="0"/>
        <v>-17</v>
      </c>
      <c r="J9">
        <f t="shared" si="1"/>
        <v>0</v>
      </c>
      <c r="K9">
        <f t="shared" si="2"/>
        <v>-2</v>
      </c>
      <c r="L9">
        <f t="shared" si="3"/>
        <v>-2</v>
      </c>
      <c r="N9">
        <v>42.25</v>
      </c>
      <c r="O9">
        <v>16</v>
      </c>
      <c r="P9">
        <v>46.75</v>
      </c>
      <c r="Q9">
        <v>14.75</v>
      </c>
      <c r="S9">
        <v>0.16819999999999999</v>
      </c>
      <c r="T9">
        <v>0.93120000000000003</v>
      </c>
      <c r="U9">
        <v>0.20150000000000001</v>
      </c>
      <c r="V9">
        <v>1.4704999999999999</v>
      </c>
      <c r="X9">
        <v>0.1721</v>
      </c>
      <c r="Y9">
        <v>0.80759999999999998</v>
      </c>
      <c r="Z9">
        <v>9.7600000000000006E-2</v>
      </c>
      <c r="AA9">
        <v>0.30020000000000002</v>
      </c>
      <c r="AB9">
        <v>1.0156000000000001</v>
      </c>
      <c r="AC9">
        <v>0.29920000000000002</v>
      </c>
    </row>
    <row r="10" spans="1:29" x14ac:dyDescent="0.2">
      <c r="A10">
        <v>8</v>
      </c>
      <c r="B10">
        <v>859</v>
      </c>
      <c r="C10">
        <v>837</v>
      </c>
      <c r="D10">
        <v>857</v>
      </c>
      <c r="E10">
        <v>834</v>
      </c>
      <c r="F10">
        <v>858</v>
      </c>
      <c r="G10">
        <v>836</v>
      </c>
      <c r="I10">
        <f t="shared" si="0"/>
        <v>-2</v>
      </c>
      <c r="J10">
        <f t="shared" si="1"/>
        <v>-3</v>
      </c>
      <c r="K10">
        <f t="shared" si="2"/>
        <v>-1</v>
      </c>
      <c r="L10">
        <f t="shared" si="3"/>
        <v>-2</v>
      </c>
      <c r="N10">
        <v>37.25</v>
      </c>
      <c r="O10">
        <v>21.375</v>
      </c>
      <c r="P10">
        <v>59</v>
      </c>
      <c r="Q10">
        <v>37</v>
      </c>
      <c r="S10">
        <v>4.24E-2</v>
      </c>
      <c r="T10">
        <v>1.1494</v>
      </c>
      <c r="U10">
        <v>0.13320000000000001</v>
      </c>
      <c r="V10">
        <v>1.1871</v>
      </c>
      <c r="X10">
        <v>0.13400000000000001</v>
      </c>
      <c r="Y10">
        <v>0.86719999999999997</v>
      </c>
      <c r="Z10">
        <v>0.17910000000000001</v>
      </c>
      <c r="AA10">
        <v>0.17399999999999999</v>
      </c>
      <c r="AB10">
        <v>0.97660000000000002</v>
      </c>
      <c r="AC10">
        <v>0.18110000000000001</v>
      </c>
    </row>
    <row r="11" spans="1:29" x14ac:dyDescent="0.2">
      <c r="A11">
        <v>9</v>
      </c>
      <c r="B11">
        <v>742</v>
      </c>
      <c r="C11">
        <v>715</v>
      </c>
      <c r="D11">
        <v>737</v>
      </c>
      <c r="E11">
        <v>715</v>
      </c>
      <c r="F11">
        <v>739</v>
      </c>
      <c r="G11">
        <v>717</v>
      </c>
      <c r="I11">
        <f t="shared" si="0"/>
        <v>-5</v>
      </c>
      <c r="J11">
        <f t="shared" si="1"/>
        <v>0</v>
      </c>
      <c r="K11">
        <f t="shared" si="2"/>
        <v>-2</v>
      </c>
      <c r="L11">
        <f t="shared" si="3"/>
        <v>-2</v>
      </c>
      <c r="N11">
        <v>38</v>
      </c>
      <c r="O11">
        <v>17</v>
      </c>
      <c r="P11">
        <v>45.249499999999998</v>
      </c>
      <c r="Q11">
        <v>10.5</v>
      </c>
      <c r="S11">
        <v>0.12</v>
      </c>
      <c r="T11">
        <v>1.2343</v>
      </c>
      <c r="U11">
        <v>0.18709999999999999</v>
      </c>
      <c r="V11">
        <v>1.6146</v>
      </c>
      <c r="X11">
        <v>0.13200000000000001</v>
      </c>
      <c r="Y11">
        <v>1.1992</v>
      </c>
      <c r="Z11">
        <v>1.7000000000000001E-2</v>
      </c>
      <c r="AA11">
        <v>0.26290000000000002</v>
      </c>
      <c r="AB11">
        <v>1.3281000000000001</v>
      </c>
      <c r="AC11">
        <v>0.2094</v>
      </c>
    </row>
    <row r="12" spans="1:29" x14ac:dyDescent="0.2">
      <c r="A12">
        <v>10</v>
      </c>
      <c r="B12">
        <v>975</v>
      </c>
      <c r="C12">
        <v>826</v>
      </c>
      <c r="D12">
        <v>970</v>
      </c>
      <c r="E12">
        <v>824</v>
      </c>
      <c r="F12">
        <v>972</v>
      </c>
      <c r="G12">
        <v>826</v>
      </c>
      <c r="I12">
        <f t="shared" si="0"/>
        <v>-5</v>
      </c>
      <c r="J12">
        <f t="shared" si="1"/>
        <v>-2</v>
      </c>
      <c r="K12">
        <f t="shared" si="2"/>
        <v>-2</v>
      </c>
      <c r="L12">
        <f t="shared" si="3"/>
        <v>-2</v>
      </c>
      <c r="N12">
        <v>31</v>
      </c>
      <c r="O12">
        <v>20.625</v>
      </c>
      <c r="P12">
        <v>28</v>
      </c>
      <c r="Q12">
        <v>12.5</v>
      </c>
      <c r="S12">
        <v>0.2707</v>
      </c>
      <c r="T12">
        <v>0.5625</v>
      </c>
      <c r="U12">
        <v>0</v>
      </c>
      <c r="V12">
        <v>1.3678999999999999</v>
      </c>
      <c r="X12">
        <v>0.30680000000000002</v>
      </c>
      <c r="Y12">
        <v>0.48049999999999998</v>
      </c>
      <c r="Z12">
        <v>1.6E-2</v>
      </c>
      <c r="AA12">
        <v>0.1181</v>
      </c>
      <c r="AB12">
        <v>1.0117</v>
      </c>
      <c r="AC12">
        <v>0.25669999999999998</v>
      </c>
    </row>
    <row r="13" spans="1:29" x14ac:dyDescent="0.2">
      <c r="A13">
        <v>11</v>
      </c>
      <c r="B13">
        <v>844</v>
      </c>
      <c r="C13">
        <v>713</v>
      </c>
      <c r="D13">
        <v>804</v>
      </c>
      <c r="E13">
        <v>705</v>
      </c>
      <c r="F13">
        <v>806</v>
      </c>
      <c r="G13">
        <v>706</v>
      </c>
      <c r="I13">
        <f t="shared" si="0"/>
        <v>-40</v>
      </c>
      <c r="J13">
        <f t="shared" si="1"/>
        <v>-8</v>
      </c>
      <c r="K13">
        <f t="shared" si="2"/>
        <v>-2</v>
      </c>
      <c r="L13">
        <f t="shared" si="3"/>
        <v>-1</v>
      </c>
      <c r="N13">
        <v>23</v>
      </c>
      <c r="O13">
        <v>15</v>
      </c>
      <c r="P13">
        <v>33.5</v>
      </c>
      <c r="Q13">
        <v>8.5</v>
      </c>
      <c r="S13">
        <v>0.1449</v>
      </c>
      <c r="T13">
        <v>0.39750000000000002</v>
      </c>
      <c r="U13">
        <v>0</v>
      </c>
      <c r="V13">
        <v>1.6073</v>
      </c>
      <c r="X13">
        <v>0.1449</v>
      </c>
      <c r="Y13">
        <v>0.39750000000000002</v>
      </c>
      <c r="Z13">
        <v>0</v>
      </c>
      <c r="AA13">
        <v>1.1999999999999999E-3</v>
      </c>
      <c r="AB13">
        <v>1.3593999999999999</v>
      </c>
      <c r="AC13">
        <v>0.23480000000000001</v>
      </c>
    </row>
    <row r="14" spans="1:29" x14ac:dyDescent="0.2">
      <c r="A14">
        <v>12</v>
      </c>
      <c r="B14">
        <v>878</v>
      </c>
      <c r="C14">
        <v>865</v>
      </c>
      <c r="D14">
        <v>878</v>
      </c>
      <c r="E14">
        <v>862</v>
      </c>
      <c r="F14">
        <v>877</v>
      </c>
      <c r="G14">
        <v>864</v>
      </c>
      <c r="I14">
        <f t="shared" si="0"/>
        <v>0</v>
      </c>
      <c r="J14">
        <f t="shared" si="1"/>
        <v>-3</v>
      </c>
      <c r="K14">
        <f t="shared" si="2"/>
        <v>1</v>
      </c>
      <c r="L14">
        <f t="shared" si="3"/>
        <v>-2</v>
      </c>
      <c r="N14">
        <v>32.5</v>
      </c>
      <c r="O14">
        <v>24</v>
      </c>
      <c r="P14">
        <v>30.498999999999999</v>
      </c>
      <c r="Q14">
        <v>15</v>
      </c>
      <c r="S14">
        <v>0.19520000000000001</v>
      </c>
      <c r="T14">
        <v>0.72760000000000002</v>
      </c>
      <c r="U14">
        <v>0.156</v>
      </c>
      <c r="V14">
        <v>1.0801000000000001</v>
      </c>
      <c r="X14">
        <v>0.26090000000000002</v>
      </c>
      <c r="Y14">
        <v>0.3125</v>
      </c>
      <c r="Z14">
        <v>0.24060000000000001</v>
      </c>
      <c r="AA14">
        <v>0.17449999999999999</v>
      </c>
      <c r="AB14">
        <v>1.0409999999999999</v>
      </c>
      <c r="AC14">
        <v>1.6E-2</v>
      </c>
    </row>
    <row r="16" spans="1:29" x14ac:dyDescent="0.2">
      <c r="N16">
        <f>AVERAGE(N3:N14)</f>
        <v>34.792966666666665</v>
      </c>
      <c r="O16">
        <f t="shared" ref="O16:Q16" si="4">AVERAGE(O3:O14)</f>
        <v>22.539400000000001</v>
      </c>
      <c r="P16">
        <f t="shared" si="4"/>
        <v>50.223833333333339</v>
      </c>
      <c r="Q16">
        <f t="shared" si="4"/>
        <v>19.674475000000001</v>
      </c>
      <c r="S16">
        <f>AVERAGE(S3:S14)</f>
        <v>0.15113333333333331</v>
      </c>
      <c r="T16">
        <f t="shared" ref="T16:V16" si="5">AVERAGE(T3:T14)</f>
        <v>0.77730833333333349</v>
      </c>
      <c r="U16">
        <f t="shared" si="5"/>
        <v>0.18098333333333336</v>
      </c>
      <c r="V16">
        <f t="shared" si="5"/>
        <v>1.3135666666666668</v>
      </c>
      <c r="X16">
        <f>AVERAGE(X3:X14)</f>
        <v>0.17628333333333335</v>
      </c>
      <c r="Y16">
        <f t="shared" ref="Y16:AC16" si="6">AVERAGE(Y3:Y14)</f>
        <v>0.58244166666666675</v>
      </c>
      <c r="Z16">
        <f t="shared" si="6"/>
        <v>0.11852499999999999</v>
      </c>
      <c r="AA16">
        <f t="shared" si="6"/>
        <v>0.23568333333333336</v>
      </c>
      <c r="AB16">
        <f t="shared" si="6"/>
        <v>1.0352583333333332</v>
      </c>
      <c r="AC16">
        <f t="shared" si="6"/>
        <v>0.21179166666666663</v>
      </c>
    </row>
    <row r="17" spans="3:26" x14ac:dyDescent="0.2">
      <c r="N17">
        <f>TTEST(N3:N14,P3:P14,2,1)</f>
        <v>4.9326607265234849E-2</v>
      </c>
      <c r="P17">
        <f>TTEST(O3:O14,Q3:Q14,2,1)</f>
        <v>0.35628472639639652</v>
      </c>
      <c r="S17">
        <f>TTEST(S3:S14,U3:U14,2,1)</f>
        <v>0.55454130871658114</v>
      </c>
      <c r="U17">
        <f>TTEST(T3:T14,V3:V14,2,1)</f>
        <v>4.3982139000561116E-4</v>
      </c>
      <c r="X17">
        <f>TTEST(X3:X14,AA3:AA14,2,1)</f>
        <v>0.24754483292850407</v>
      </c>
      <c r="Y17">
        <f>TTEST(Y3:Y14,AB3:AB14,2,1)</f>
        <v>6.0741126450404505E-4</v>
      </c>
      <c r="Z17">
        <f>TTEST(Z3:Z14,AC3:AC14,2,1)</f>
        <v>6.9632467342797003E-2</v>
      </c>
    </row>
    <row r="25" spans="3:26" x14ac:dyDescent="0.2">
      <c r="C25" t="s">
        <v>18</v>
      </c>
      <c r="M25" t="s">
        <v>19</v>
      </c>
    </row>
    <row r="26" spans="3:26" x14ac:dyDescent="0.2">
      <c r="C26" t="s">
        <v>5</v>
      </c>
      <c r="D26" t="s">
        <v>10</v>
      </c>
      <c r="E26" t="s">
        <v>15</v>
      </c>
      <c r="M26" t="s">
        <v>5</v>
      </c>
      <c r="N26" t="s">
        <v>10</v>
      </c>
      <c r="O26" t="s">
        <v>15</v>
      </c>
    </row>
    <row r="28" spans="3:26" x14ac:dyDescent="0.2">
      <c r="C28">
        <v>3.7000000000000002E-3</v>
      </c>
      <c r="D28">
        <v>0.49890000000000001</v>
      </c>
      <c r="E28">
        <v>0.49740000000000001</v>
      </c>
      <c r="M28">
        <v>0.17019999999999999</v>
      </c>
      <c r="N28">
        <v>0.60709999999999997</v>
      </c>
      <c r="O28">
        <v>0.22270000000000001</v>
      </c>
    </row>
    <row r="29" spans="3:26" x14ac:dyDescent="0.2">
      <c r="C29">
        <v>5.7999999999999996E-3</v>
      </c>
      <c r="D29">
        <v>0.68879999999999997</v>
      </c>
      <c r="E29">
        <v>0.30549999999999999</v>
      </c>
      <c r="M29">
        <v>0.41870000000000002</v>
      </c>
      <c r="N29">
        <v>0.42420000000000002</v>
      </c>
      <c r="O29">
        <v>0.15709999999999999</v>
      </c>
    </row>
    <row r="30" spans="3:26" x14ac:dyDescent="0.2">
      <c r="C30">
        <v>3.6799999999999999E-2</v>
      </c>
      <c r="D30">
        <v>0.69179999999999997</v>
      </c>
      <c r="E30">
        <v>0.27129999999999999</v>
      </c>
      <c r="M30">
        <v>0.1797</v>
      </c>
      <c r="N30">
        <v>0.59789999999999999</v>
      </c>
      <c r="O30">
        <v>0.22239999999999999</v>
      </c>
    </row>
    <row r="31" spans="3:26" x14ac:dyDescent="0.2">
      <c r="C31">
        <v>8.5000000000000006E-3</v>
      </c>
      <c r="D31">
        <v>0.58509999999999995</v>
      </c>
      <c r="E31">
        <v>0.40639999999999998</v>
      </c>
      <c r="M31">
        <v>5.9200000000000003E-2</v>
      </c>
      <c r="N31">
        <v>0.5504</v>
      </c>
      <c r="O31">
        <v>0.39040000000000002</v>
      </c>
    </row>
    <row r="32" spans="3:26" x14ac:dyDescent="0.2">
      <c r="C32">
        <v>6.9500000000000006E-2</v>
      </c>
      <c r="D32">
        <v>0.14099999999999999</v>
      </c>
      <c r="E32">
        <v>0.78949999999999998</v>
      </c>
      <c r="M32">
        <v>0.1091</v>
      </c>
      <c r="N32">
        <v>0.28060000000000002</v>
      </c>
      <c r="O32">
        <v>0.61029999999999995</v>
      </c>
    </row>
    <row r="33" spans="3:15" x14ac:dyDescent="0.2">
      <c r="C33">
        <v>5.0000000000000001E-4</v>
      </c>
      <c r="D33">
        <v>0.52510000000000001</v>
      </c>
      <c r="E33">
        <v>0.47439999999999999</v>
      </c>
      <c r="M33">
        <v>1.7500000000000002E-2</v>
      </c>
      <c r="N33">
        <v>0.63080000000000003</v>
      </c>
      <c r="O33">
        <v>0.35170000000000001</v>
      </c>
    </row>
    <row r="34" spans="3:15" x14ac:dyDescent="0.2">
      <c r="C34">
        <v>2.0000000000000001E-4</v>
      </c>
      <c r="D34">
        <v>0.70209999999999995</v>
      </c>
      <c r="E34">
        <v>0.29770000000000002</v>
      </c>
      <c r="M34">
        <v>0.41860000000000003</v>
      </c>
      <c r="N34">
        <v>0.39389999999999997</v>
      </c>
      <c r="O34">
        <v>0.18740000000000001</v>
      </c>
    </row>
    <row r="35" spans="3:15" x14ac:dyDescent="0.2">
      <c r="C35">
        <v>0.1898</v>
      </c>
      <c r="D35">
        <v>0.55359999999999998</v>
      </c>
      <c r="E35">
        <v>0.25659999999999999</v>
      </c>
      <c r="M35">
        <v>0.18890000000000001</v>
      </c>
      <c r="N35">
        <v>0.57440000000000002</v>
      </c>
      <c r="O35">
        <v>0.23669999999999999</v>
      </c>
    </row>
    <row r="36" spans="3:15" x14ac:dyDescent="0.2">
      <c r="C36">
        <v>8.4000000000000005E-2</v>
      </c>
      <c r="D36">
        <v>0.67120000000000002</v>
      </c>
      <c r="E36">
        <v>0.2447</v>
      </c>
      <c r="M36">
        <v>0.35560000000000003</v>
      </c>
      <c r="N36">
        <v>0.48880000000000001</v>
      </c>
      <c r="O36">
        <v>0.15559999999999999</v>
      </c>
    </row>
    <row r="37" spans="3:15" x14ac:dyDescent="0.2">
      <c r="C37">
        <v>6.5699999999999995E-2</v>
      </c>
      <c r="D37">
        <v>0.67689999999999995</v>
      </c>
      <c r="E37">
        <v>0.25729999999999997</v>
      </c>
      <c r="M37">
        <v>0.21829999999999999</v>
      </c>
      <c r="N37">
        <v>0.57210000000000005</v>
      </c>
      <c r="O37">
        <v>0.20960000000000001</v>
      </c>
    </row>
    <row r="38" spans="3:15" x14ac:dyDescent="0.2">
      <c r="C38">
        <v>0</v>
      </c>
      <c r="D38">
        <v>0.73109999999999997</v>
      </c>
      <c r="E38">
        <v>0.26889999999999997</v>
      </c>
      <c r="M38">
        <v>1.2999999999999999E-2</v>
      </c>
      <c r="N38">
        <v>0.66069999999999995</v>
      </c>
      <c r="O38">
        <v>0.32629999999999998</v>
      </c>
    </row>
    <row r="39" spans="3:15" x14ac:dyDescent="0.2">
      <c r="C39">
        <v>0.31590000000000001</v>
      </c>
      <c r="D39">
        <v>0.26069999999999999</v>
      </c>
      <c r="E39">
        <v>0.4234</v>
      </c>
      <c r="M39">
        <v>0.13100000000000001</v>
      </c>
      <c r="N39">
        <v>0.63660000000000005</v>
      </c>
      <c r="O39">
        <v>0.2324</v>
      </c>
    </row>
    <row r="41" spans="3:15" x14ac:dyDescent="0.2">
      <c r="C41">
        <f>AVERAGE(C28:C39)</f>
        <v>6.5033333333333332E-2</v>
      </c>
      <c r="D41">
        <f t="shared" ref="D41:E41" si="7">AVERAGE(D28:D39)</f>
        <v>0.56052499999999994</v>
      </c>
      <c r="E41">
        <f t="shared" si="7"/>
        <v>0.37442500000000001</v>
      </c>
      <c r="M41">
        <f>AVERAGE(M28:M39)</f>
        <v>0.18998333333333331</v>
      </c>
      <c r="N41">
        <f t="shared" ref="N41:O41" si="8">AVERAGE(N28:N39)</f>
        <v>0.53479166666666667</v>
      </c>
      <c r="O41">
        <f t="shared" si="8"/>
        <v>0.27521666666666672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selection sqref="A1:XFD2"/>
    </sheetView>
  </sheetViews>
  <sheetFormatPr baseColWidth="10" defaultRowHeight="16" x14ac:dyDescent="0.2"/>
  <cols>
    <col min="26" max="26" width="12" bestFit="1" customWidth="1"/>
  </cols>
  <sheetData>
    <row r="1" spans="1:29" x14ac:dyDescent="0.2">
      <c r="B1" t="s">
        <v>0</v>
      </c>
      <c r="D1" t="s">
        <v>1</v>
      </c>
      <c r="F1" t="s">
        <v>2</v>
      </c>
      <c r="I1" t="s">
        <v>17</v>
      </c>
      <c r="K1" t="s">
        <v>20</v>
      </c>
      <c r="N1" t="s">
        <v>5</v>
      </c>
      <c r="S1" t="s">
        <v>10</v>
      </c>
      <c r="X1" t="s">
        <v>15</v>
      </c>
    </row>
    <row r="2" spans="1:29" x14ac:dyDescent="0.2">
      <c r="B2" t="s">
        <v>3</v>
      </c>
      <c r="C2" t="s">
        <v>4</v>
      </c>
      <c r="D2" t="s">
        <v>3</v>
      </c>
      <c r="E2" t="s">
        <v>4</v>
      </c>
      <c r="F2" t="s">
        <v>3</v>
      </c>
      <c r="G2" t="s">
        <v>4</v>
      </c>
      <c r="I2" s="1" t="s">
        <v>21</v>
      </c>
      <c r="J2" t="s">
        <v>22</v>
      </c>
      <c r="K2" s="1" t="s">
        <v>21</v>
      </c>
      <c r="L2" t="s">
        <v>22</v>
      </c>
      <c r="N2" t="s">
        <v>6</v>
      </c>
      <c r="O2" t="s">
        <v>8</v>
      </c>
      <c r="P2" t="s">
        <v>7</v>
      </c>
      <c r="Q2" t="s">
        <v>9</v>
      </c>
      <c r="S2" t="s">
        <v>11</v>
      </c>
      <c r="T2" t="s">
        <v>13</v>
      </c>
      <c r="U2" t="s">
        <v>12</v>
      </c>
      <c r="V2" t="s">
        <v>14</v>
      </c>
      <c r="X2" t="s">
        <v>11</v>
      </c>
      <c r="Y2" t="s">
        <v>13</v>
      </c>
      <c r="Z2" t="s">
        <v>16</v>
      </c>
      <c r="AA2" t="s">
        <v>11</v>
      </c>
      <c r="AB2" t="s">
        <v>13</v>
      </c>
      <c r="AC2" t="s">
        <v>16</v>
      </c>
    </row>
    <row r="3" spans="1:29" x14ac:dyDescent="0.2">
      <c r="A3">
        <v>1</v>
      </c>
      <c r="B3">
        <v>495.44639999999998</v>
      </c>
      <c r="C3">
        <v>577.18430000000001</v>
      </c>
      <c r="D3">
        <v>491.14159999999998</v>
      </c>
      <c r="E3">
        <v>570.56859999999995</v>
      </c>
      <c r="F3">
        <v>492.72059999999999</v>
      </c>
      <c r="G3">
        <v>572.31410000000005</v>
      </c>
      <c r="I3">
        <f>D3-B3</f>
        <v>-4.3048000000000002</v>
      </c>
      <c r="J3">
        <f>E3-C3</f>
        <v>-6.6157000000000608</v>
      </c>
      <c r="K3">
        <f>D3-F3</f>
        <v>-1.5790000000000077</v>
      </c>
      <c r="L3">
        <f>E3-G3</f>
        <v>-1.7455000000001064</v>
      </c>
      <c r="N3">
        <v>59</v>
      </c>
      <c r="O3">
        <v>12</v>
      </c>
      <c r="P3">
        <v>65</v>
      </c>
      <c r="Q3">
        <v>36</v>
      </c>
      <c r="S3">
        <v>0</v>
      </c>
      <c r="T3">
        <v>2.0695999999999999</v>
      </c>
      <c r="U3">
        <v>0</v>
      </c>
      <c r="V3">
        <v>1.5392999999999999</v>
      </c>
      <c r="X3">
        <v>7.7299999999999994E-2</v>
      </c>
      <c r="Y3">
        <v>1.5311999999999999</v>
      </c>
      <c r="Z3">
        <v>0.44769999999999999</v>
      </c>
      <c r="AA3">
        <v>0.1071</v>
      </c>
      <c r="AB3">
        <v>1.0448999999999999</v>
      </c>
      <c r="AC3">
        <v>0.36170000000000002</v>
      </c>
    </row>
    <row r="4" spans="1:29" x14ac:dyDescent="0.2">
      <c r="A4">
        <v>2</v>
      </c>
      <c r="B4">
        <v>682.15319999999997</v>
      </c>
      <c r="C4">
        <v>703.28179999999998</v>
      </c>
      <c r="D4">
        <v>679.60500000000002</v>
      </c>
      <c r="E4">
        <v>696.35599999999999</v>
      </c>
      <c r="F4">
        <v>681.54589999999996</v>
      </c>
      <c r="G4">
        <v>698.35170000000005</v>
      </c>
      <c r="I4">
        <f t="shared" ref="I4:I22" si="0">D4-B4</f>
        <v>-2.5481999999999516</v>
      </c>
      <c r="J4">
        <f t="shared" ref="J4:J22" si="1">E4-C4</f>
        <v>-6.9257999999999811</v>
      </c>
      <c r="K4">
        <f t="shared" ref="K4:K22" si="2">D4-F4</f>
        <v>-1.9408999999999423</v>
      </c>
      <c r="L4">
        <f t="shared" ref="L4:L22" si="3">E4-G4</f>
        <v>-1.9957000000000562</v>
      </c>
      <c r="N4">
        <v>22.625</v>
      </c>
      <c r="O4">
        <v>12</v>
      </c>
      <c r="P4">
        <v>27</v>
      </c>
      <c r="Q4">
        <v>14</v>
      </c>
      <c r="S4">
        <v>0.37769999999999998</v>
      </c>
      <c r="T4">
        <v>0.47410000000000002</v>
      </c>
      <c r="U4">
        <v>0.13250000000000001</v>
      </c>
      <c r="V4">
        <v>0.81640000000000001</v>
      </c>
      <c r="X4">
        <v>0.37809999999999999</v>
      </c>
      <c r="Y4">
        <v>0.41410000000000002</v>
      </c>
      <c r="Z4">
        <v>7.0699999999999999E-2</v>
      </c>
      <c r="AA4">
        <v>0.15079999999999999</v>
      </c>
      <c r="AB4">
        <v>0.79159999999999997</v>
      </c>
      <c r="AC4">
        <v>0</v>
      </c>
    </row>
    <row r="5" spans="1:29" x14ac:dyDescent="0.2">
      <c r="A5">
        <v>3</v>
      </c>
      <c r="B5">
        <v>559.46630000000005</v>
      </c>
      <c r="C5">
        <v>579.09460000000001</v>
      </c>
      <c r="D5">
        <v>557.76250000000005</v>
      </c>
      <c r="E5">
        <v>574.21870000000001</v>
      </c>
      <c r="F5">
        <v>559.56460000000004</v>
      </c>
      <c r="G5">
        <v>576.22820000000002</v>
      </c>
      <c r="I5">
        <f t="shared" si="0"/>
        <v>-1.7038000000000011</v>
      </c>
      <c r="J5">
        <f t="shared" si="1"/>
        <v>-4.8759000000000015</v>
      </c>
      <c r="K5">
        <f t="shared" si="2"/>
        <v>-1.8020999999999958</v>
      </c>
      <c r="L5">
        <f t="shared" si="3"/>
        <v>-2.0095000000000027</v>
      </c>
      <c r="N5">
        <v>103</v>
      </c>
      <c r="O5">
        <v>43</v>
      </c>
      <c r="P5">
        <v>72.5</v>
      </c>
      <c r="Q5">
        <v>30</v>
      </c>
      <c r="S5">
        <v>0.33350000000000002</v>
      </c>
      <c r="T5">
        <v>1.3682000000000001</v>
      </c>
      <c r="U5">
        <v>0.36409999999999998</v>
      </c>
      <c r="V5">
        <v>1.0880000000000001</v>
      </c>
      <c r="X5">
        <v>0.44009999999999999</v>
      </c>
      <c r="Y5">
        <v>1.0067999999999999</v>
      </c>
      <c r="Z5">
        <v>0.18540000000000001</v>
      </c>
      <c r="AA5">
        <v>0.37230000000000002</v>
      </c>
      <c r="AB5">
        <v>1.0547</v>
      </c>
      <c r="AC5">
        <v>1.7000000000000001E-2</v>
      </c>
    </row>
    <row r="6" spans="1:29" x14ac:dyDescent="0.2">
      <c r="A6">
        <v>4</v>
      </c>
      <c r="B6">
        <v>692.37750000000005</v>
      </c>
      <c r="C6">
        <v>710.28499999999997</v>
      </c>
      <c r="D6">
        <v>692.12030000000004</v>
      </c>
      <c r="E6">
        <v>699.86500000000001</v>
      </c>
      <c r="F6">
        <v>693.07259999999997</v>
      </c>
      <c r="G6">
        <v>701.86770000000001</v>
      </c>
      <c r="I6">
        <f t="shared" si="0"/>
        <v>-0.25720000000001164</v>
      </c>
      <c r="J6">
        <f t="shared" si="1"/>
        <v>-10.419999999999959</v>
      </c>
      <c r="K6">
        <f t="shared" si="2"/>
        <v>-0.95229999999992287</v>
      </c>
      <c r="L6">
        <f t="shared" si="3"/>
        <v>-2.0027000000000044</v>
      </c>
      <c r="N6">
        <v>36.125</v>
      </c>
      <c r="O6">
        <v>20.031199999999998</v>
      </c>
      <c r="P6">
        <v>41.75</v>
      </c>
      <c r="Q6">
        <v>27.5</v>
      </c>
      <c r="S6">
        <v>0</v>
      </c>
      <c r="T6">
        <v>1.1171</v>
      </c>
      <c r="U6">
        <v>0.1389</v>
      </c>
      <c r="V6">
        <v>0.71389999999999998</v>
      </c>
      <c r="X6">
        <v>3.0999999999999999E-3</v>
      </c>
      <c r="Y6">
        <v>0.84379999999999999</v>
      </c>
      <c r="Z6">
        <v>0.22500000000000001</v>
      </c>
      <c r="AA6">
        <v>0.1154</v>
      </c>
      <c r="AB6">
        <v>0.73050000000000004</v>
      </c>
      <c r="AC6">
        <v>8.2000000000000007E-3</v>
      </c>
    </row>
    <row r="7" spans="1:29" x14ac:dyDescent="0.2">
      <c r="A7">
        <v>5</v>
      </c>
      <c r="B7">
        <v>679.38009999999997</v>
      </c>
      <c r="C7">
        <v>702.0883</v>
      </c>
      <c r="D7">
        <v>679.18700000000001</v>
      </c>
      <c r="E7">
        <v>700.75250000000005</v>
      </c>
      <c r="F7">
        <v>681.18359999999996</v>
      </c>
      <c r="G7">
        <v>702.75149999999996</v>
      </c>
      <c r="I7">
        <f t="shared" si="0"/>
        <v>-0.19309999999995853</v>
      </c>
      <c r="J7">
        <f t="shared" si="1"/>
        <v>-1.3357999999999493</v>
      </c>
      <c r="K7">
        <f t="shared" si="2"/>
        <v>-1.996599999999944</v>
      </c>
      <c r="L7">
        <f t="shared" si="3"/>
        <v>-1.99899999999991</v>
      </c>
      <c r="N7">
        <v>28.5</v>
      </c>
      <c r="O7">
        <v>13.5</v>
      </c>
      <c r="P7">
        <v>22.25</v>
      </c>
      <c r="Q7">
        <v>12.25</v>
      </c>
      <c r="S7">
        <v>0.24729999999999999</v>
      </c>
      <c r="T7">
        <v>0.99399999999999999</v>
      </c>
      <c r="U7">
        <v>0.3957</v>
      </c>
      <c r="V7">
        <v>0.52539999999999998</v>
      </c>
      <c r="X7">
        <v>0.22189999999999999</v>
      </c>
      <c r="Y7">
        <v>1</v>
      </c>
      <c r="Z7">
        <v>3.4599999999999999E-2</v>
      </c>
      <c r="AA7">
        <v>0.39079999999999998</v>
      </c>
      <c r="AB7">
        <v>0.53120000000000001</v>
      </c>
      <c r="AC7">
        <v>8.2000000000000007E-3</v>
      </c>
    </row>
    <row r="8" spans="1:29" x14ac:dyDescent="0.2">
      <c r="A8">
        <v>6</v>
      </c>
      <c r="B8">
        <v>671.33920000000001</v>
      </c>
      <c r="C8">
        <v>665.55700000000002</v>
      </c>
      <c r="D8">
        <v>668.95730000000003</v>
      </c>
      <c r="E8">
        <v>659.82740000000001</v>
      </c>
      <c r="F8">
        <v>670.95730000000003</v>
      </c>
      <c r="G8">
        <v>660.34320000000002</v>
      </c>
      <c r="I8">
        <f t="shared" si="0"/>
        <v>-2.3818999999999733</v>
      </c>
      <c r="J8">
        <f t="shared" si="1"/>
        <v>-5.7296000000000049</v>
      </c>
      <c r="K8">
        <f t="shared" si="2"/>
        <v>-2</v>
      </c>
      <c r="L8">
        <f t="shared" si="3"/>
        <v>-0.51580000000001291</v>
      </c>
      <c r="N8">
        <v>31</v>
      </c>
      <c r="O8">
        <v>9.375</v>
      </c>
      <c r="P8">
        <v>27.0059</v>
      </c>
      <c r="Q8">
        <v>9</v>
      </c>
      <c r="S8">
        <v>0.30869999999999997</v>
      </c>
      <c r="T8">
        <v>0.98719999999999997</v>
      </c>
      <c r="U8">
        <v>0</v>
      </c>
      <c r="V8">
        <v>1.3085</v>
      </c>
      <c r="X8">
        <v>0.30959999999999999</v>
      </c>
      <c r="Y8">
        <v>0.9859</v>
      </c>
      <c r="Z8">
        <v>0</v>
      </c>
      <c r="AA8">
        <v>3.0999999999999999E-3</v>
      </c>
      <c r="AB8">
        <v>0.89059999999999995</v>
      </c>
      <c r="AC8">
        <v>0.34610000000000002</v>
      </c>
    </row>
    <row r="9" spans="1:29" x14ac:dyDescent="0.2">
      <c r="A9">
        <v>7</v>
      </c>
      <c r="B9">
        <v>568.1703</v>
      </c>
      <c r="C9">
        <v>599.91380000000004</v>
      </c>
      <c r="D9">
        <v>562.03369999999995</v>
      </c>
      <c r="E9">
        <v>594.49459999999999</v>
      </c>
      <c r="F9">
        <v>562.11</v>
      </c>
      <c r="G9">
        <v>589.33000000000004</v>
      </c>
      <c r="I9">
        <f t="shared" si="0"/>
        <v>-6.136600000000044</v>
      </c>
      <c r="J9">
        <f t="shared" si="1"/>
        <v>-5.4192000000000462</v>
      </c>
      <c r="K9">
        <f t="shared" si="2"/>
        <v>-7.6300000000060209E-2</v>
      </c>
      <c r="L9">
        <f t="shared" si="3"/>
        <v>5.1645999999999503</v>
      </c>
      <c r="N9">
        <v>121.5</v>
      </c>
      <c r="O9">
        <v>82</v>
      </c>
      <c r="P9">
        <v>29.998000000000001</v>
      </c>
      <c r="Q9">
        <v>25.003900000000002</v>
      </c>
      <c r="S9">
        <v>0.25109999999999999</v>
      </c>
      <c r="T9">
        <v>0.87970000000000004</v>
      </c>
      <c r="U9">
        <v>0</v>
      </c>
      <c r="V9">
        <v>0.89800000000000002</v>
      </c>
      <c r="X9">
        <v>0.2631</v>
      </c>
      <c r="Y9">
        <v>0.56100000000000005</v>
      </c>
      <c r="Z9">
        <v>0.1991</v>
      </c>
      <c r="AA9">
        <v>4.1000000000000002E-2</v>
      </c>
      <c r="AB9">
        <v>0.44629999999999997</v>
      </c>
      <c r="AC9">
        <v>0.25280000000000002</v>
      </c>
    </row>
    <row r="10" spans="1:29" x14ac:dyDescent="0.2">
      <c r="A10">
        <v>8</v>
      </c>
      <c r="B10">
        <v>637.58780000000002</v>
      </c>
      <c r="C10">
        <v>742.44839999999999</v>
      </c>
      <c r="D10">
        <v>635.77099999999996</v>
      </c>
      <c r="E10">
        <v>720.97040000000004</v>
      </c>
      <c r="F10">
        <v>637.04259999999999</v>
      </c>
      <c r="G10">
        <v>722.96519999999998</v>
      </c>
      <c r="I10">
        <f t="shared" si="0"/>
        <v>-1.8168000000000575</v>
      </c>
      <c r="J10">
        <f t="shared" si="1"/>
        <v>-21.477999999999952</v>
      </c>
      <c r="K10">
        <f t="shared" si="2"/>
        <v>-1.2716000000000349</v>
      </c>
      <c r="L10">
        <f t="shared" si="3"/>
        <v>-1.9947999999999411</v>
      </c>
      <c r="N10">
        <v>37.875</v>
      </c>
      <c r="O10">
        <v>26.75</v>
      </c>
      <c r="P10">
        <v>31.25</v>
      </c>
      <c r="Q10">
        <v>22.625</v>
      </c>
      <c r="S10">
        <v>0</v>
      </c>
      <c r="T10">
        <v>1.0150999999999999</v>
      </c>
      <c r="U10">
        <v>0.23649999999999999</v>
      </c>
      <c r="V10">
        <v>0.3125</v>
      </c>
      <c r="X10">
        <v>5.7999999999999996E-3</v>
      </c>
      <c r="Y10">
        <v>0.79300000000000004</v>
      </c>
      <c r="Z10">
        <v>0.1474</v>
      </c>
      <c r="AA10">
        <v>0.247</v>
      </c>
      <c r="AB10">
        <v>0.29299999999999998</v>
      </c>
      <c r="AC10">
        <v>4.0000000000000002E-4</v>
      </c>
    </row>
    <row r="11" spans="1:29" x14ac:dyDescent="0.2">
      <c r="A11">
        <v>9</v>
      </c>
      <c r="B11">
        <v>445.34649999999999</v>
      </c>
      <c r="C11">
        <v>496.51119999999997</v>
      </c>
      <c r="D11">
        <v>442.89150000000001</v>
      </c>
      <c r="E11">
        <v>448.28160000000003</v>
      </c>
      <c r="F11">
        <v>444.89150000000001</v>
      </c>
      <c r="G11">
        <v>450.28160000000003</v>
      </c>
      <c r="I11">
        <f t="shared" si="0"/>
        <v>-2.4549999999999841</v>
      </c>
      <c r="J11">
        <f t="shared" si="1"/>
        <v>-48.229599999999948</v>
      </c>
      <c r="K11">
        <f t="shared" si="2"/>
        <v>-2</v>
      </c>
      <c r="L11">
        <f t="shared" si="3"/>
        <v>-2</v>
      </c>
      <c r="N11">
        <v>53</v>
      </c>
      <c r="O11">
        <v>18</v>
      </c>
      <c r="P11">
        <v>45.999899999999997</v>
      </c>
      <c r="Q11">
        <v>18</v>
      </c>
      <c r="S11">
        <v>1.72E-2</v>
      </c>
      <c r="T11">
        <v>1.5569999999999999</v>
      </c>
      <c r="U11">
        <v>5.16E-2</v>
      </c>
      <c r="V11">
        <v>1.3662000000000001</v>
      </c>
      <c r="X11">
        <v>1.72E-2</v>
      </c>
      <c r="Y11">
        <v>1.5569999999999999</v>
      </c>
      <c r="Z11">
        <v>0</v>
      </c>
      <c r="AA11">
        <v>5.16E-2</v>
      </c>
      <c r="AB11">
        <v>1.3662000000000001</v>
      </c>
      <c r="AC11">
        <v>0</v>
      </c>
    </row>
    <row r="12" spans="1:29" x14ac:dyDescent="0.2">
      <c r="A12">
        <v>10</v>
      </c>
      <c r="B12">
        <v>532.34400000000005</v>
      </c>
      <c r="C12">
        <v>494.80560000000003</v>
      </c>
      <c r="D12">
        <v>531.41079999999999</v>
      </c>
      <c r="E12">
        <v>494.62079999999997</v>
      </c>
      <c r="F12">
        <v>533.60550000000001</v>
      </c>
      <c r="G12">
        <v>496.47129999999999</v>
      </c>
      <c r="I12">
        <f t="shared" si="0"/>
        <v>-0.93320000000005621</v>
      </c>
      <c r="J12">
        <f t="shared" si="1"/>
        <v>-0.18480000000005248</v>
      </c>
      <c r="K12">
        <f t="shared" si="2"/>
        <v>-2.1947000000000116</v>
      </c>
      <c r="L12">
        <f t="shared" si="3"/>
        <v>-1.8505000000000109</v>
      </c>
      <c r="N12">
        <v>61.25</v>
      </c>
      <c r="O12">
        <v>11.999499999999999</v>
      </c>
      <c r="P12">
        <v>74.5</v>
      </c>
      <c r="Q12">
        <v>12.4961</v>
      </c>
      <c r="S12">
        <v>0.18679999999999999</v>
      </c>
      <c r="T12">
        <v>1.8090999999999999</v>
      </c>
      <c r="U12">
        <v>0.47689999999999999</v>
      </c>
      <c r="V12">
        <v>1.6598999999999999</v>
      </c>
      <c r="X12">
        <v>0.40250000000000002</v>
      </c>
      <c r="Y12">
        <v>1.1211</v>
      </c>
      <c r="Z12">
        <v>0.41049999999999998</v>
      </c>
      <c r="AA12">
        <v>0.55389999999999995</v>
      </c>
      <c r="AB12">
        <v>1.2070000000000001</v>
      </c>
      <c r="AC12">
        <v>0.35539999999999999</v>
      </c>
    </row>
    <row r="13" spans="1:29" x14ac:dyDescent="0.2">
      <c r="A13">
        <v>11</v>
      </c>
      <c r="B13">
        <v>567.22400000000005</v>
      </c>
      <c r="C13">
        <v>651.84770000000003</v>
      </c>
      <c r="D13">
        <v>565.45330000000001</v>
      </c>
      <c r="E13">
        <v>650.26310000000001</v>
      </c>
      <c r="F13">
        <v>566.61919999999998</v>
      </c>
      <c r="G13">
        <v>651.59029999999996</v>
      </c>
      <c r="I13">
        <f t="shared" si="0"/>
        <v>-1.7707000000000335</v>
      </c>
      <c r="J13">
        <f t="shared" si="1"/>
        <v>-1.5846000000000231</v>
      </c>
      <c r="K13">
        <f t="shared" si="2"/>
        <v>-1.1658999999999651</v>
      </c>
      <c r="L13">
        <f t="shared" si="3"/>
        <v>-1.327199999999948</v>
      </c>
      <c r="N13">
        <v>48</v>
      </c>
      <c r="O13">
        <v>10</v>
      </c>
      <c r="P13">
        <v>35</v>
      </c>
      <c r="Q13">
        <v>11</v>
      </c>
      <c r="S13">
        <v>0.3659</v>
      </c>
      <c r="T13">
        <v>1.3828</v>
      </c>
      <c r="U13">
        <v>0</v>
      </c>
      <c r="V13">
        <v>1.3949</v>
      </c>
      <c r="X13">
        <v>0.4602</v>
      </c>
      <c r="Y13">
        <v>0.9375</v>
      </c>
      <c r="Z13">
        <v>0.2641</v>
      </c>
      <c r="AA13">
        <v>7.0000000000000001E-3</v>
      </c>
      <c r="AB13">
        <v>1</v>
      </c>
      <c r="AC13">
        <v>0.32269999999999999</v>
      </c>
    </row>
    <row r="14" spans="1:29" x14ac:dyDescent="0.2">
      <c r="A14">
        <v>12</v>
      </c>
      <c r="B14">
        <v>569.97550000000001</v>
      </c>
      <c r="C14">
        <v>680.70429999999999</v>
      </c>
      <c r="D14">
        <v>565.98749999999995</v>
      </c>
      <c r="E14">
        <v>673.55830000000003</v>
      </c>
      <c r="F14">
        <v>567.55560000000003</v>
      </c>
      <c r="G14">
        <v>674.05460000000005</v>
      </c>
      <c r="I14">
        <f t="shared" si="0"/>
        <v>-3.9880000000000564</v>
      </c>
      <c r="J14">
        <f t="shared" si="1"/>
        <v>-7.1459999999999582</v>
      </c>
      <c r="K14">
        <f t="shared" si="2"/>
        <v>-1.5681000000000722</v>
      </c>
      <c r="L14">
        <f t="shared" si="3"/>
        <v>-0.49630000000001928</v>
      </c>
      <c r="N14">
        <v>47.5</v>
      </c>
      <c r="O14">
        <v>19</v>
      </c>
      <c r="P14">
        <v>21.25</v>
      </c>
      <c r="Q14">
        <v>12</v>
      </c>
      <c r="S14">
        <v>4.7300000000000002E-2</v>
      </c>
      <c r="T14">
        <v>1.6245000000000001</v>
      </c>
      <c r="U14">
        <v>0</v>
      </c>
      <c r="V14">
        <v>0.95699999999999996</v>
      </c>
      <c r="X14">
        <v>0.23069999999999999</v>
      </c>
      <c r="Y14">
        <v>0.97850000000000004</v>
      </c>
      <c r="Z14">
        <v>0.42909999999999998</v>
      </c>
      <c r="AA14">
        <v>1.1999999999999999E-3</v>
      </c>
      <c r="AB14">
        <v>0.64059999999999995</v>
      </c>
      <c r="AC14">
        <v>0.29139999999999999</v>
      </c>
    </row>
    <row r="15" spans="1:29" x14ac:dyDescent="0.2">
      <c r="A15">
        <v>13</v>
      </c>
      <c r="B15">
        <v>575.51480000000004</v>
      </c>
      <c r="C15">
        <v>570.13549999999998</v>
      </c>
      <c r="D15">
        <v>576.11940000000004</v>
      </c>
      <c r="E15">
        <v>563.375</v>
      </c>
      <c r="F15">
        <v>576.62090000000001</v>
      </c>
      <c r="G15">
        <v>565.37509999999997</v>
      </c>
      <c r="I15">
        <f t="shared" si="0"/>
        <v>0.60460000000000491</v>
      </c>
      <c r="J15">
        <f t="shared" si="1"/>
        <v>-6.7604999999999791</v>
      </c>
      <c r="K15">
        <f t="shared" si="2"/>
        <v>-0.50149999999996453</v>
      </c>
      <c r="L15">
        <f t="shared" si="3"/>
        <v>-2.0000999999999749</v>
      </c>
      <c r="N15">
        <v>58.75</v>
      </c>
      <c r="O15">
        <v>26.875</v>
      </c>
      <c r="P15">
        <v>51.5</v>
      </c>
      <c r="Q15">
        <v>22</v>
      </c>
      <c r="S15">
        <v>0.26050000000000001</v>
      </c>
      <c r="T15">
        <v>1.1248</v>
      </c>
      <c r="U15">
        <v>0.1216</v>
      </c>
      <c r="V15">
        <v>1.2387999999999999</v>
      </c>
      <c r="X15">
        <v>0.26479999999999998</v>
      </c>
      <c r="Y15">
        <v>0.70309999999999995</v>
      </c>
      <c r="Z15">
        <v>0.29530000000000001</v>
      </c>
      <c r="AA15">
        <v>0.1216</v>
      </c>
      <c r="AB15">
        <v>1.2387999999999999</v>
      </c>
      <c r="AC15">
        <v>0</v>
      </c>
    </row>
    <row r="16" spans="1:29" x14ac:dyDescent="0.2">
      <c r="A16">
        <v>14</v>
      </c>
      <c r="B16">
        <v>514.73749999999995</v>
      </c>
      <c r="C16">
        <v>446.4803</v>
      </c>
      <c r="D16">
        <v>476.63889999999998</v>
      </c>
      <c r="E16">
        <v>435.46230000000003</v>
      </c>
      <c r="F16">
        <v>475.83359999999999</v>
      </c>
      <c r="G16">
        <v>435.8109</v>
      </c>
      <c r="I16">
        <f t="shared" si="0"/>
        <v>-38.098599999999976</v>
      </c>
      <c r="J16">
        <f t="shared" si="1"/>
        <v>-11.017999999999972</v>
      </c>
      <c r="K16">
        <f t="shared" si="2"/>
        <v>0.80529999999998836</v>
      </c>
      <c r="L16">
        <f t="shared" si="3"/>
        <v>-0.34859999999997626</v>
      </c>
      <c r="N16">
        <v>311</v>
      </c>
      <c r="O16">
        <v>186</v>
      </c>
      <c r="P16">
        <v>180.8672</v>
      </c>
      <c r="Q16">
        <v>93.968800000000002</v>
      </c>
      <c r="S16">
        <v>0</v>
      </c>
      <c r="T16">
        <v>0.91290000000000004</v>
      </c>
      <c r="U16">
        <v>9.6600000000000005E-2</v>
      </c>
      <c r="V16">
        <v>1.2874000000000001</v>
      </c>
      <c r="X16">
        <v>0</v>
      </c>
      <c r="Y16">
        <v>0.70050000000000001</v>
      </c>
      <c r="Z16">
        <v>0.1211</v>
      </c>
      <c r="AA16">
        <v>0.1018</v>
      </c>
      <c r="AB16">
        <v>0.92330000000000001</v>
      </c>
      <c r="AC16">
        <v>0.19969999999999999</v>
      </c>
    </row>
    <row r="17" spans="1:29" x14ac:dyDescent="0.2">
      <c r="A17">
        <v>15</v>
      </c>
      <c r="B17">
        <v>640.44259999999997</v>
      </c>
      <c r="C17">
        <v>674.88189999999997</v>
      </c>
      <c r="D17">
        <v>637.93449999999996</v>
      </c>
      <c r="E17">
        <v>674.24839999999995</v>
      </c>
      <c r="F17">
        <v>640.04870000000005</v>
      </c>
      <c r="G17">
        <v>676.24839999999995</v>
      </c>
      <c r="I17">
        <f t="shared" si="0"/>
        <v>-2.5081000000000131</v>
      </c>
      <c r="J17">
        <f t="shared" si="1"/>
        <v>-0.63350000000002638</v>
      </c>
      <c r="K17">
        <f t="shared" si="2"/>
        <v>-2.1142000000000962</v>
      </c>
      <c r="L17">
        <f t="shared" si="3"/>
        <v>-2</v>
      </c>
      <c r="N17">
        <v>29.1875</v>
      </c>
      <c r="O17">
        <v>10.75</v>
      </c>
      <c r="P17">
        <v>32.609099999999998</v>
      </c>
      <c r="Q17">
        <v>16.001999999999999</v>
      </c>
      <c r="S17">
        <v>1.8700000000000001E-2</v>
      </c>
      <c r="T17">
        <v>1.2948999999999999</v>
      </c>
      <c r="U17">
        <v>0.38030000000000003</v>
      </c>
      <c r="V17">
        <v>0.70089999999999997</v>
      </c>
      <c r="X17">
        <v>9.8799999999999999E-2</v>
      </c>
      <c r="Y17">
        <v>1.1875</v>
      </c>
      <c r="Z17">
        <v>3.3599999999999998E-2</v>
      </c>
      <c r="AA17">
        <v>0.38030000000000003</v>
      </c>
      <c r="AB17">
        <v>0.70079999999999998</v>
      </c>
      <c r="AC17">
        <v>0</v>
      </c>
    </row>
    <row r="18" spans="1:29" x14ac:dyDescent="0.2">
      <c r="A18">
        <v>16</v>
      </c>
      <c r="B18">
        <v>639.90509999999995</v>
      </c>
      <c r="C18">
        <v>695.16740000000004</v>
      </c>
      <c r="D18">
        <v>637.88199999999995</v>
      </c>
      <c r="E18">
        <v>689.13890000000004</v>
      </c>
      <c r="F18">
        <v>639.88199999999995</v>
      </c>
      <c r="G18">
        <v>691.08019999999999</v>
      </c>
      <c r="I18">
        <f t="shared" si="0"/>
        <v>-2.0230999999999995</v>
      </c>
      <c r="J18">
        <f t="shared" si="1"/>
        <v>-6.0285000000000082</v>
      </c>
      <c r="K18">
        <f t="shared" si="2"/>
        <v>-2</v>
      </c>
      <c r="L18">
        <f t="shared" si="3"/>
        <v>-1.9412999999999556</v>
      </c>
      <c r="N18">
        <v>28.5</v>
      </c>
      <c r="O18">
        <v>14.125</v>
      </c>
      <c r="P18">
        <v>25</v>
      </c>
      <c r="Q18">
        <v>14.0002</v>
      </c>
      <c r="S18">
        <v>0.35930000000000001</v>
      </c>
      <c r="T18">
        <v>0.75870000000000004</v>
      </c>
      <c r="U18">
        <v>0.35539999999999999</v>
      </c>
      <c r="V18">
        <v>0.34470000000000001</v>
      </c>
      <c r="X18">
        <v>0.35930000000000001</v>
      </c>
      <c r="Y18">
        <v>0.75870000000000004</v>
      </c>
      <c r="Z18">
        <v>0</v>
      </c>
      <c r="AA18">
        <v>0.35659999999999997</v>
      </c>
      <c r="AB18">
        <v>0.28120000000000001</v>
      </c>
      <c r="AC18">
        <v>6.4799999999999996E-2</v>
      </c>
    </row>
    <row r="19" spans="1:29" x14ac:dyDescent="0.2">
      <c r="A19">
        <v>17</v>
      </c>
      <c r="B19">
        <v>633.90940000000001</v>
      </c>
      <c r="C19">
        <v>668.04610000000002</v>
      </c>
      <c r="D19">
        <v>632.56010000000003</v>
      </c>
      <c r="E19">
        <v>657.26480000000004</v>
      </c>
      <c r="F19">
        <v>634.60799999999995</v>
      </c>
      <c r="G19">
        <v>659.26599999999996</v>
      </c>
      <c r="I19">
        <f t="shared" si="0"/>
        <v>-1.3492999999999711</v>
      </c>
      <c r="J19">
        <f t="shared" si="1"/>
        <v>-10.781299999999987</v>
      </c>
      <c r="K19">
        <f t="shared" si="2"/>
        <v>-2.0478999999999132</v>
      </c>
      <c r="L19">
        <f t="shared" si="3"/>
        <v>-2.0011999999999261</v>
      </c>
      <c r="N19">
        <v>24.5</v>
      </c>
      <c r="O19">
        <v>11</v>
      </c>
      <c r="P19">
        <v>49</v>
      </c>
      <c r="Q19">
        <v>19</v>
      </c>
      <c r="S19">
        <v>0.15</v>
      </c>
      <c r="T19">
        <v>1.1800999999999999</v>
      </c>
      <c r="U19">
        <v>0.114</v>
      </c>
      <c r="V19">
        <v>1.0669</v>
      </c>
      <c r="X19">
        <v>0.18479999999999999</v>
      </c>
      <c r="Y19">
        <v>1.0625</v>
      </c>
      <c r="Z19">
        <v>8.9300000000000004E-2</v>
      </c>
      <c r="AA19">
        <v>0.11840000000000001</v>
      </c>
      <c r="AB19">
        <v>1.0625</v>
      </c>
      <c r="AC19">
        <v>4.0000000000000002E-4</v>
      </c>
    </row>
    <row r="20" spans="1:29" x14ac:dyDescent="0.2">
      <c r="A20">
        <v>18</v>
      </c>
      <c r="B20">
        <v>699.20989999999995</v>
      </c>
      <c r="C20">
        <v>709.23140000000001</v>
      </c>
      <c r="D20">
        <v>690.82190000000003</v>
      </c>
      <c r="E20">
        <v>695.07330000000002</v>
      </c>
      <c r="F20">
        <v>692.54449999999997</v>
      </c>
      <c r="G20">
        <v>696.51779999999997</v>
      </c>
      <c r="I20">
        <f t="shared" si="0"/>
        <v>-8.38799999999992</v>
      </c>
      <c r="J20">
        <f t="shared" si="1"/>
        <v>-14.15809999999999</v>
      </c>
      <c r="K20">
        <f t="shared" si="2"/>
        <v>-1.7225999999999431</v>
      </c>
      <c r="L20">
        <f t="shared" si="3"/>
        <v>-1.4444999999999482</v>
      </c>
      <c r="N20">
        <v>23</v>
      </c>
      <c r="O20">
        <v>14.5</v>
      </c>
      <c r="P20">
        <v>18</v>
      </c>
      <c r="Q20">
        <v>11.5</v>
      </c>
      <c r="S20">
        <v>0</v>
      </c>
      <c r="T20">
        <v>0.90649999999999997</v>
      </c>
      <c r="U20">
        <v>0</v>
      </c>
      <c r="V20">
        <v>0.68530000000000002</v>
      </c>
      <c r="X20">
        <v>2.0000000000000001E-4</v>
      </c>
      <c r="Y20">
        <v>0.68310000000000004</v>
      </c>
      <c r="Z20">
        <v>0.20549999999999999</v>
      </c>
      <c r="AA20">
        <v>1.1999999999999999E-3</v>
      </c>
      <c r="AB20">
        <v>0.51559999999999995</v>
      </c>
      <c r="AC20">
        <v>0.17230000000000001</v>
      </c>
    </row>
    <row r="21" spans="1:29" x14ac:dyDescent="0.2">
      <c r="A21">
        <v>19</v>
      </c>
      <c r="B21">
        <v>577.70000000000005</v>
      </c>
      <c r="C21">
        <v>581.64149999999995</v>
      </c>
      <c r="D21">
        <v>570.37879999999996</v>
      </c>
      <c r="E21">
        <v>579.89769999999999</v>
      </c>
      <c r="F21">
        <v>572.41549999999995</v>
      </c>
      <c r="G21">
        <v>581.90779999999995</v>
      </c>
      <c r="I21">
        <f t="shared" si="0"/>
        <v>-7.3212000000000899</v>
      </c>
      <c r="J21">
        <f t="shared" si="1"/>
        <v>-1.7437999999999647</v>
      </c>
      <c r="K21">
        <f t="shared" si="2"/>
        <v>-2.0366999999999962</v>
      </c>
      <c r="L21">
        <f t="shared" si="3"/>
        <v>-2.0100999999999658</v>
      </c>
      <c r="N21">
        <v>29</v>
      </c>
      <c r="O21">
        <v>22</v>
      </c>
      <c r="P21">
        <v>36</v>
      </c>
      <c r="Q21">
        <v>13</v>
      </c>
      <c r="S21">
        <v>0.13669999999999999</v>
      </c>
      <c r="T21">
        <v>1.1753</v>
      </c>
      <c r="U21">
        <v>0.20569999999999999</v>
      </c>
      <c r="V21">
        <v>1.3658999999999999</v>
      </c>
      <c r="X21">
        <v>0.1535</v>
      </c>
      <c r="Y21">
        <v>1.0742</v>
      </c>
      <c r="Z21">
        <v>9.1200000000000003E-2</v>
      </c>
      <c r="AA21">
        <v>0.26240000000000002</v>
      </c>
      <c r="AB21">
        <v>1.0331999999999999</v>
      </c>
      <c r="AC21">
        <v>0.28160000000000002</v>
      </c>
    </row>
    <row r="22" spans="1:29" x14ac:dyDescent="0.2">
      <c r="A22">
        <v>20</v>
      </c>
      <c r="B22">
        <v>708.38139999999999</v>
      </c>
      <c r="C22">
        <v>724.35379999999998</v>
      </c>
      <c r="D22">
        <v>706.39239999999995</v>
      </c>
      <c r="E22">
        <v>724.37840000000006</v>
      </c>
      <c r="F22">
        <v>708.36720000000003</v>
      </c>
      <c r="G22">
        <v>726.32389999999998</v>
      </c>
      <c r="I22">
        <f t="shared" si="0"/>
        <v>-1.9890000000000327</v>
      </c>
      <c r="J22">
        <f t="shared" si="1"/>
        <v>2.4600000000077671E-2</v>
      </c>
      <c r="K22">
        <f t="shared" si="2"/>
        <v>-1.9748000000000729</v>
      </c>
      <c r="L22">
        <f t="shared" si="3"/>
        <v>-1.9454999999999245</v>
      </c>
      <c r="N22">
        <v>35.25</v>
      </c>
      <c r="O22">
        <v>17.5625</v>
      </c>
      <c r="P22">
        <v>29.25</v>
      </c>
      <c r="Q22">
        <v>20</v>
      </c>
      <c r="S22">
        <v>0.21360000000000001</v>
      </c>
      <c r="T22">
        <v>0.875</v>
      </c>
      <c r="U22">
        <v>0.29220000000000002</v>
      </c>
      <c r="V22">
        <v>0.67969999999999997</v>
      </c>
      <c r="X22">
        <v>0.2326</v>
      </c>
      <c r="Y22">
        <v>0.83199999999999996</v>
      </c>
      <c r="Z22">
        <v>2.1899999999999999E-2</v>
      </c>
      <c r="AA22">
        <v>0.3352</v>
      </c>
      <c r="AB22">
        <v>0.59770000000000001</v>
      </c>
      <c r="AC22">
        <v>4.3E-3</v>
      </c>
    </row>
    <row r="24" spans="1:29" x14ac:dyDescent="0.2">
      <c r="N24">
        <f>AVERAGE(N3:N22)</f>
        <v>59.428125000000001</v>
      </c>
      <c r="O24">
        <f t="shared" ref="O24:Q24" si="4">AVERAGE(O3:O22)</f>
        <v>29.023410000000002</v>
      </c>
      <c r="P24">
        <f t="shared" si="4"/>
        <v>45.786504999999998</v>
      </c>
      <c r="Q24">
        <f t="shared" si="4"/>
        <v>21.967300000000002</v>
      </c>
      <c r="S24">
        <f>AVERAGE(S3:S22)</f>
        <v>0.163715</v>
      </c>
      <c r="T24">
        <f t="shared" ref="T24:V24" si="5">AVERAGE(T3:T22)</f>
        <v>1.17533</v>
      </c>
      <c r="U24">
        <f t="shared" si="5"/>
        <v>0.1681</v>
      </c>
      <c r="V24">
        <f t="shared" si="5"/>
        <v>0.99748000000000014</v>
      </c>
      <c r="X24">
        <f>AVERAGE(X3:X22)</f>
        <v>0.20518000000000006</v>
      </c>
      <c r="Y24">
        <f t="shared" ref="Y24:AA24" si="6">AVERAGE(Y3:Y22)</f>
        <v>0.93657500000000005</v>
      </c>
      <c r="Z24">
        <f t="shared" si="6"/>
        <v>0.163575</v>
      </c>
      <c r="AA24">
        <f t="shared" si="6"/>
        <v>0.18593499999999999</v>
      </c>
      <c r="AB24">
        <f t="shared" ref="AB24:AC24" si="7">AVERAGE(AB3:AB22)</f>
        <v>0.8174849999999998</v>
      </c>
      <c r="AC24">
        <f t="shared" si="7"/>
        <v>0.13435000000000002</v>
      </c>
    </row>
    <row r="25" spans="1:29" x14ac:dyDescent="0.2">
      <c r="N25">
        <f>TTEST(N3:N22,P3:P22,2,1)</f>
        <v>0.10611713699556635</v>
      </c>
      <c r="P25">
        <f>TTEST(O3:O22,Q3:Q22,2,1)</f>
        <v>0.2208745781001486</v>
      </c>
      <c r="S25">
        <f>TTEST(S3:S22,U3:U22,2,1)</f>
        <v>0.9202240472636265</v>
      </c>
      <c r="U25">
        <f>TTEST(T3:T22,V3:V22,2,1)</f>
        <v>2.8586425350725239E-2</v>
      </c>
      <c r="X25">
        <f>TTEST(X3:X22,AA3:AA22,2,1)</f>
        <v>0.66150087088693177</v>
      </c>
      <c r="Z25">
        <f>TTEST(Y3:Y22,AB3:AB22,2,1)</f>
        <v>8.6623144997070051E-2</v>
      </c>
      <c r="AB25">
        <f>TTEST(Z3:Z22,AC3:AC22,2,1)</f>
        <v>0.37026261217350853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9"/>
  <sheetViews>
    <sheetView topLeftCell="A7" workbookViewId="0">
      <selection activeCell="I3" sqref="I3:L3"/>
    </sheetView>
  </sheetViews>
  <sheetFormatPr baseColWidth="10" defaultRowHeight="16" x14ac:dyDescent="0.2"/>
  <sheetData>
    <row r="1" spans="1:29" x14ac:dyDescent="0.2">
      <c r="B1" t="s">
        <v>0</v>
      </c>
      <c r="D1" t="s">
        <v>1</v>
      </c>
      <c r="F1" t="s">
        <v>2</v>
      </c>
      <c r="I1" t="s">
        <v>17</v>
      </c>
      <c r="K1" t="s">
        <v>20</v>
      </c>
      <c r="N1" t="s">
        <v>5</v>
      </c>
      <c r="S1" t="s">
        <v>10</v>
      </c>
      <c r="X1" t="s">
        <v>15</v>
      </c>
    </row>
    <row r="2" spans="1:29" x14ac:dyDescent="0.2">
      <c r="B2" t="s">
        <v>3</v>
      </c>
      <c r="C2" t="s">
        <v>4</v>
      </c>
      <c r="D2" t="s">
        <v>3</v>
      </c>
      <c r="E2" t="s">
        <v>4</v>
      </c>
      <c r="F2" t="s">
        <v>3</v>
      </c>
      <c r="G2" t="s">
        <v>4</v>
      </c>
      <c r="I2" s="1" t="s">
        <v>21</v>
      </c>
      <c r="J2" t="s">
        <v>22</v>
      </c>
      <c r="K2" s="1" t="s">
        <v>21</v>
      </c>
      <c r="L2" t="s">
        <v>22</v>
      </c>
      <c r="N2" t="s">
        <v>6</v>
      </c>
      <c r="O2" t="s">
        <v>8</v>
      </c>
      <c r="P2" t="s">
        <v>7</v>
      </c>
      <c r="Q2" t="s">
        <v>9</v>
      </c>
      <c r="S2" t="s">
        <v>11</v>
      </c>
      <c r="T2" t="s">
        <v>13</v>
      </c>
      <c r="U2" t="s">
        <v>12</v>
      </c>
      <c r="V2" t="s">
        <v>14</v>
      </c>
      <c r="X2" t="s">
        <v>11</v>
      </c>
      <c r="Y2" t="s">
        <v>13</v>
      </c>
      <c r="Z2" t="s">
        <v>16</v>
      </c>
      <c r="AA2" t="s">
        <v>11</v>
      </c>
      <c r="AB2" t="s">
        <v>13</v>
      </c>
      <c r="AC2" t="s">
        <v>16</v>
      </c>
    </row>
    <row r="3" spans="1:29" x14ac:dyDescent="0.2">
      <c r="A3">
        <v>1</v>
      </c>
      <c r="B3">
        <v>705.39589999999998</v>
      </c>
      <c r="C3">
        <v>762.17340000000002</v>
      </c>
      <c r="D3">
        <v>700.2636</v>
      </c>
      <c r="E3">
        <v>762.18399999999997</v>
      </c>
      <c r="F3">
        <v>702.27599999999995</v>
      </c>
      <c r="G3">
        <v>759.91039999999998</v>
      </c>
      <c r="I3">
        <f>D3-B3</f>
        <v>-5.1322999999999865</v>
      </c>
      <c r="J3">
        <f>E3-C3</f>
        <v>1.059999999995398E-2</v>
      </c>
      <c r="K3">
        <f>D3-F3</f>
        <v>-2.0123999999999569</v>
      </c>
      <c r="L3">
        <f>E3-G3</f>
        <v>2.2735999999999876</v>
      </c>
      <c r="N3">
        <v>87</v>
      </c>
      <c r="O3">
        <v>25</v>
      </c>
      <c r="P3">
        <v>43.5</v>
      </c>
      <c r="Q3">
        <v>24</v>
      </c>
      <c r="S3">
        <v>0.51459999999999995</v>
      </c>
      <c r="T3">
        <v>1.1526000000000001</v>
      </c>
      <c r="U3">
        <v>0</v>
      </c>
      <c r="V3">
        <v>1.133</v>
      </c>
      <c r="X3">
        <v>0.52949999999999997</v>
      </c>
      <c r="Y3">
        <v>1.1093999999999999</v>
      </c>
      <c r="Z3">
        <v>1.0200000000000001E-2</v>
      </c>
      <c r="AA3">
        <v>3.9300000000000002E-2</v>
      </c>
      <c r="AB3">
        <v>0.74219999999999997</v>
      </c>
      <c r="AC3">
        <v>0.223</v>
      </c>
    </row>
    <row r="4" spans="1:29" x14ac:dyDescent="0.2">
      <c r="A4">
        <v>2</v>
      </c>
      <c r="B4">
        <v>755.85130000000004</v>
      </c>
      <c r="C4">
        <v>669.76620000000003</v>
      </c>
      <c r="D4">
        <v>677.7885</v>
      </c>
      <c r="E4">
        <v>669.05930000000001</v>
      </c>
      <c r="F4">
        <v>679.20249999999999</v>
      </c>
      <c r="G4">
        <v>663.048</v>
      </c>
      <c r="I4">
        <f t="shared" ref="I4:I26" si="0">D4-B4</f>
        <v>-78.062800000000038</v>
      </c>
      <c r="J4">
        <f t="shared" ref="J4:J26" si="1">E4-C4</f>
        <v>-0.70690000000001874</v>
      </c>
      <c r="K4">
        <f t="shared" ref="K4:K26" si="2">D4-F4</f>
        <v>-1.4139999999999873</v>
      </c>
      <c r="L4">
        <f t="shared" ref="L4:L26" si="3">E4-G4</f>
        <v>6.0113000000000056</v>
      </c>
      <c r="N4">
        <v>45.003900000000002</v>
      </c>
      <c r="O4">
        <v>91.523399999999995</v>
      </c>
      <c r="P4">
        <v>34.008099999999999</v>
      </c>
      <c r="Q4">
        <v>62.128900000000002</v>
      </c>
      <c r="S4">
        <v>0</v>
      </c>
      <c r="T4">
        <v>0.41239999999999999</v>
      </c>
      <c r="U4">
        <v>4.9799999999999997E-2</v>
      </c>
      <c r="V4">
        <v>0.38059999999999999</v>
      </c>
      <c r="X4">
        <v>0</v>
      </c>
      <c r="Y4">
        <v>0.34389999999999998</v>
      </c>
      <c r="Z4">
        <v>3.7999999999999999E-2</v>
      </c>
      <c r="AA4">
        <v>5.3100000000000001E-2</v>
      </c>
      <c r="AB4">
        <v>9.7699999999999995E-2</v>
      </c>
      <c r="AC4">
        <v>0.1231</v>
      </c>
    </row>
    <row r="5" spans="1:29" x14ac:dyDescent="0.2">
      <c r="A5">
        <v>3</v>
      </c>
      <c r="B5">
        <v>581.79920000000004</v>
      </c>
      <c r="C5">
        <v>694.32730000000004</v>
      </c>
      <c r="D5">
        <v>581.57979999999998</v>
      </c>
      <c r="E5">
        <v>689.72590000000002</v>
      </c>
      <c r="F5">
        <v>583.72559999999999</v>
      </c>
      <c r="G5">
        <v>689.77629999999999</v>
      </c>
      <c r="I5">
        <f t="shared" si="0"/>
        <v>-0.21940000000006421</v>
      </c>
      <c r="J5">
        <f t="shared" si="1"/>
        <v>-4.6014000000000124</v>
      </c>
      <c r="K5">
        <f t="shared" si="2"/>
        <v>-2.1458000000000084</v>
      </c>
      <c r="L5">
        <f t="shared" si="3"/>
        <v>-5.0399999999967804E-2</v>
      </c>
      <c r="N5">
        <v>68</v>
      </c>
      <c r="O5">
        <v>13.0078</v>
      </c>
      <c r="P5">
        <v>41.999899999999997</v>
      </c>
      <c r="Q5">
        <v>15.25</v>
      </c>
      <c r="S5">
        <v>0.29470000000000002</v>
      </c>
      <c r="T5">
        <v>1.8555999999999999</v>
      </c>
      <c r="U5">
        <v>0</v>
      </c>
      <c r="V5">
        <v>1.4582999999999999</v>
      </c>
      <c r="X5">
        <v>0.3</v>
      </c>
      <c r="Y5">
        <v>1.7031000000000001</v>
      </c>
      <c r="Z5">
        <v>0.17810000000000001</v>
      </c>
      <c r="AA5">
        <v>6.3299999999999995E-2</v>
      </c>
      <c r="AB5">
        <v>0.99670000000000003</v>
      </c>
      <c r="AC5">
        <v>0.33079999999999998</v>
      </c>
    </row>
    <row r="6" spans="1:29" x14ac:dyDescent="0.2">
      <c r="A6">
        <v>4</v>
      </c>
      <c r="B6">
        <v>551.59810000000004</v>
      </c>
      <c r="C6">
        <v>675.67250000000001</v>
      </c>
      <c r="D6">
        <v>551.28740000000005</v>
      </c>
      <c r="E6">
        <v>673.0104</v>
      </c>
      <c r="F6">
        <v>551.03049999999996</v>
      </c>
      <c r="G6">
        <v>673.55809999999997</v>
      </c>
      <c r="I6">
        <f t="shared" si="0"/>
        <v>-0.31069999999999709</v>
      </c>
      <c r="J6">
        <f t="shared" si="1"/>
        <v>-2.6621000000000095</v>
      </c>
      <c r="K6">
        <f t="shared" si="2"/>
        <v>0.25690000000008695</v>
      </c>
      <c r="L6">
        <f t="shared" si="3"/>
        <v>-0.54769999999996344</v>
      </c>
      <c r="N6">
        <v>66.812299999999993</v>
      </c>
      <c r="O6">
        <v>8</v>
      </c>
      <c r="P6">
        <v>82</v>
      </c>
      <c r="Q6">
        <v>38.75</v>
      </c>
      <c r="S6">
        <v>8.0000000000000002E-3</v>
      </c>
      <c r="T6">
        <v>2.3047</v>
      </c>
      <c r="U6">
        <v>0</v>
      </c>
      <c r="V6">
        <v>1.5553999999999999</v>
      </c>
      <c r="X6">
        <v>0.24529999999999999</v>
      </c>
      <c r="Y6">
        <v>1.7188000000000001</v>
      </c>
      <c r="Z6">
        <v>0.41249999999999998</v>
      </c>
      <c r="AA6">
        <v>0.12809999999999999</v>
      </c>
      <c r="AB6">
        <v>1.0840000000000001</v>
      </c>
      <c r="AC6">
        <v>0.27329999999999999</v>
      </c>
    </row>
    <row r="7" spans="1:29" x14ac:dyDescent="0.2">
      <c r="A7">
        <v>5</v>
      </c>
      <c r="B7">
        <v>751.75879999999995</v>
      </c>
      <c r="C7">
        <v>722.53689999999995</v>
      </c>
      <c r="D7">
        <v>751.12360000000001</v>
      </c>
      <c r="E7">
        <v>721.14110000000005</v>
      </c>
      <c r="F7">
        <v>753.18920000000003</v>
      </c>
      <c r="G7">
        <v>723.45219999999995</v>
      </c>
      <c r="I7">
        <f t="shared" si="0"/>
        <v>-0.6351999999999407</v>
      </c>
      <c r="J7">
        <f t="shared" si="1"/>
        <v>-1.3957999999998947</v>
      </c>
      <c r="K7">
        <f t="shared" si="2"/>
        <v>-2.0656000000000176</v>
      </c>
      <c r="L7">
        <f t="shared" si="3"/>
        <v>-2.3110999999998967</v>
      </c>
      <c r="N7">
        <v>37.75</v>
      </c>
      <c r="O7">
        <v>12.9999</v>
      </c>
      <c r="P7">
        <v>46.25</v>
      </c>
      <c r="Q7">
        <v>10</v>
      </c>
      <c r="S7">
        <v>0.20549999999999999</v>
      </c>
      <c r="T7">
        <v>1.3028</v>
      </c>
      <c r="U7">
        <v>0</v>
      </c>
      <c r="V7">
        <v>1.7294</v>
      </c>
      <c r="X7">
        <v>0.26290000000000002</v>
      </c>
      <c r="Y7">
        <v>1.0448999999999999</v>
      </c>
      <c r="Z7">
        <v>0.2074</v>
      </c>
      <c r="AA7">
        <v>0.40160000000000001</v>
      </c>
      <c r="AB7">
        <v>1</v>
      </c>
      <c r="AC7">
        <v>0.32269999999999999</v>
      </c>
    </row>
    <row r="8" spans="1:29" x14ac:dyDescent="0.2">
      <c r="A8">
        <v>6</v>
      </c>
      <c r="B8">
        <v>686.84870000000001</v>
      </c>
      <c r="C8">
        <v>672.87810000000002</v>
      </c>
      <c r="D8">
        <v>680.91660000000002</v>
      </c>
      <c r="E8">
        <v>649.44770000000005</v>
      </c>
      <c r="F8">
        <v>683.01880000000006</v>
      </c>
      <c r="G8">
        <v>650.34810000000004</v>
      </c>
      <c r="I8">
        <f t="shared" si="0"/>
        <v>-5.9320999999999913</v>
      </c>
      <c r="J8">
        <f t="shared" si="1"/>
        <v>-23.430399999999963</v>
      </c>
      <c r="K8">
        <f t="shared" si="2"/>
        <v>-2.1022000000000389</v>
      </c>
      <c r="L8">
        <f t="shared" si="3"/>
        <v>-0.90039999999999054</v>
      </c>
      <c r="N8">
        <v>83.375</v>
      </c>
      <c r="O8">
        <v>28.625</v>
      </c>
      <c r="P8">
        <v>127</v>
      </c>
      <c r="Q8">
        <v>63</v>
      </c>
      <c r="S8">
        <v>7.0000000000000001E-3</v>
      </c>
      <c r="T8">
        <v>1.5078</v>
      </c>
      <c r="U8">
        <v>0</v>
      </c>
      <c r="V8">
        <v>1.1504000000000001</v>
      </c>
      <c r="X8">
        <v>0.33710000000000001</v>
      </c>
      <c r="Y8">
        <v>1.1172</v>
      </c>
      <c r="Z8">
        <v>0.11169999999999999</v>
      </c>
      <c r="AA8">
        <v>1E-4</v>
      </c>
      <c r="AB8">
        <v>0.84030000000000005</v>
      </c>
      <c r="AC8">
        <v>0.1416</v>
      </c>
    </row>
    <row r="9" spans="1:29" x14ac:dyDescent="0.2">
      <c r="A9">
        <v>7</v>
      </c>
      <c r="B9">
        <v>896.62609999999995</v>
      </c>
      <c r="C9">
        <v>786.85299999999995</v>
      </c>
      <c r="D9">
        <v>892.09680000000003</v>
      </c>
      <c r="E9">
        <v>789.23199999999997</v>
      </c>
      <c r="F9">
        <v>891.62120000000004</v>
      </c>
      <c r="G9">
        <v>787.94470000000001</v>
      </c>
      <c r="I9">
        <f t="shared" si="0"/>
        <v>-4.5292999999999211</v>
      </c>
      <c r="J9">
        <f t="shared" si="1"/>
        <v>2.3790000000000191</v>
      </c>
      <c r="K9">
        <f t="shared" si="2"/>
        <v>0.47559999999998581</v>
      </c>
      <c r="L9">
        <f t="shared" si="3"/>
        <v>1.2872999999999593</v>
      </c>
      <c r="N9">
        <v>23.5</v>
      </c>
      <c r="O9">
        <v>20.9999</v>
      </c>
      <c r="P9">
        <v>44.3125</v>
      </c>
      <c r="Q9">
        <v>28.748999999999999</v>
      </c>
      <c r="S9">
        <v>0</v>
      </c>
      <c r="T9">
        <v>0.77880000000000005</v>
      </c>
      <c r="U9">
        <v>0</v>
      </c>
      <c r="V9">
        <v>1.1294999999999999</v>
      </c>
      <c r="X9">
        <v>1.1999999999999999E-3</v>
      </c>
      <c r="Y9">
        <v>0.46879999999999999</v>
      </c>
      <c r="Z9">
        <v>0.23089999999999999</v>
      </c>
      <c r="AA9">
        <v>3.0999999999999999E-3</v>
      </c>
      <c r="AB9">
        <v>0.67190000000000005</v>
      </c>
      <c r="AC9">
        <v>0.2641</v>
      </c>
    </row>
    <row r="10" spans="1:29" x14ac:dyDescent="0.2">
      <c r="A10">
        <v>8</v>
      </c>
      <c r="B10">
        <v>750.73040000000003</v>
      </c>
      <c r="C10">
        <v>827.95439999999996</v>
      </c>
      <c r="D10">
        <v>745.46090000000004</v>
      </c>
      <c r="E10">
        <v>825.73230000000001</v>
      </c>
      <c r="F10">
        <v>747.46090000000004</v>
      </c>
      <c r="G10">
        <v>826.64959999999996</v>
      </c>
      <c r="I10">
        <f t="shared" si="0"/>
        <v>-5.2694999999999936</v>
      </c>
      <c r="J10">
        <f t="shared" si="1"/>
        <v>-2.2220999999999549</v>
      </c>
      <c r="K10">
        <f t="shared" si="2"/>
        <v>-2</v>
      </c>
      <c r="L10">
        <f t="shared" si="3"/>
        <v>-0.91729999999995471</v>
      </c>
      <c r="N10">
        <v>35.5</v>
      </c>
      <c r="O10">
        <v>12</v>
      </c>
      <c r="P10">
        <v>32.1875</v>
      </c>
      <c r="Q10">
        <v>11.75</v>
      </c>
      <c r="S10">
        <v>0.52539999999999998</v>
      </c>
      <c r="T10">
        <v>0.9304</v>
      </c>
      <c r="U10">
        <v>0</v>
      </c>
      <c r="V10">
        <v>1.2523</v>
      </c>
      <c r="X10">
        <v>0.52600000000000002</v>
      </c>
      <c r="Y10">
        <v>0.92859999999999998</v>
      </c>
      <c r="Z10">
        <v>0</v>
      </c>
      <c r="AA10">
        <v>2.0000000000000001E-4</v>
      </c>
      <c r="AB10">
        <v>0.89449999999999996</v>
      </c>
      <c r="AC10">
        <v>0.28549999999999998</v>
      </c>
    </row>
    <row r="11" spans="1:29" x14ac:dyDescent="0.2">
      <c r="A11">
        <v>9</v>
      </c>
      <c r="B11">
        <v>811.41520000000003</v>
      </c>
      <c r="C11">
        <v>763.4402</v>
      </c>
      <c r="D11">
        <v>733.87059999999997</v>
      </c>
      <c r="E11">
        <v>743.71910000000003</v>
      </c>
      <c r="F11">
        <v>735.99009999999998</v>
      </c>
      <c r="G11">
        <v>739.27419999999995</v>
      </c>
      <c r="I11">
        <f t="shared" si="0"/>
        <v>-77.544600000000059</v>
      </c>
      <c r="J11">
        <f t="shared" si="1"/>
        <v>-19.721099999999979</v>
      </c>
      <c r="K11">
        <f t="shared" si="2"/>
        <v>-2.1195000000000164</v>
      </c>
      <c r="L11">
        <f t="shared" si="3"/>
        <v>4.4449000000000751</v>
      </c>
      <c r="N11">
        <v>127</v>
      </c>
      <c r="O11">
        <v>46</v>
      </c>
      <c r="P11">
        <v>91.5625</v>
      </c>
      <c r="Q11">
        <v>89.007800000000003</v>
      </c>
      <c r="S11">
        <v>0</v>
      </c>
      <c r="T11">
        <v>0.97030000000000005</v>
      </c>
      <c r="U11">
        <v>0</v>
      </c>
      <c r="V11">
        <v>0.66920000000000002</v>
      </c>
      <c r="X11">
        <v>0.1389</v>
      </c>
      <c r="Y11">
        <v>0.8125</v>
      </c>
      <c r="Z11">
        <v>3.7499999999999999E-2</v>
      </c>
      <c r="AA11">
        <v>0</v>
      </c>
      <c r="AB11">
        <v>0.30620000000000003</v>
      </c>
      <c r="AC11">
        <v>0.1467</v>
      </c>
    </row>
    <row r="12" spans="1:29" x14ac:dyDescent="0.2">
      <c r="A12">
        <v>10</v>
      </c>
      <c r="B12">
        <v>730.49249999999995</v>
      </c>
      <c r="C12">
        <v>761.16980000000001</v>
      </c>
      <c r="D12">
        <v>725.90560000000005</v>
      </c>
      <c r="E12">
        <v>753.68499999999995</v>
      </c>
      <c r="F12">
        <v>727.91420000000005</v>
      </c>
      <c r="G12">
        <v>752.62739999999997</v>
      </c>
      <c r="I12">
        <f t="shared" si="0"/>
        <v>-4.5868999999999005</v>
      </c>
      <c r="J12">
        <f t="shared" si="1"/>
        <v>-7.4848000000000638</v>
      </c>
      <c r="K12">
        <f t="shared" si="2"/>
        <v>-2.0086000000000013</v>
      </c>
      <c r="L12">
        <f t="shared" si="3"/>
        <v>1.0575999999999794</v>
      </c>
      <c r="N12">
        <v>56</v>
      </c>
      <c r="O12">
        <v>23</v>
      </c>
      <c r="P12">
        <v>42.992199999999997</v>
      </c>
      <c r="Q12">
        <v>15</v>
      </c>
      <c r="S12">
        <v>0.14499999999999999</v>
      </c>
      <c r="T12">
        <v>1.2919</v>
      </c>
      <c r="U12">
        <v>0</v>
      </c>
      <c r="V12">
        <v>1.331</v>
      </c>
      <c r="X12">
        <v>0.20280000000000001</v>
      </c>
      <c r="Y12">
        <v>1.1387</v>
      </c>
      <c r="Z12">
        <v>8.2400000000000001E-2</v>
      </c>
      <c r="AA12">
        <v>0</v>
      </c>
      <c r="AB12">
        <v>0.97540000000000004</v>
      </c>
      <c r="AC12">
        <v>0.28389999999999999</v>
      </c>
    </row>
    <row r="13" spans="1:29" x14ac:dyDescent="0.2">
      <c r="A13">
        <v>11</v>
      </c>
      <c r="B13">
        <v>549.10310000000004</v>
      </c>
      <c r="C13">
        <v>604.46079999999995</v>
      </c>
      <c r="D13">
        <v>541.76580000000001</v>
      </c>
      <c r="E13">
        <v>595.89599999999996</v>
      </c>
      <c r="F13">
        <v>542.49580000000003</v>
      </c>
      <c r="G13">
        <v>597.89599999999996</v>
      </c>
      <c r="I13">
        <f t="shared" si="0"/>
        <v>-7.3373000000000275</v>
      </c>
      <c r="J13">
        <f t="shared" si="1"/>
        <v>-8.5647999999999911</v>
      </c>
      <c r="K13">
        <f t="shared" si="2"/>
        <v>-0.73000000000001819</v>
      </c>
      <c r="L13">
        <f t="shared" si="3"/>
        <v>-2</v>
      </c>
      <c r="N13">
        <v>137</v>
      </c>
      <c r="O13">
        <v>30</v>
      </c>
      <c r="P13">
        <v>57.375</v>
      </c>
      <c r="Q13">
        <v>13.9998</v>
      </c>
      <c r="S13">
        <v>0</v>
      </c>
      <c r="T13">
        <v>2.1894999999999998</v>
      </c>
      <c r="U13">
        <v>0</v>
      </c>
      <c r="V13">
        <v>1.9048</v>
      </c>
      <c r="X13">
        <v>0</v>
      </c>
      <c r="Y13">
        <v>2.0354999999999999</v>
      </c>
      <c r="Z13">
        <v>0.1804</v>
      </c>
      <c r="AA13">
        <v>0</v>
      </c>
      <c r="AB13">
        <v>1.9048</v>
      </c>
      <c r="AC13">
        <v>0</v>
      </c>
    </row>
    <row r="14" spans="1:29" x14ac:dyDescent="0.2">
      <c r="A14">
        <v>12</v>
      </c>
      <c r="B14">
        <v>723.33500000000004</v>
      </c>
      <c r="C14">
        <v>750.11379999999997</v>
      </c>
      <c r="D14">
        <v>719.78970000000004</v>
      </c>
      <c r="E14">
        <v>740.09140000000002</v>
      </c>
      <c r="F14">
        <v>722.28390000000002</v>
      </c>
      <c r="G14">
        <v>742.10839999999996</v>
      </c>
      <c r="I14">
        <f t="shared" si="0"/>
        <v>-3.5452999999999975</v>
      </c>
      <c r="J14">
        <f t="shared" si="1"/>
        <v>-10.022399999999948</v>
      </c>
      <c r="K14">
        <f t="shared" si="2"/>
        <v>-2.494199999999978</v>
      </c>
      <c r="L14">
        <f t="shared" si="3"/>
        <v>-2.0169999999999391</v>
      </c>
      <c r="N14">
        <v>44.25</v>
      </c>
      <c r="O14">
        <v>10.7186</v>
      </c>
      <c r="P14">
        <v>81</v>
      </c>
      <c r="Q14">
        <v>34</v>
      </c>
      <c r="S14">
        <v>0</v>
      </c>
      <c r="T14">
        <v>1.6361000000000001</v>
      </c>
      <c r="U14">
        <v>0.12130000000000001</v>
      </c>
      <c r="V14">
        <v>1.2461</v>
      </c>
      <c r="X14">
        <v>0.19839999999999999</v>
      </c>
      <c r="Y14">
        <v>1.2811999999999999</v>
      </c>
      <c r="Z14">
        <v>0.17810000000000001</v>
      </c>
      <c r="AA14">
        <v>0.23799999999999999</v>
      </c>
      <c r="AB14">
        <v>1.0293000000000001</v>
      </c>
      <c r="AC14">
        <v>8.7300000000000003E-2</v>
      </c>
    </row>
    <row r="15" spans="1:29" x14ac:dyDescent="0.2">
      <c r="A15">
        <v>13</v>
      </c>
      <c r="B15">
        <v>831.52679999999998</v>
      </c>
      <c r="C15">
        <v>866.4751</v>
      </c>
      <c r="D15">
        <v>828.15210000000002</v>
      </c>
      <c r="E15">
        <v>858.40179999999998</v>
      </c>
      <c r="F15">
        <v>830.09699999999998</v>
      </c>
      <c r="G15">
        <v>859.28719999999998</v>
      </c>
      <c r="I15">
        <f t="shared" si="0"/>
        <v>-3.3746999999999616</v>
      </c>
      <c r="J15">
        <f t="shared" si="1"/>
        <v>-8.0733000000000175</v>
      </c>
      <c r="K15">
        <f t="shared" si="2"/>
        <v>-1.9448999999999614</v>
      </c>
      <c r="L15">
        <f t="shared" si="3"/>
        <v>-0.88540000000000418</v>
      </c>
      <c r="N15">
        <v>28.2578</v>
      </c>
      <c r="O15">
        <v>10</v>
      </c>
      <c r="P15">
        <v>38.5</v>
      </c>
      <c r="Q15">
        <v>17</v>
      </c>
      <c r="S15">
        <v>4.9000000000000002E-2</v>
      </c>
      <c r="T15">
        <v>1.1581999999999999</v>
      </c>
      <c r="U15">
        <v>0</v>
      </c>
      <c r="V15">
        <v>1.0940000000000001</v>
      </c>
      <c r="X15">
        <v>0.1021</v>
      </c>
      <c r="Y15">
        <v>0.99560000000000004</v>
      </c>
      <c r="Z15">
        <v>0.11600000000000001</v>
      </c>
      <c r="AA15">
        <v>1.1999999999999999E-3</v>
      </c>
      <c r="AB15">
        <v>0.83589999999999998</v>
      </c>
      <c r="AC15">
        <v>0.21129999999999999</v>
      </c>
    </row>
    <row r="16" spans="1:29" x14ac:dyDescent="0.2">
      <c r="A16">
        <v>14</v>
      </c>
      <c r="B16">
        <v>869.4126</v>
      </c>
      <c r="C16">
        <v>865.721</v>
      </c>
      <c r="D16">
        <v>864.9973</v>
      </c>
      <c r="E16">
        <v>864.07389999999998</v>
      </c>
      <c r="F16">
        <v>866.9973</v>
      </c>
      <c r="G16">
        <v>866.07240000000002</v>
      </c>
      <c r="I16">
        <f t="shared" si="0"/>
        <v>-4.415300000000002</v>
      </c>
      <c r="J16">
        <f t="shared" si="1"/>
        <v>-1.6471000000000231</v>
      </c>
      <c r="K16">
        <f t="shared" si="2"/>
        <v>-2</v>
      </c>
      <c r="L16">
        <f t="shared" si="3"/>
        <v>-1.9985000000000355</v>
      </c>
      <c r="N16">
        <v>27.25</v>
      </c>
      <c r="O16">
        <v>16.625</v>
      </c>
      <c r="P16">
        <v>18.75</v>
      </c>
      <c r="Q16">
        <v>12</v>
      </c>
      <c r="S16">
        <v>0</v>
      </c>
      <c r="T16">
        <v>0.99890000000000001</v>
      </c>
      <c r="U16">
        <v>0.2712</v>
      </c>
      <c r="V16">
        <v>0.58399999999999996</v>
      </c>
      <c r="X16">
        <v>0</v>
      </c>
      <c r="Y16">
        <v>0.99890000000000001</v>
      </c>
      <c r="Z16">
        <v>0</v>
      </c>
      <c r="AA16">
        <v>0.27700000000000002</v>
      </c>
      <c r="AB16">
        <v>0.57089999999999996</v>
      </c>
      <c r="AC16">
        <v>0</v>
      </c>
    </row>
    <row r="17" spans="1:29" x14ac:dyDescent="0.2">
      <c r="A17">
        <v>15</v>
      </c>
      <c r="B17">
        <v>694.68140000000005</v>
      </c>
      <c r="C17">
        <v>716.48609999999996</v>
      </c>
      <c r="D17">
        <v>687.10159999999996</v>
      </c>
      <c r="E17">
        <v>675.50540000000001</v>
      </c>
      <c r="F17">
        <v>682.91430000000003</v>
      </c>
      <c r="G17">
        <v>677.50549999999998</v>
      </c>
      <c r="I17">
        <f t="shared" si="0"/>
        <v>-7.5798000000000911</v>
      </c>
      <c r="J17">
        <f t="shared" si="1"/>
        <v>-40.980699999999956</v>
      </c>
      <c r="K17">
        <f t="shared" si="2"/>
        <v>4.1872999999999365</v>
      </c>
      <c r="L17">
        <f t="shared" si="3"/>
        <v>-2.0000999999999749</v>
      </c>
      <c r="N17">
        <v>26.3125</v>
      </c>
      <c r="O17">
        <v>45.632800000000003</v>
      </c>
      <c r="P17">
        <v>175</v>
      </c>
      <c r="Q17">
        <v>292.5</v>
      </c>
      <c r="S17">
        <v>0</v>
      </c>
      <c r="T17">
        <v>0.42659999999999998</v>
      </c>
      <c r="U17">
        <v>5.8999999999999999E-3</v>
      </c>
      <c r="V17">
        <v>0.58130000000000004</v>
      </c>
      <c r="X17">
        <v>9.2200000000000004E-2</v>
      </c>
      <c r="Y17">
        <v>4.1500000000000002E-2</v>
      </c>
      <c r="Z17">
        <v>9.8799999999999999E-2</v>
      </c>
      <c r="AA17">
        <v>5.8999999999999999E-3</v>
      </c>
      <c r="AB17">
        <v>0.58130000000000004</v>
      </c>
      <c r="AC17">
        <v>0</v>
      </c>
    </row>
    <row r="18" spans="1:29" x14ac:dyDescent="0.2">
      <c r="A18">
        <v>16</v>
      </c>
      <c r="B18">
        <v>766.83579999999995</v>
      </c>
      <c r="C18">
        <v>794.56740000000002</v>
      </c>
      <c r="D18">
        <v>760.64430000000004</v>
      </c>
      <c r="E18">
        <v>780.77260000000001</v>
      </c>
      <c r="F18">
        <v>762.83019999999999</v>
      </c>
      <c r="G18">
        <v>781.37400000000002</v>
      </c>
      <c r="I18">
        <f t="shared" si="0"/>
        <v>-6.1914999999999054</v>
      </c>
      <c r="J18">
        <f t="shared" si="1"/>
        <v>-13.794800000000009</v>
      </c>
      <c r="K18">
        <f t="shared" si="2"/>
        <v>-2.1858999999999469</v>
      </c>
      <c r="L18">
        <f t="shared" si="3"/>
        <v>-0.60140000000001237</v>
      </c>
      <c r="N18">
        <v>36.25</v>
      </c>
      <c r="O18">
        <v>11.5</v>
      </c>
      <c r="P18">
        <v>49</v>
      </c>
      <c r="Q18">
        <v>23.5</v>
      </c>
      <c r="S18">
        <v>9.4899999999999998E-2</v>
      </c>
      <c r="T18">
        <v>1.2811999999999999</v>
      </c>
      <c r="U18">
        <v>0</v>
      </c>
      <c r="V18">
        <v>1.1577</v>
      </c>
      <c r="X18">
        <v>0.19450000000000001</v>
      </c>
      <c r="Y18">
        <v>1.1484000000000001</v>
      </c>
      <c r="Z18">
        <v>3.7499999999999999E-2</v>
      </c>
      <c r="AA18">
        <v>2.0000000000000001E-4</v>
      </c>
      <c r="AB18">
        <v>0.8679</v>
      </c>
      <c r="AC18">
        <v>0.2021</v>
      </c>
    </row>
    <row r="19" spans="1:29" x14ac:dyDescent="0.2">
      <c r="A19">
        <v>17</v>
      </c>
      <c r="B19">
        <v>554.25879999999995</v>
      </c>
      <c r="C19">
        <v>623.45830000000001</v>
      </c>
      <c r="D19">
        <v>547.05669999999998</v>
      </c>
      <c r="E19">
        <v>609.01059999999995</v>
      </c>
      <c r="F19">
        <v>547.96</v>
      </c>
      <c r="G19">
        <v>609.99030000000005</v>
      </c>
      <c r="I19">
        <f t="shared" si="0"/>
        <v>-7.2020999999999731</v>
      </c>
      <c r="J19">
        <f t="shared" si="1"/>
        <v>-14.447700000000054</v>
      </c>
      <c r="K19">
        <f t="shared" si="2"/>
        <v>-0.90330000000005839</v>
      </c>
      <c r="L19">
        <f t="shared" si="3"/>
        <v>-0.9797000000000935</v>
      </c>
      <c r="N19">
        <v>187</v>
      </c>
      <c r="O19">
        <v>36</v>
      </c>
      <c r="P19">
        <v>102</v>
      </c>
      <c r="Q19">
        <v>36</v>
      </c>
      <c r="S19">
        <v>0</v>
      </c>
      <c r="T19">
        <v>2.3243</v>
      </c>
      <c r="U19">
        <v>0</v>
      </c>
      <c r="V19">
        <v>2.0838000000000001</v>
      </c>
      <c r="X19">
        <v>2.0000000000000001E-4</v>
      </c>
      <c r="Y19">
        <v>1.9336</v>
      </c>
      <c r="Z19">
        <v>0.34710000000000002</v>
      </c>
      <c r="AA19">
        <v>0.29530000000000001</v>
      </c>
      <c r="AB19">
        <v>1.2601</v>
      </c>
      <c r="AC19">
        <v>0.42559999999999998</v>
      </c>
    </row>
    <row r="20" spans="1:29" x14ac:dyDescent="0.2">
      <c r="A20">
        <v>18</v>
      </c>
      <c r="B20">
        <v>744.99940000000004</v>
      </c>
      <c r="C20">
        <v>723.75580000000002</v>
      </c>
      <c r="D20">
        <v>744.21680000000003</v>
      </c>
      <c r="E20">
        <v>722.50720000000001</v>
      </c>
      <c r="F20">
        <v>745.34379999999999</v>
      </c>
      <c r="G20">
        <v>719.15390000000002</v>
      </c>
      <c r="I20">
        <f t="shared" si="0"/>
        <v>-0.78260000000000218</v>
      </c>
      <c r="J20">
        <f t="shared" si="1"/>
        <v>-1.2486000000000104</v>
      </c>
      <c r="K20">
        <f t="shared" si="2"/>
        <v>-1.1269999999999527</v>
      </c>
      <c r="L20">
        <f t="shared" si="3"/>
        <v>3.3532999999999902</v>
      </c>
      <c r="N20">
        <v>50</v>
      </c>
      <c r="O20">
        <v>14.7499</v>
      </c>
      <c r="P20">
        <v>73.5</v>
      </c>
      <c r="Q20">
        <v>29</v>
      </c>
      <c r="S20">
        <v>0</v>
      </c>
      <c r="T20">
        <v>1.5141</v>
      </c>
      <c r="U20">
        <v>0</v>
      </c>
      <c r="V20">
        <v>1.369</v>
      </c>
      <c r="X20">
        <v>0.14860000000000001</v>
      </c>
      <c r="Y20">
        <v>1</v>
      </c>
      <c r="Z20">
        <v>0.29139999999999999</v>
      </c>
      <c r="AA20">
        <v>1.1999999999999999E-3</v>
      </c>
      <c r="AB20">
        <v>0.64059999999999995</v>
      </c>
      <c r="AC20">
        <v>0.33829999999999999</v>
      </c>
    </row>
    <row r="21" spans="1:29" x14ac:dyDescent="0.2">
      <c r="A21">
        <v>19</v>
      </c>
      <c r="B21">
        <v>689.46730000000002</v>
      </c>
      <c r="C21">
        <v>779.20929999999998</v>
      </c>
      <c r="D21">
        <v>684.55809999999997</v>
      </c>
      <c r="E21">
        <v>759.85130000000004</v>
      </c>
      <c r="F21">
        <v>685.3854</v>
      </c>
      <c r="G21">
        <v>761.79639999999995</v>
      </c>
      <c r="I21">
        <f t="shared" si="0"/>
        <v>-4.9092000000000553</v>
      </c>
      <c r="J21">
        <f t="shared" si="1"/>
        <v>-19.357999999999947</v>
      </c>
      <c r="K21">
        <f t="shared" si="2"/>
        <v>-0.82730000000003656</v>
      </c>
      <c r="L21">
        <f t="shared" si="3"/>
        <v>-1.9450999999999112</v>
      </c>
      <c r="N21">
        <v>29.5</v>
      </c>
      <c r="O21">
        <v>9</v>
      </c>
      <c r="P21">
        <v>35</v>
      </c>
      <c r="Q21">
        <v>24.5</v>
      </c>
      <c r="S21">
        <v>0</v>
      </c>
      <c r="T21">
        <v>1.5617000000000001</v>
      </c>
      <c r="U21">
        <v>0</v>
      </c>
      <c r="V21">
        <v>0.95109999999999995</v>
      </c>
      <c r="X21">
        <v>2.0000000000000001E-4</v>
      </c>
      <c r="Y21">
        <v>1.3027</v>
      </c>
      <c r="Z21">
        <v>0.27089999999999997</v>
      </c>
      <c r="AA21">
        <v>1E-4</v>
      </c>
      <c r="AB21">
        <v>0.90949999999999998</v>
      </c>
      <c r="AC21">
        <v>3.73E-2</v>
      </c>
    </row>
    <row r="22" spans="1:29" x14ac:dyDescent="0.2">
      <c r="A22">
        <v>20</v>
      </c>
      <c r="B22">
        <v>776.02760000000001</v>
      </c>
      <c r="C22">
        <v>718.73180000000002</v>
      </c>
      <c r="D22">
        <v>763.8279</v>
      </c>
      <c r="E22">
        <v>714.82619999999997</v>
      </c>
      <c r="F22">
        <v>762.75800000000004</v>
      </c>
      <c r="G22">
        <v>716.81</v>
      </c>
      <c r="I22">
        <f t="shared" si="0"/>
        <v>-12.199700000000007</v>
      </c>
      <c r="J22">
        <f t="shared" si="1"/>
        <v>-3.9056000000000495</v>
      </c>
      <c r="K22">
        <f t="shared" si="2"/>
        <v>1.0698999999999614</v>
      </c>
      <c r="L22">
        <f t="shared" si="3"/>
        <v>-1.9837999999999738</v>
      </c>
      <c r="N22">
        <v>54</v>
      </c>
      <c r="O22">
        <v>29</v>
      </c>
      <c r="P22">
        <v>36.625</v>
      </c>
      <c r="Q22">
        <v>11</v>
      </c>
      <c r="S22">
        <v>0</v>
      </c>
      <c r="T22">
        <v>1.0846</v>
      </c>
      <c r="U22">
        <v>0</v>
      </c>
      <c r="V22">
        <v>1.4105000000000001</v>
      </c>
      <c r="X22">
        <v>2.0000000000000001E-4</v>
      </c>
      <c r="Y22">
        <v>0.76539999999999997</v>
      </c>
      <c r="Z22">
        <v>0.21079999999999999</v>
      </c>
      <c r="AA22">
        <v>1.1999999999999999E-3</v>
      </c>
      <c r="AB22">
        <v>1.3554999999999999</v>
      </c>
      <c r="AC22">
        <v>4.7300000000000002E-2</v>
      </c>
    </row>
    <row r="23" spans="1:29" x14ac:dyDescent="0.2">
      <c r="A23">
        <v>21</v>
      </c>
      <c r="B23">
        <v>475.42380000000003</v>
      </c>
      <c r="C23">
        <v>566.55870000000004</v>
      </c>
      <c r="D23">
        <v>463.37459999999999</v>
      </c>
      <c r="E23">
        <v>467.99869999999999</v>
      </c>
      <c r="F23">
        <v>465.12150000000003</v>
      </c>
      <c r="G23">
        <v>470.01429999999999</v>
      </c>
      <c r="I23">
        <f t="shared" si="0"/>
        <v>-12.049200000000042</v>
      </c>
      <c r="J23">
        <f t="shared" si="1"/>
        <v>-98.560000000000059</v>
      </c>
      <c r="K23">
        <f t="shared" si="2"/>
        <v>-1.7469000000000392</v>
      </c>
      <c r="L23">
        <f t="shared" si="3"/>
        <v>-2.0156000000000063</v>
      </c>
      <c r="N23">
        <v>99</v>
      </c>
      <c r="O23">
        <v>118</v>
      </c>
      <c r="P23">
        <v>33.125</v>
      </c>
      <c r="Q23">
        <v>26</v>
      </c>
      <c r="S23">
        <v>0</v>
      </c>
      <c r="T23">
        <v>1.1338999999999999</v>
      </c>
      <c r="U23">
        <v>0</v>
      </c>
      <c r="V23">
        <v>0.98570000000000002</v>
      </c>
      <c r="X23">
        <v>0</v>
      </c>
      <c r="Y23">
        <v>1.0752999999999999</v>
      </c>
      <c r="Z23">
        <v>3.8199999999999998E-2</v>
      </c>
      <c r="AA23">
        <v>7.0000000000000001E-3</v>
      </c>
      <c r="AB23">
        <v>0.96089999999999998</v>
      </c>
      <c r="AC23">
        <v>6.7000000000000002E-3</v>
      </c>
    </row>
    <row r="24" spans="1:29" x14ac:dyDescent="0.2">
      <c r="A24">
        <v>22</v>
      </c>
      <c r="B24">
        <v>707.63379999999995</v>
      </c>
      <c r="C24">
        <v>733.76499999999999</v>
      </c>
      <c r="D24">
        <v>703.19690000000003</v>
      </c>
      <c r="E24">
        <v>728.22670000000005</v>
      </c>
      <c r="F24">
        <v>701.96230000000003</v>
      </c>
      <c r="G24">
        <v>724.29849999999999</v>
      </c>
      <c r="I24">
        <f t="shared" si="0"/>
        <v>-4.4368999999999232</v>
      </c>
      <c r="J24">
        <f t="shared" si="1"/>
        <v>-5.5382999999999356</v>
      </c>
      <c r="K24">
        <f t="shared" si="2"/>
        <v>1.2346000000000004</v>
      </c>
      <c r="L24">
        <f t="shared" si="3"/>
        <v>3.9282000000000608</v>
      </c>
      <c r="N24">
        <v>62.5</v>
      </c>
      <c r="O24">
        <v>25</v>
      </c>
      <c r="P24">
        <v>53.25</v>
      </c>
      <c r="Q24">
        <v>45.5</v>
      </c>
      <c r="S24">
        <v>0</v>
      </c>
      <c r="T24">
        <v>1.3468</v>
      </c>
      <c r="U24">
        <v>0</v>
      </c>
      <c r="V24">
        <v>0.92469999999999997</v>
      </c>
      <c r="X24">
        <v>0</v>
      </c>
      <c r="Y24">
        <v>1.0202</v>
      </c>
      <c r="Z24">
        <v>0.21590000000000001</v>
      </c>
      <c r="AA24">
        <v>0</v>
      </c>
      <c r="AB24">
        <v>0.4985</v>
      </c>
      <c r="AC24">
        <v>0.2011</v>
      </c>
    </row>
    <row r="25" spans="1:29" x14ac:dyDescent="0.2">
      <c r="A25">
        <v>23</v>
      </c>
      <c r="B25">
        <v>835.89239999999995</v>
      </c>
      <c r="C25">
        <v>808.06740000000002</v>
      </c>
      <c r="D25">
        <v>827.16330000000005</v>
      </c>
      <c r="E25">
        <v>806.81280000000004</v>
      </c>
      <c r="F25">
        <v>828.55269999999996</v>
      </c>
      <c r="G25">
        <v>808.72799999999995</v>
      </c>
      <c r="I25">
        <f t="shared" si="0"/>
        <v>-8.729099999999903</v>
      </c>
      <c r="J25">
        <f t="shared" si="1"/>
        <v>-1.2545999999999822</v>
      </c>
      <c r="K25">
        <f t="shared" si="2"/>
        <v>-1.3893999999999096</v>
      </c>
      <c r="L25">
        <f t="shared" si="3"/>
        <v>-1.9151999999999134</v>
      </c>
      <c r="N25">
        <v>52</v>
      </c>
      <c r="O25">
        <v>24.5</v>
      </c>
      <c r="P25">
        <v>49.752000000000002</v>
      </c>
      <c r="Q25">
        <v>21.265599999999999</v>
      </c>
      <c r="S25">
        <v>0</v>
      </c>
      <c r="T25">
        <v>1.1521999999999999</v>
      </c>
      <c r="U25">
        <v>0.33460000000000001</v>
      </c>
      <c r="V25">
        <v>0.96970000000000001</v>
      </c>
      <c r="X25">
        <v>2.0000000000000001E-4</v>
      </c>
      <c r="Y25">
        <v>0.91159999999999997</v>
      </c>
      <c r="Z25">
        <v>0.18740000000000001</v>
      </c>
      <c r="AA25">
        <v>0.33810000000000001</v>
      </c>
      <c r="AB25">
        <v>0.90620000000000001</v>
      </c>
      <c r="AC25">
        <v>6.0900000000000003E-2</v>
      </c>
    </row>
    <row r="26" spans="1:29" x14ac:dyDescent="0.2">
      <c r="A26">
        <v>24</v>
      </c>
      <c r="B26">
        <v>914.9171</v>
      </c>
      <c r="C26">
        <v>874.39329999999995</v>
      </c>
      <c r="D26">
        <v>909.43759999999997</v>
      </c>
      <c r="E26">
        <v>869.81380000000001</v>
      </c>
      <c r="F26">
        <v>900.04229999999995</v>
      </c>
      <c r="G26">
        <v>866.65099999999995</v>
      </c>
      <c r="I26">
        <f t="shared" si="0"/>
        <v>-5.47950000000003</v>
      </c>
      <c r="J26">
        <f t="shared" si="1"/>
        <v>-4.5794999999999391</v>
      </c>
      <c r="K26">
        <f t="shared" si="2"/>
        <v>9.3953000000000202</v>
      </c>
      <c r="L26">
        <f t="shared" si="3"/>
        <v>3.1628000000000611</v>
      </c>
      <c r="N26">
        <v>34.75</v>
      </c>
      <c r="O26">
        <v>38.242199999999997</v>
      </c>
      <c r="P26">
        <v>43.625</v>
      </c>
      <c r="Q26">
        <v>38.695300000000003</v>
      </c>
      <c r="S26">
        <v>0</v>
      </c>
      <c r="T26">
        <v>0.61970000000000003</v>
      </c>
      <c r="U26">
        <v>0</v>
      </c>
      <c r="V26">
        <v>0.77749999999999997</v>
      </c>
      <c r="X26">
        <v>0</v>
      </c>
      <c r="Y26">
        <v>0</v>
      </c>
      <c r="Z26">
        <v>0.33229999999999998</v>
      </c>
      <c r="AA26">
        <v>1.1999999999999999E-3</v>
      </c>
      <c r="AB26">
        <v>0.2266</v>
      </c>
      <c r="AC26">
        <v>0.28549999999999998</v>
      </c>
    </row>
    <row r="28" spans="1:29" x14ac:dyDescent="0.2">
      <c r="I28">
        <f>AVERAGE(I3:I26)</f>
        <v>-11.268958333333325</v>
      </c>
      <c r="J28">
        <f>AVERAGE(J3:J26)</f>
        <v>-12.15876666666666</v>
      </c>
      <c r="K28">
        <f>AVERAGE(K3:K26)</f>
        <v>-0.60822499999999735</v>
      </c>
      <c r="L28">
        <f>AVERAGE(L3:L26)</f>
        <v>0.10209583333335341</v>
      </c>
      <c r="N28">
        <f>AVERAGE(N3:N26)</f>
        <v>62.417145833333336</v>
      </c>
      <c r="O28">
        <f t="shared" ref="O28:Q28" si="4">AVERAGE(O3:O26)</f>
        <v>29.171854166666666</v>
      </c>
      <c r="P28">
        <f t="shared" si="4"/>
        <v>59.679779166666663</v>
      </c>
      <c r="Q28">
        <f t="shared" si="4"/>
        <v>40.941516666666665</v>
      </c>
      <c r="S28">
        <f>AVERAGE(S3:S26)</f>
        <v>7.6837499999999989E-2</v>
      </c>
      <c r="T28">
        <f t="shared" ref="T28:V28" si="5">AVERAGE(T3:T26)</f>
        <v>1.2889625</v>
      </c>
      <c r="U28">
        <f t="shared" si="5"/>
        <v>3.2616666666666669E-2</v>
      </c>
      <c r="V28">
        <f t="shared" si="5"/>
        <v>1.1595416666666665</v>
      </c>
      <c r="X28">
        <f>AVERAGE(X3:X26)</f>
        <v>0.13667916666666666</v>
      </c>
      <c r="Y28">
        <f t="shared" ref="Y28:AC28" si="6">AVERAGE(Y7:Y26)</f>
        <v>1.0010299999999999</v>
      </c>
      <c r="Z28">
        <f t="shared" ref="Z28:AC28" si="7">AVERAGE(Z3:Z26)</f>
        <v>0.15889583333333335</v>
      </c>
      <c r="AA28">
        <f t="shared" ref="AA28:AC28" si="8">AVERAGE(AA7:AA26)</f>
        <v>7.8570000000000001E-2</v>
      </c>
      <c r="AB28">
        <f t="shared" ref="AB28:AC28" si="9">AVERAGE(AB3:AB26)</f>
        <v>0.83987083333333323</v>
      </c>
      <c r="AC28">
        <f t="shared" ref="AC28" si="10">AVERAGE(AC7:AC26)</f>
        <v>0.16739499999999999</v>
      </c>
    </row>
    <row r="29" spans="1:29" x14ac:dyDescent="0.2">
      <c r="N29">
        <f>TTEST(N3:N26,P3:P26,2,1)</f>
        <v>0.77476774082228672</v>
      </c>
      <c r="P29">
        <f>TTEST(O3:O26,Q3:Q26,2,1)</f>
        <v>0.31761898855968734</v>
      </c>
      <c r="S29">
        <f>TTEST(S3:S26,U3:U26,2,1)</f>
        <v>0.2736680739976099</v>
      </c>
      <c r="U29">
        <f>TTEST(T3:T26,V3:V26,2,1)</f>
        <v>5.2523003502796352E-2</v>
      </c>
      <c r="X29">
        <f>TTEST(X3:X26,AA3:AA26,2,1)</f>
        <v>0.18749531524106855</v>
      </c>
      <c r="Y29">
        <f>TTEST(Y3:Y26,AB3:AB26,2,1)</f>
        <v>9.0376860715048451E-3</v>
      </c>
      <c r="Z29">
        <f>TTEST(Z3:Z26,AC3:AC26,2,1)</f>
        <v>0.47697929910582115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1"/>
  <sheetViews>
    <sheetView workbookViewId="0">
      <selection activeCell="H23" sqref="H23"/>
    </sheetView>
  </sheetViews>
  <sheetFormatPr baseColWidth="10" defaultRowHeight="16" x14ac:dyDescent="0.2"/>
  <sheetData>
    <row r="1" spans="1:29" x14ac:dyDescent="0.2">
      <c r="B1" t="s">
        <v>0</v>
      </c>
      <c r="D1" t="s">
        <v>1</v>
      </c>
      <c r="F1" t="s">
        <v>2</v>
      </c>
      <c r="I1" t="s">
        <v>17</v>
      </c>
      <c r="K1" t="s">
        <v>20</v>
      </c>
      <c r="N1" t="s">
        <v>5</v>
      </c>
      <c r="S1" t="s">
        <v>10</v>
      </c>
      <c r="X1" t="s">
        <v>15</v>
      </c>
    </row>
    <row r="2" spans="1:29" x14ac:dyDescent="0.2">
      <c r="B2" t="s">
        <v>3</v>
      </c>
      <c r="C2" t="s">
        <v>4</v>
      </c>
      <c r="D2" t="s">
        <v>3</v>
      </c>
      <c r="E2" t="s">
        <v>4</v>
      </c>
      <c r="F2" t="s">
        <v>3</v>
      </c>
      <c r="G2" t="s">
        <v>4</v>
      </c>
      <c r="I2" s="1" t="s">
        <v>21</v>
      </c>
      <c r="J2" t="s">
        <v>22</v>
      </c>
      <c r="K2" s="1" t="s">
        <v>21</v>
      </c>
      <c r="L2" t="s">
        <v>22</v>
      </c>
      <c r="N2" t="s">
        <v>6</v>
      </c>
      <c r="O2" t="s">
        <v>8</v>
      </c>
      <c r="P2" t="s">
        <v>7</v>
      </c>
      <c r="Q2" t="s">
        <v>9</v>
      </c>
      <c r="S2" t="s">
        <v>11</v>
      </c>
      <c r="T2" t="s">
        <v>13</v>
      </c>
      <c r="U2" t="s">
        <v>12</v>
      </c>
      <c r="V2" t="s">
        <v>14</v>
      </c>
      <c r="X2" t="s">
        <v>11</v>
      </c>
      <c r="Y2" t="s">
        <v>13</v>
      </c>
      <c r="Z2" t="s">
        <v>16</v>
      </c>
      <c r="AA2" t="s">
        <v>11</v>
      </c>
      <c r="AB2" t="s">
        <v>13</v>
      </c>
      <c r="AC2" t="s">
        <v>16</v>
      </c>
    </row>
    <row r="3" spans="1:29" x14ac:dyDescent="0.2">
      <c r="A3">
        <v>1</v>
      </c>
      <c r="B3">
        <v>413.30200000000002</v>
      </c>
      <c r="C3">
        <v>455.06830000000002</v>
      </c>
      <c r="D3">
        <v>363.50479999999999</v>
      </c>
      <c r="E3">
        <v>440.81139999999999</v>
      </c>
      <c r="F3">
        <v>368.0831</v>
      </c>
      <c r="G3">
        <v>441.12389999999999</v>
      </c>
      <c r="I3">
        <f>D3-B3</f>
        <v>-49.797200000000032</v>
      </c>
      <c r="J3">
        <f>E3-C3</f>
        <v>-14.25690000000003</v>
      </c>
      <c r="K3">
        <f>D3-F3</f>
        <v>-4.5783000000000129</v>
      </c>
      <c r="L3">
        <f>E3-G3</f>
        <v>-0.3125</v>
      </c>
      <c r="N3">
        <v>105</v>
      </c>
      <c r="O3">
        <v>26.5</v>
      </c>
      <c r="P3">
        <v>65</v>
      </c>
      <c r="Q3">
        <v>65</v>
      </c>
      <c r="S3">
        <v>0</v>
      </c>
      <c r="T3">
        <v>1.6900999999999999</v>
      </c>
      <c r="U3">
        <v>0</v>
      </c>
      <c r="V3">
        <v>0.72170000000000001</v>
      </c>
      <c r="X3">
        <v>0</v>
      </c>
      <c r="Y3">
        <v>1.3177000000000001</v>
      </c>
      <c r="Z3">
        <v>7.9100000000000004E-2</v>
      </c>
      <c r="AA3">
        <v>0</v>
      </c>
      <c r="AB3">
        <v>0.57130000000000003</v>
      </c>
      <c r="AC3">
        <v>0.06</v>
      </c>
    </row>
    <row r="4" spans="1:29" x14ac:dyDescent="0.2">
      <c r="A4">
        <v>2</v>
      </c>
      <c r="B4">
        <v>542.08519999999999</v>
      </c>
      <c r="C4">
        <v>620.90279999999996</v>
      </c>
      <c r="D4">
        <v>539.51620000000003</v>
      </c>
      <c r="E4">
        <v>621.04809999999998</v>
      </c>
      <c r="F4">
        <v>541.24739999999997</v>
      </c>
      <c r="G4">
        <v>622.95680000000004</v>
      </c>
      <c r="I4">
        <f t="shared" ref="I4:I18" si="0">D4-B4</f>
        <v>-2.56899999999996</v>
      </c>
      <c r="J4">
        <f t="shared" ref="J4:J18" si="1">E4-C4</f>
        <v>0.14530000000002019</v>
      </c>
      <c r="K4">
        <f t="shared" ref="K4:K18" si="2">D4-F4</f>
        <v>-1.7311999999999443</v>
      </c>
      <c r="L4">
        <f t="shared" ref="L4:L18" si="3">E4-G4</f>
        <v>-1.9087000000000671</v>
      </c>
      <c r="N4">
        <v>77</v>
      </c>
      <c r="O4">
        <v>21</v>
      </c>
      <c r="P4">
        <v>29</v>
      </c>
      <c r="Q4">
        <v>11.015599999999999</v>
      </c>
      <c r="S4">
        <v>0</v>
      </c>
      <c r="T4">
        <v>1.9291</v>
      </c>
      <c r="U4">
        <v>0.25569999999999998</v>
      </c>
      <c r="V4">
        <v>1.101</v>
      </c>
      <c r="X4">
        <v>0.37540000000000001</v>
      </c>
      <c r="Y4">
        <v>1.0044</v>
      </c>
      <c r="Z4">
        <v>0.49530000000000002</v>
      </c>
      <c r="AA4">
        <v>0.2893</v>
      </c>
      <c r="AB4">
        <v>0.9375</v>
      </c>
      <c r="AC4">
        <v>0.1244</v>
      </c>
    </row>
    <row r="5" spans="1:29" x14ac:dyDescent="0.2">
      <c r="A5">
        <v>3</v>
      </c>
      <c r="B5">
        <v>589.56780000000003</v>
      </c>
      <c r="C5">
        <v>537.9348</v>
      </c>
      <c r="D5">
        <v>581.10090000000002</v>
      </c>
      <c r="E5">
        <v>533.4606</v>
      </c>
      <c r="F5">
        <v>582.00080000000003</v>
      </c>
      <c r="G5">
        <v>534.06970000000001</v>
      </c>
      <c r="I5">
        <f t="shared" si="0"/>
        <v>-8.4669000000000096</v>
      </c>
      <c r="J5">
        <f t="shared" si="1"/>
        <v>-4.4741999999999962</v>
      </c>
      <c r="K5">
        <f t="shared" si="2"/>
        <v>-0.89990000000000236</v>
      </c>
      <c r="L5">
        <f t="shared" si="3"/>
        <v>-0.60910000000001219</v>
      </c>
      <c r="N5">
        <v>33</v>
      </c>
      <c r="O5">
        <v>75.9375</v>
      </c>
      <c r="P5">
        <v>28.75</v>
      </c>
      <c r="Q5">
        <v>74</v>
      </c>
      <c r="S5">
        <v>0</v>
      </c>
      <c r="T5">
        <v>0.42649999999999999</v>
      </c>
      <c r="U5">
        <v>8.2600000000000007E-2</v>
      </c>
      <c r="V5">
        <v>0.32100000000000001</v>
      </c>
      <c r="X5">
        <v>6.83E-2</v>
      </c>
      <c r="Y5">
        <v>0.126</v>
      </c>
      <c r="Z5">
        <v>9.6600000000000005E-2</v>
      </c>
      <c r="AA5">
        <v>0.11020000000000001</v>
      </c>
      <c r="AB5">
        <v>3.2899999999999999E-2</v>
      </c>
      <c r="AC5">
        <v>9.8199999999999996E-2</v>
      </c>
    </row>
    <row r="6" spans="1:29" x14ac:dyDescent="0.2">
      <c r="A6">
        <v>4</v>
      </c>
      <c r="B6">
        <v>515.49739999999997</v>
      </c>
      <c r="C6">
        <v>464.22949999999997</v>
      </c>
      <c r="D6">
        <v>483.65199999999999</v>
      </c>
      <c r="E6">
        <v>454.8657</v>
      </c>
      <c r="F6">
        <v>485.65210000000002</v>
      </c>
      <c r="G6">
        <v>456.74430000000001</v>
      </c>
      <c r="I6">
        <f t="shared" si="0"/>
        <v>-31.845399999999984</v>
      </c>
      <c r="J6">
        <f t="shared" si="1"/>
        <v>-9.3637999999999693</v>
      </c>
      <c r="K6">
        <f t="shared" si="2"/>
        <v>-2.0001000000000317</v>
      </c>
      <c r="L6">
        <f t="shared" si="3"/>
        <v>-1.8786000000000058</v>
      </c>
      <c r="N6">
        <v>26.75</v>
      </c>
      <c r="O6">
        <v>38</v>
      </c>
      <c r="P6">
        <v>28.5</v>
      </c>
      <c r="Q6">
        <v>18</v>
      </c>
      <c r="S6">
        <v>1.67E-2</v>
      </c>
      <c r="T6">
        <v>0.4007</v>
      </c>
      <c r="U6">
        <v>1.66E-2</v>
      </c>
      <c r="V6">
        <v>0.93700000000000006</v>
      </c>
      <c r="X6">
        <v>1.67E-2</v>
      </c>
      <c r="Y6">
        <v>0.4007</v>
      </c>
      <c r="Z6">
        <v>0</v>
      </c>
      <c r="AA6">
        <v>1.66E-2</v>
      </c>
      <c r="AB6">
        <v>0.91569999999999996</v>
      </c>
      <c r="AC6">
        <v>1.67E-2</v>
      </c>
    </row>
    <row r="7" spans="1:29" x14ac:dyDescent="0.2">
      <c r="A7">
        <v>5</v>
      </c>
      <c r="B7">
        <v>474.99970000000002</v>
      </c>
      <c r="C7">
        <v>468.03590000000003</v>
      </c>
      <c r="D7">
        <v>427.8005</v>
      </c>
      <c r="E7">
        <v>433.86660000000001</v>
      </c>
      <c r="F7">
        <v>428.77800000000002</v>
      </c>
      <c r="G7">
        <v>435.52929999999998</v>
      </c>
      <c r="I7">
        <f t="shared" si="0"/>
        <v>-47.199200000000019</v>
      </c>
      <c r="J7">
        <f t="shared" si="1"/>
        <v>-34.169300000000021</v>
      </c>
      <c r="K7">
        <f t="shared" si="2"/>
        <v>-0.97750000000002046</v>
      </c>
      <c r="L7">
        <f t="shared" si="3"/>
        <v>-1.6626999999999725</v>
      </c>
      <c r="N7">
        <v>33</v>
      </c>
      <c r="O7">
        <v>34</v>
      </c>
      <c r="P7">
        <v>160</v>
      </c>
      <c r="Q7">
        <v>236</v>
      </c>
      <c r="S7">
        <v>9.9099999999999994E-2</v>
      </c>
      <c r="T7">
        <v>0.73899999999999999</v>
      </c>
      <c r="U7">
        <v>4.7500000000000001E-2</v>
      </c>
      <c r="V7">
        <v>0.42159999999999997</v>
      </c>
      <c r="X7">
        <v>0.10299999999999999</v>
      </c>
      <c r="Y7">
        <v>0.60499999999999998</v>
      </c>
      <c r="Z7">
        <v>6.3100000000000003E-2</v>
      </c>
      <c r="AA7">
        <v>4.8899999999999999E-2</v>
      </c>
      <c r="AB7">
        <v>0.34</v>
      </c>
      <c r="AC7">
        <v>3.3300000000000003E-2</v>
      </c>
    </row>
    <row r="8" spans="1:29" x14ac:dyDescent="0.2">
      <c r="A8">
        <v>6</v>
      </c>
      <c r="B8">
        <v>485.86590000000001</v>
      </c>
      <c r="C8">
        <v>482.66559999999998</v>
      </c>
      <c r="D8">
        <v>484.1277</v>
      </c>
      <c r="E8">
        <v>477.86369999999999</v>
      </c>
      <c r="F8">
        <v>486.1114</v>
      </c>
      <c r="G8">
        <v>479.86369999999999</v>
      </c>
      <c r="I8">
        <f t="shared" si="0"/>
        <v>-1.7382000000000062</v>
      </c>
      <c r="J8">
        <f t="shared" si="1"/>
        <v>-4.8018999999999892</v>
      </c>
      <c r="K8">
        <f t="shared" si="2"/>
        <v>-1.9836999999999989</v>
      </c>
      <c r="L8">
        <f t="shared" si="3"/>
        <v>-2</v>
      </c>
      <c r="N8">
        <v>59</v>
      </c>
      <c r="O8">
        <v>10</v>
      </c>
      <c r="P8">
        <v>58</v>
      </c>
      <c r="Q8">
        <v>10</v>
      </c>
      <c r="S8">
        <v>0.46700000000000003</v>
      </c>
      <c r="T8">
        <v>1.5786</v>
      </c>
      <c r="U8">
        <v>0.52200000000000002</v>
      </c>
      <c r="V8">
        <v>1.5535000000000001</v>
      </c>
      <c r="X8">
        <v>0.47089999999999999</v>
      </c>
      <c r="Y8">
        <v>1.4453</v>
      </c>
      <c r="Z8">
        <v>0.13320000000000001</v>
      </c>
      <c r="AA8">
        <v>0.52200000000000002</v>
      </c>
      <c r="AB8">
        <v>1.5535000000000001</v>
      </c>
      <c r="AC8">
        <v>0</v>
      </c>
    </row>
    <row r="9" spans="1:29" x14ac:dyDescent="0.2">
      <c r="A9">
        <v>7</v>
      </c>
      <c r="B9">
        <v>514.71379999999999</v>
      </c>
      <c r="C9">
        <v>480.49270000000001</v>
      </c>
      <c r="D9">
        <v>515.7355</v>
      </c>
      <c r="E9">
        <v>482.01960000000003</v>
      </c>
      <c r="F9">
        <v>515.32060000000001</v>
      </c>
      <c r="G9">
        <v>481.928</v>
      </c>
      <c r="I9">
        <f t="shared" si="0"/>
        <v>1.0217000000000098</v>
      </c>
      <c r="J9">
        <f t="shared" si="1"/>
        <v>1.5269000000000119</v>
      </c>
      <c r="K9">
        <f t="shared" si="2"/>
        <v>0.41489999999998872</v>
      </c>
      <c r="L9">
        <f t="shared" si="3"/>
        <v>9.1600000000028103E-2</v>
      </c>
      <c r="N9">
        <v>100.9999</v>
      </c>
      <c r="O9">
        <v>97</v>
      </c>
      <c r="P9">
        <v>37</v>
      </c>
      <c r="Q9">
        <v>12.015599999999999</v>
      </c>
      <c r="S9">
        <v>0.18049999999999999</v>
      </c>
      <c r="T9">
        <v>0.8337</v>
      </c>
      <c r="U9">
        <v>9.8799999999999999E-2</v>
      </c>
      <c r="V9">
        <v>1.5023</v>
      </c>
      <c r="X9">
        <v>0.18859999999999999</v>
      </c>
      <c r="Y9">
        <v>0.61360000000000003</v>
      </c>
      <c r="Z9">
        <v>0.1326</v>
      </c>
      <c r="AA9">
        <v>0.1028</v>
      </c>
      <c r="AB9">
        <v>1.1095999999999999</v>
      </c>
      <c r="AC9">
        <v>0.32179999999999997</v>
      </c>
    </row>
    <row r="10" spans="1:29" x14ac:dyDescent="0.2">
      <c r="A10">
        <v>8</v>
      </c>
      <c r="B10">
        <v>554.91470000000004</v>
      </c>
      <c r="C10">
        <v>540.30600000000004</v>
      </c>
      <c r="D10">
        <v>547.49839999999995</v>
      </c>
      <c r="E10">
        <v>538.30439999999999</v>
      </c>
      <c r="F10">
        <v>549.01710000000003</v>
      </c>
      <c r="G10">
        <v>540.16380000000004</v>
      </c>
      <c r="I10">
        <f t="shared" si="0"/>
        <v>-7.416300000000092</v>
      </c>
      <c r="J10">
        <f t="shared" si="1"/>
        <v>-2.0016000000000531</v>
      </c>
      <c r="K10">
        <f t="shared" si="2"/>
        <v>-1.5187000000000808</v>
      </c>
      <c r="L10">
        <f t="shared" si="3"/>
        <v>-1.8594000000000506</v>
      </c>
      <c r="N10">
        <v>68</v>
      </c>
      <c r="O10">
        <v>37.25</v>
      </c>
      <c r="P10">
        <v>59.468800000000002</v>
      </c>
      <c r="Q10">
        <v>23</v>
      </c>
      <c r="S10">
        <v>0</v>
      </c>
      <c r="T10">
        <v>1.4338</v>
      </c>
      <c r="U10">
        <v>0.22869999999999999</v>
      </c>
      <c r="V10">
        <v>1.3419000000000001</v>
      </c>
      <c r="X10">
        <v>2.0000000000000001E-4</v>
      </c>
      <c r="Y10">
        <v>1.2746999999999999</v>
      </c>
      <c r="Z10">
        <v>0.13370000000000001</v>
      </c>
      <c r="AA10">
        <v>0.2848</v>
      </c>
      <c r="AB10">
        <v>1.1328</v>
      </c>
      <c r="AC10">
        <v>0.1174</v>
      </c>
    </row>
    <row r="11" spans="1:29" x14ac:dyDescent="0.2">
      <c r="A11">
        <v>9</v>
      </c>
      <c r="B11">
        <v>621.11659999999995</v>
      </c>
      <c r="C11">
        <v>613.55740000000003</v>
      </c>
      <c r="D11">
        <v>620.50429999999994</v>
      </c>
      <c r="E11">
        <v>612.03279999999995</v>
      </c>
      <c r="F11">
        <v>622.40340000000003</v>
      </c>
      <c r="G11">
        <v>614.00440000000003</v>
      </c>
      <c r="I11">
        <f t="shared" si="0"/>
        <v>-0.61230000000000473</v>
      </c>
      <c r="J11">
        <f t="shared" si="1"/>
        <v>-1.5246000000000777</v>
      </c>
      <c r="K11">
        <f t="shared" si="2"/>
        <v>-1.8991000000000895</v>
      </c>
      <c r="L11">
        <f t="shared" si="3"/>
        <v>-1.9716000000000804</v>
      </c>
      <c r="N11">
        <v>32.5</v>
      </c>
      <c r="O11">
        <v>33.594000000000001</v>
      </c>
      <c r="P11">
        <v>42.0625</v>
      </c>
      <c r="Q11">
        <v>22.125</v>
      </c>
      <c r="S11">
        <v>0.13</v>
      </c>
      <c r="T11">
        <v>0.81359999999999999</v>
      </c>
      <c r="U11">
        <v>0.3276</v>
      </c>
      <c r="V11">
        <v>0.82099999999999995</v>
      </c>
      <c r="X11">
        <v>0.1477</v>
      </c>
      <c r="Y11">
        <v>0.73440000000000005</v>
      </c>
      <c r="Z11">
        <v>5.5100000000000003E-2</v>
      </c>
      <c r="AA11">
        <v>0.32729999999999998</v>
      </c>
      <c r="AB11">
        <v>0.77729999999999999</v>
      </c>
      <c r="AC11">
        <v>4.9200000000000001E-2</v>
      </c>
    </row>
    <row r="12" spans="1:29" x14ac:dyDescent="0.2">
      <c r="A12">
        <v>10</v>
      </c>
      <c r="B12">
        <v>642.63779999999997</v>
      </c>
      <c r="C12">
        <v>659.71590000000003</v>
      </c>
      <c r="D12">
        <v>637.29660000000001</v>
      </c>
      <c r="E12">
        <v>653.88419999999996</v>
      </c>
      <c r="F12">
        <v>639.19129999999996</v>
      </c>
      <c r="G12">
        <v>655.88419999999996</v>
      </c>
      <c r="I12">
        <f t="shared" si="0"/>
        <v>-5.341199999999958</v>
      </c>
      <c r="J12">
        <f t="shared" si="1"/>
        <v>-5.8317000000000689</v>
      </c>
      <c r="K12">
        <f t="shared" si="2"/>
        <v>-1.8946999999999434</v>
      </c>
      <c r="L12">
        <f t="shared" si="3"/>
        <v>-2</v>
      </c>
      <c r="N12">
        <v>32</v>
      </c>
      <c r="O12">
        <v>11.5</v>
      </c>
      <c r="P12">
        <v>24.25</v>
      </c>
      <c r="Q12">
        <v>12.25</v>
      </c>
      <c r="S12">
        <v>0</v>
      </c>
      <c r="T12">
        <v>1.2797000000000001</v>
      </c>
      <c r="U12">
        <v>0</v>
      </c>
      <c r="V12">
        <v>1.0578000000000001</v>
      </c>
      <c r="X12">
        <v>1.1999999999999999E-3</v>
      </c>
      <c r="Y12">
        <v>1.0820000000000001</v>
      </c>
      <c r="Z12">
        <v>0.18590000000000001</v>
      </c>
      <c r="AA12">
        <v>0</v>
      </c>
      <c r="AB12">
        <v>1.0578000000000001</v>
      </c>
      <c r="AC12">
        <v>0</v>
      </c>
    </row>
    <row r="13" spans="1:29" x14ac:dyDescent="0.2">
      <c r="A13">
        <v>11</v>
      </c>
      <c r="B13">
        <v>782.38679999999999</v>
      </c>
      <c r="C13">
        <v>635.54190000000006</v>
      </c>
      <c r="D13">
        <v>756.44939999999997</v>
      </c>
      <c r="E13">
        <v>632.86040000000003</v>
      </c>
      <c r="F13">
        <v>758.44209999999998</v>
      </c>
      <c r="G13">
        <v>634.84280000000001</v>
      </c>
      <c r="I13">
        <f t="shared" si="0"/>
        <v>-25.937400000000025</v>
      </c>
      <c r="J13">
        <f t="shared" si="1"/>
        <v>-2.6815000000000282</v>
      </c>
      <c r="K13">
        <f t="shared" si="2"/>
        <v>-1.9927000000000135</v>
      </c>
      <c r="L13">
        <f t="shared" si="3"/>
        <v>-1.9823999999999842</v>
      </c>
      <c r="N13">
        <v>19.3125</v>
      </c>
      <c r="O13">
        <v>23.375</v>
      </c>
      <c r="P13">
        <v>27.546900000000001</v>
      </c>
      <c r="Q13">
        <v>15.75</v>
      </c>
      <c r="S13">
        <v>0.12759999999999999</v>
      </c>
      <c r="T13">
        <v>5.0799999999999998E-2</v>
      </c>
      <c r="U13">
        <v>0.1565</v>
      </c>
      <c r="V13">
        <v>0.87280000000000002</v>
      </c>
      <c r="X13">
        <v>0.13009999999999999</v>
      </c>
      <c r="Y13">
        <v>3.9100000000000003E-2</v>
      </c>
      <c r="Z13">
        <v>5.7999999999999996E-3</v>
      </c>
      <c r="AA13">
        <v>0.1618</v>
      </c>
      <c r="AB13">
        <v>0.83979999999999999</v>
      </c>
      <c r="AC13">
        <v>2.58E-2</v>
      </c>
    </row>
    <row r="14" spans="1:29" x14ac:dyDescent="0.2">
      <c r="A14">
        <v>12</v>
      </c>
      <c r="B14">
        <v>729.41110000000003</v>
      </c>
      <c r="C14">
        <v>692.64580000000001</v>
      </c>
      <c r="D14">
        <v>723.35360000000003</v>
      </c>
      <c r="E14">
        <v>692.62440000000004</v>
      </c>
      <c r="F14">
        <v>725.28009999999995</v>
      </c>
      <c r="G14">
        <v>694.58550000000002</v>
      </c>
      <c r="I14">
        <f t="shared" si="0"/>
        <v>-6.0575000000000045</v>
      </c>
      <c r="J14">
        <f t="shared" si="1"/>
        <v>-2.1399999999971442E-2</v>
      </c>
      <c r="K14">
        <f t="shared" si="2"/>
        <v>-1.9264999999999191</v>
      </c>
      <c r="L14">
        <f t="shared" si="3"/>
        <v>-1.9610999999999876</v>
      </c>
      <c r="N14">
        <v>50.25</v>
      </c>
      <c r="O14">
        <v>36.5</v>
      </c>
      <c r="P14">
        <v>27.75</v>
      </c>
      <c r="Q14">
        <v>14</v>
      </c>
      <c r="S14">
        <v>0.1135</v>
      </c>
      <c r="T14">
        <v>0.77339999999999998</v>
      </c>
      <c r="U14">
        <v>0.17960000000000001</v>
      </c>
      <c r="V14">
        <v>1.0337000000000001</v>
      </c>
      <c r="X14">
        <v>0.2258</v>
      </c>
      <c r="Y14">
        <v>0.64649999999999996</v>
      </c>
      <c r="Z14">
        <v>4.0000000000000002E-4</v>
      </c>
      <c r="AA14">
        <v>0.1726</v>
      </c>
      <c r="AB14">
        <v>0.96479999999999999</v>
      </c>
      <c r="AC14">
        <v>8.6800000000000002E-2</v>
      </c>
    </row>
    <row r="15" spans="1:29" x14ac:dyDescent="0.2">
      <c r="A15">
        <v>13</v>
      </c>
      <c r="B15">
        <v>707.87819999999999</v>
      </c>
      <c r="C15">
        <v>573.26279999999997</v>
      </c>
      <c r="D15">
        <v>671.62210000000005</v>
      </c>
      <c r="E15">
        <v>570.74940000000004</v>
      </c>
      <c r="F15">
        <v>669.67780000000005</v>
      </c>
      <c r="G15">
        <v>572.73940000000005</v>
      </c>
      <c r="I15">
        <f t="shared" si="0"/>
        <v>-36.256099999999947</v>
      </c>
      <c r="J15">
        <f t="shared" si="1"/>
        <v>-2.5133999999999332</v>
      </c>
      <c r="K15">
        <f t="shared" si="2"/>
        <v>1.9442999999999984</v>
      </c>
      <c r="L15">
        <f t="shared" si="3"/>
        <v>-1.9900000000000091</v>
      </c>
      <c r="N15">
        <v>23.5</v>
      </c>
      <c r="O15">
        <v>10</v>
      </c>
      <c r="P15">
        <v>17.5002</v>
      </c>
      <c r="Q15">
        <v>10.5</v>
      </c>
      <c r="S15">
        <v>0</v>
      </c>
      <c r="T15">
        <v>0.6865</v>
      </c>
      <c r="U15">
        <v>0.1321</v>
      </c>
      <c r="V15">
        <v>1.0041</v>
      </c>
      <c r="X15">
        <v>1.1999999999999999E-3</v>
      </c>
      <c r="Y15">
        <v>0.1484</v>
      </c>
      <c r="Z15">
        <v>0.3422</v>
      </c>
      <c r="AA15">
        <v>0.13250000000000001</v>
      </c>
      <c r="AB15">
        <v>0.96679999999999999</v>
      </c>
      <c r="AC15">
        <v>4.7800000000000002E-2</v>
      </c>
    </row>
    <row r="16" spans="1:29" x14ac:dyDescent="0.2">
      <c r="A16">
        <v>14</v>
      </c>
      <c r="B16">
        <v>474.61950000000002</v>
      </c>
      <c r="C16">
        <v>649.39149999999995</v>
      </c>
      <c r="D16">
        <v>446.1848</v>
      </c>
      <c r="E16">
        <v>641.99109999999996</v>
      </c>
      <c r="F16">
        <v>446.76659999999998</v>
      </c>
      <c r="G16">
        <v>643.99109999999996</v>
      </c>
      <c r="I16">
        <f t="shared" si="0"/>
        <v>-28.434700000000021</v>
      </c>
      <c r="J16">
        <f t="shared" si="1"/>
        <v>-7.4003999999999905</v>
      </c>
      <c r="K16">
        <f t="shared" si="2"/>
        <v>-0.58179999999998699</v>
      </c>
      <c r="L16">
        <f t="shared" si="3"/>
        <v>-2</v>
      </c>
      <c r="N16">
        <v>172</v>
      </c>
      <c r="O16">
        <v>327.5</v>
      </c>
      <c r="P16">
        <v>29.5</v>
      </c>
      <c r="Q16">
        <v>17</v>
      </c>
      <c r="S16">
        <v>9.3299999999999994E-2</v>
      </c>
      <c r="T16">
        <v>0.23250000000000001</v>
      </c>
      <c r="U16">
        <v>0.185</v>
      </c>
      <c r="V16">
        <v>0.72109999999999996</v>
      </c>
      <c r="X16">
        <v>9.7799999999999998E-2</v>
      </c>
      <c r="Y16">
        <v>6.3799999999999996E-2</v>
      </c>
      <c r="Z16">
        <v>5.79E-2</v>
      </c>
      <c r="AA16">
        <v>0.185</v>
      </c>
      <c r="AB16">
        <v>0.72109999999999996</v>
      </c>
      <c r="AC16">
        <v>0</v>
      </c>
    </row>
    <row r="17" spans="1:29" x14ac:dyDescent="0.2">
      <c r="A17">
        <v>15</v>
      </c>
      <c r="B17">
        <v>606.64649999999995</v>
      </c>
      <c r="C17">
        <v>559.28880000000004</v>
      </c>
      <c r="D17">
        <v>603.4742</v>
      </c>
      <c r="E17">
        <v>558.98519999999996</v>
      </c>
      <c r="F17">
        <v>604.25049999999999</v>
      </c>
      <c r="G17">
        <v>560.45960000000002</v>
      </c>
      <c r="I17">
        <f t="shared" si="0"/>
        <v>-3.1722999999999502</v>
      </c>
      <c r="J17">
        <f t="shared" si="1"/>
        <v>-0.30360000000007403</v>
      </c>
      <c r="K17">
        <f t="shared" si="2"/>
        <v>-0.776299999999992</v>
      </c>
      <c r="L17">
        <f t="shared" si="3"/>
        <v>-1.4744000000000597</v>
      </c>
      <c r="N17">
        <v>42.749899999999997</v>
      </c>
      <c r="O17">
        <v>14.5</v>
      </c>
      <c r="P17">
        <v>59</v>
      </c>
      <c r="Q17">
        <v>13</v>
      </c>
      <c r="S17">
        <v>0</v>
      </c>
      <c r="T17">
        <v>1.6092</v>
      </c>
      <c r="U17">
        <v>0.44900000000000001</v>
      </c>
      <c r="V17">
        <v>1.3190999999999999</v>
      </c>
      <c r="X17">
        <v>2.0000000000000001E-4</v>
      </c>
      <c r="Y17">
        <v>1.0293000000000001</v>
      </c>
      <c r="Z17">
        <v>0.45450000000000002</v>
      </c>
      <c r="AA17">
        <v>0.4914</v>
      </c>
      <c r="AB17">
        <v>0.90620000000000001</v>
      </c>
      <c r="AC17">
        <v>0.33629999999999999</v>
      </c>
    </row>
    <row r="18" spans="1:29" x14ac:dyDescent="0.2">
      <c r="A18">
        <v>16</v>
      </c>
      <c r="B18">
        <v>512.82659999999998</v>
      </c>
      <c r="C18">
        <v>594.00779999999997</v>
      </c>
      <c r="D18">
        <v>514.9076</v>
      </c>
      <c r="E18">
        <v>590.73800000000006</v>
      </c>
      <c r="F18">
        <v>514.30409999999995</v>
      </c>
      <c r="G18">
        <v>592.404</v>
      </c>
      <c r="I18">
        <f t="shared" si="0"/>
        <v>2.0810000000000173</v>
      </c>
      <c r="J18">
        <f t="shared" si="1"/>
        <v>-3.2697999999999183</v>
      </c>
      <c r="K18">
        <f t="shared" si="2"/>
        <v>0.60350000000005366</v>
      </c>
      <c r="L18">
        <f t="shared" si="3"/>
        <v>-1.66599999999994</v>
      </c>
      <c r="N18">
        <v>58.5</v>
      </c>
      <c r="O18">
        <v>30.1249</v>
      </c>
      <c r="P18">
        <v>45.75</v>
      </c>
      <c r="Q18">
        <v>18</v>
      </c>
      <c r="S18">
        <v>0.1147</v>
      </c>
      <c r="T18">
        <v>1.2094</v>
      </c>
      <c r="U18">
        <v>0</v>
      </c>
      <c r="V18">
        <v>1.4892000000000001</v>
      </c>
      <c r="X18">
        <v>0.1197</v>
      </c>
      <c r="Y18">
        <v>0.87050000000000005</v>
      </c>
      <c r="Z18">
        <v>0.24460000000000001</v>
      </c>
      <c r="AA18">
        <v>7.9299999999999995E-2</v>
      </c>
      <c r="AB18">
        <v>1.0976999999999999</v>
      </c>
      <c r="AC18">
        <v>0.29730000000000001</v>
      </c>
    </row>
    <row r="20" spans="1:29" x14ac:dyDescent="0.2">
      <c r="N20">
        <f>AVERAGE(N3:N18)</f>
        <v>58.347643750000003</v>
      </c>
      <c r="O20">
        <f t="shared" ref="O20:Q20" si="4">AVERAGE(O3:O18)</f>
        <v>51.673837500000005</v>
      </c>
      <c r="P20">
        <f t="shared" si="4"/>
        <v>46.192399999999999</v>
      </c>
      <c r="Q20">
        <f t="shared" si="4"/>
        <v>35.728512500000001</v>
      </c>
      <c r="S20">
        <f>AVERAGE(S3:S18)</f>
        <v>8.3899999999999988E-2</v>
      </c>
      <c r="T20">
        <f t="shared" ref="T20:V20" si="5">AVERAGE(T3:T18)</f>
        <v>0.98041250000000002</v>
      </c>
      <c r="U20">
        <f t="shared" si="5"/>
        <v>0.16760624999999998</v>
      </c>
      <c r="V20">
        <f t="shared" si="5"/>
        <v>1.0136749999999999</v>
      </c>
      <c r="X20">
        <f>AVERAGE(X3:X18)</f>
        <v>0.12167500000000001</v>
      </c>
      <c r="Y20">
        <f t="shared" ref="Y20:AC20" si="6">AVERAGE(Y3:Y18)</f>
        <v>0.71258749999999993</v>
      </c>
      <c r="Z20">
        <f t="shared" si="6"/>
        <v>0.155</v>
      </c>
      <c r="AA20">
        <f>AVERAGE(AA3:AA18)</f>
        <v>0.18278124999999998</v>
      </c>
      <c r="AB20">
        <f t="shared" si="6"/>
        <v>0.87029999999999996</v>
      </c>
      <c r="AC20">
        <f t="shared" si="6"/>
        <v>0.10093750000000001</v>
      </c>
    </row>
    <row r="21" spans="1:29" x14ac:dyDescent="0.2">
      <c r="N21">
        <f>TTEST(N3:N18,P3:P18,2,1)</f>
        <v>0.38008777473826905</v>
      </c>
      <c r="O21">
        <f>TTEST(O3:O18,Q3:Q18,2,1)</f>
        <v>0.52406725538969723</v>
      </c>
      <c r="S21">
        <f>TTEST(S3:S18,U3:U18,2,1)</f>
        <v>3.4149574879677541E-2</v>
      </c>
      <c r="T21">
        <f>TTEST(T3:T18,V3:V18,2,1)</f>
        <v>0.79395160978794921</v>
      </c>
      <c r="X21">
        <f>TTEST(X3:X18,AA3:AA18,2,1)</f>
        <v>0.12897270902629207</v>
      </c>
      <c r="Y21">
        <f t="shared" ref="Y21:Z21" si="7">TTEST(Y3:Y18,AB3:AB18,2,1)</f>
        <v>0.15768226868130103</v>
      </c>
      <c r="Z21">
        <f t="shared" si="7"/>
        <v>0.14413344019020288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G21" sqref="G21"/>
    </sheetView>
  </sheetViews>
  <sheetFormatPr baseColWidth="10" defaultRowHeight="16" x14ac:dyDescent="0.2"/>
  <sheetData>
    <row r="1" spans="1:14" x14ac:dyDescent="0.2">
      <c r="B1" t="s">
        <v>0</v>
      </c>
      <c r="D1" t="s">
        <v>1</v>
      </c>
      <c r="F1" t="s">
        <v>2</v>
      </c>
      <c r="I1" t="s">
        <v>17</v>
      </c>
      <c r="K1" t="s">
        <v>20</v>
      </c>
      <c r="N1" t="s">
        <v>5</v>
      </c>
    </row>
    <row r="2" spans="1:14" x14ac:dyDescent="0.2">
      <c r="B2" t="s">
        <v>3</v>
      </c>
      <c r="C2" t="s">
        <v>4</v>
      </c>
      <c r="D2" t="s">
        <v>3</v>
      </c>
      <c r="E2" t="s">
        <v>4</v>
      </c>
      <c r="F2" t="s">
        <v>3</v>
      </c>
      <c r="G2" t="s">
        <v>4</v>
      </c>
      <c r="I2" s="1" t="s">
        <v>21</v>
      </c>
      <c r="J2" t="s">
        <v>22</v>
      </c>
      <c r="K2" s="1" t="s">
        <v>21</v>
      </c>
      <c r="L2" t="s">
        <v>22</v>
      </c>
      <c r="N2" t="s">
        <v>6</v>
      </c>
    </row>
    <row r="3" spans="1:14" x14ac:dyDescent="0.2">
      <c r="A3">
        <v>1</v>
      </c>
      <c r="B3">
        <v>420.6293</v>
      </c>
      <c r="C3">
        <v>487.86259999999999</v>
      </c>
      <c r="D3">
        <v>363.50479999999999</v>
      </c>
      <c r="E3">
        <v>440.81139999999999</v>
      </c>
      <c r="F3">
        <v>368.0831</v>
      </c>
      <c r="G3">
        <v>441.12389999999999</v>
      </c>
      <c r="I3">
        <f>D3-B3</f>
        <v>-57.124500000000012</v>
      </c>
      <c r="J3">
        <f>E3-C3</f>
        <v>-47.051199999999994</v>
      </c>
      <c r="K3">
        <f>D3-F3</f>
        <v>-4.5783000000000129</v>
      </c>
      <c r="L3">
        <f>E3-G3</f>
        <v>-0.3125</v>
      </c>
      <c r="N3">
        <v>105</v>
      </c>
    </row>
    <row r="4" spans="1:14" x14ac:dyDescent="0.2">
      <c r="A4">
        <v>2</v>
      </c>
      <c r="B4">
        <v>541.38670000000002</v>
      </c>
      <c r="C4">
        <v>620.9357</v>
      </c>
      <c r="D4">
        <v>539.51620000000003</v>
      </c>
      <c r="E4">
        <v>621.04809999999998</v>
      </c>
      <c r="F4">
        <v>541.24680000000001</v>
      </c>
      <c r="G4">
        <v>622.94399999999996</v>
      </c>
      <c r="I4">
        <f t="shared" ref="I4:I18" si="0">D4-B4</f>
        <v>-1.8704999999999927</v>
      </c>
      <c r="J4">
        <f t="shared" ref="J4:J18" si="1">E4-C4</f>
        <v>0.11239999999997963</v>
      </c>
      <c r="K4">
        <f t="shared" ref="K4:K18" si="2">D4-F4</f>
        <v>-1.7305999999999813</v>
      </c>
      <c r="L4">
        <f t="shared" ref="L4:L18" si="3">E4-G4</f>
        <v>-1.8958999999999833</v>
      </c>
      <c r="N4">
        <v>77</v>
      </c>
    </row>
    <row r="5" spans="1:14" x14ac:dyDescent="0.2">
      <c r="A5">
        <v>3</v>
      </c>
      <c r="B5">
        <v>589.65459999999996</v>
      </c>
      <c r="C5">
        <v>535.04449999999997</v>
      </c>
      <c r="D5">
        <v>581.10090000000002</v>
      </c>
      <c r="E5">
        <v>533.4606</v>
      </c>
      <c r="F5">
        <v>582.00049999999999</v>
      </c>
      <c r="G5">
        <v>534.06970000000001</v>
      </c>
      <c r="I5">
        <f t="shared" si="0"/>
        <v>-8.5536999999999352</v>
      </c>
      <c r="J5">
        <f t="shared" si="1"/>
        <v>-1.5838999999999714</v>
      </c>
      <c r="K5">
        <f t="shared" si="2"/>
        <v>-0.89959999999996398</v>
      </c>
      <c r="L5">
        <f t="shared" si="3"/>
        <v>-0.60910000000001219</v>
      </c>
      <c r="N5">
        <v>33</v>
      </c>
    </row>
    <row r="6" spans="1:14" x14ac:dyDescent="0.2">
      <c r="A6">
        <v>4</v>
      </c>
      <c r="B6">
        <v>499.90410000000003</v>
      </c>
      <c r="C6">
        <v>455.76069999999999</v>
      </c>
      <c r="D6">
        <v>483.65199999999999</v>
      </c>
      <c r="E6">
        <v>454.8657</v>
      </c>
      <c r="F6">
        <v>485.65210000000002</v>
      </c>
      <c r="G6">
        <v>456.74430000000001</v>
      </c>
      <c r="I6">
        <f t="shared" si="0"/>
        <v>-16.252100000000041</v>
      </c>
      <c r="J6">
        <f t="shared" si="1"/>
        <v>-0.89499999999998181</v>
      </c>
      <c r="K6">
        <f t="shared" si="2"/>
        <v>-2.0001000000000317</v>
      </c>
      <c r="L6">
        <f t="shared" si="3"/>
        <v>-1.8786000000000058</v>
      </c>
      <c r="N6">
        <v>26.75</v>
      </c>
    </row>
    <row r="7" spans="1:14" x14ac:dyDescent="0.2">
      <c r="A7">
        <v>5</v>
      </c>
      <c r="B7">
        <v>481.81279999999998</v>
      </c>
      <c r="C7">
        <v>516.98080000000004</v>
      </c>
      <c r="D7">
        <v>427.8005</v>
      </c>
      <c r="E7">
        <v>433.86660000000001</v>
      </c>
      <c r="F7">
        <v>428.77800000000002</v>
      </c>
      <c r="G7">
        <v>435.52929999999998</v>
      </c>
      <c r="I7">
        <f t="shared" si="0"/>
        <v>-54.012299999999982</v>
      </c>
      <c r="J7">
        <f t="shared" si="1"/>
        <v>-83.114200000000039</v>
      </c>
      <c r="K7">
        <f t="shared" si="2"/>
        <v>-0.97750000000002046</v>
      </c>
      <c r="L7">
        <f t="shared" si="3"/>
        <v>-1.6626999999999725</v>
      </c>
      <c r="N7">
        <v>33</v>
      </c>
    </row>
    <row r="8" spans="1:14" x14ac:dyDescent="0.2">
      <c r="A8">
        <v>6</v>
      </c>
      <c r="B8">
        <v>485.1782</v>
      </c>
      <c r="C8">
        <v>481.75740000000002</v>
      </c>
      <c r="D8">
        <v>484.1277</v>
      </c>
      <c r="E8">
        <v>477.86369999999999</v>
      </c>
      <c r="F8">
        <v>486.10090000000002</v>
      </c>
      <c r="G8">
        <v>479.86369999999999</v>
      </c>
      <c r="I8">
        <f t="shared" si="0"/>
        <v>-1.0504999999999995</v>
      </c>
      <c r="J8">
        <f t="shared" si="1"/>
        <v>-3.8937000000000239</v>
      </c>
      <c r="K8">
        <f t="shared" si="2"/>
        <v>-1.9732000000000198</v>
      </c>
      <c r="L8">
        <f t="shared" si="3"/>
        <v>-2</v>
      </c>
      <c r="N8">
        <v>59</v>
      </c>
    </row>
    <row r="9" spans="1:14" x14ac:dyDescent="0.2">
      <c r="A9">
        <v>7</v>
      </c>
      <c r="B9">
        <v>513.74929999999995</v>
      </c>
      <c r="C9">
        <v>480.08159999999998</v>
      </c>
      <c r="D9">
        <v>515.7355</v>
      </c>
      <c r="E9">
        <v>482.01960000000003</v>
      </c>
      <c r="F9">
        <v>515.32060000000001</v>
      </c>
      <c r="G9">
        <v>481.928</v>
      </c>
      <c r="I9">
        <f t="shared" si="0"/>
        <v>1.9862000000000535</v>
      </c>
      <c r="J9">
        <f t="shared" si="1"/>
        <v>1.938000000000045</v>
      </c>
      <c r="K9">
        <f t="shared" si="2"/>
        <v>0.41489999999998872</v>
      </c>
      <c r="L9">
        <f t="shared" si="3"/>
        <v>9.1600000000028103E-2</v>
      </c>
      <c r="N9">
        <v>100.9999</v>
      </c>
    </row>
    <row r="10" spans="1:14" x14ac:dyDescent="0.2">
      <c r="A10">
        <v>8</v>
      </c>
      <c r="B10">
        <v>553.21860000000004</v>
      </c>
      <c r="C10">
        <v>539.83259999999996</v>
      </c>
      <c r="D10">
        <v>547.49839999999995</v>
      </c>
      <c r="E10">
        <v>538.30439999999999</v>
      </c>
      <c r="F10">
        <v>549.01639999999998</v>
      </c>
      <c r="G10">
        <v>540.16380000000004</v>
      </c>
      <c r="I10">
        <f t="shared" si="0"/>
        <v>-5.7202000000000908</v>
      </c>
      <c r="J10">
        <f t="shared" si="1"/>
        <v>-1.5281999999999698</v>
      </c>
      <c r="K10">
        <f t="shared" si="2"/>
        <v>-1.5180000000000291</v>
      </c>
      <c r="L10">
        <f t="shared" si="3"/>
        <v>-1.8594000000000506</v>
      </c>
      <c r="N10">
        <v>68</v>
      </c>
    </row>
    <row r="11" spans="1:14" x14ac:dyDescent="0.2">
      <c r="A11">
        <v>9</v>
      </c>
      <c r="B11">
        <v>621.15020000000004</v>
      </c>
      <c r="C11">
        <v>613.75789999999995</v>
      </c>
      <c r="D11">
        <v>620.50429999999994</v>
      </c>
      <c r="E11">
        <v>612.03279999999995</v>
      </c>
      <c r="F11">
        <v>622.36620000000005</v>
      </c>
      <c r="G11">
        <v>613.99080000000004</v>
      </c>
      <c r="I11">
        <f t="shared" si="0"/>
        <v>-0.64590000000009695</v>
      </c>
      <c r="J11">
        <f t="shared" si="1"/>
        <v>-1.7250999999999976</v>
      </c>
      <c r="K11">
        <f t="shared" si="2"/>
        <v>-1.8619000000001051</v>
      </c>
      <c r="L11">
        <f t="shared" si="3"/>
        <v>-1.9580000000000837</v>
      </c>
      <c r="N11">
        <v>32.5</v>
      </c>
    </row>
    <row r="12" spans="1:14" x14ac:dyDescent="0.2">
      <c r="A12">
        <v>10</v>
      </c>
      <c r="B12">
        <v>642.37220000000002</v>
      </c>
      <c r="C12">
        <v>657.60550000000001</v>
      </c>
      <c r="D12">
        <v>637.29660000000001</v>
      </c>
      <c r="E12">
        <v>653.88419999999996</v>
      </c>
      <c r="F12">
        <v>639.16020000000003</v>
      </c>
      <c r="G12">
        <v>655.88419999999996</v>
      </c>
      <c r="I12">
        <f t="shared" si="0"/>
        <v>-5.0756000000000085</v>
      </c>
      <c r="J12">
        <f t="shared" si="1"/>
        <v>-3.721300000000042</v>
      </c>
      <c r="K12">
        <f t="shared" si="2"/>
        <v>-1.8636000000000195</v>
      </c>
      <c r="L12">
        <f t="shared" si="3"/>
        <v>-2</v>
      </c>
      <c r="N12">
        <v>32</v>
      </c>
    </row>
    <row r="13" spans="1:14" x14ac:dyDescent="0.2">
      <c r="A13">
        <v>11</v>
      </c>
      <c r="B13">
        <v>769.03070000000002</v>
      </c>
      <c r="C13">
        <v>642.36969999999997</v>
      </c>
      <c r="D13">
        <v>756.44659999999999</v>
      </c>
      <c r="E13">
        <v>632.86040000000003</v>
      </c>
      <c r="F13">
        <v>758.42439999999999</v>
      </c>
      <c r="G13">
        <v>634.8365</v>
      </c>
      <c r="I13">
        <f t="shared" si="0"/>
        <v>-12.584100000000035</v>
      </c>
      <c r="J13">
        <f t="shared" si="1"/>
        <v>-9.5092999999999392</v>
      </c>
      <c r="K13">
        <f t="shared" si="2"/>
        <v>-1.977800000000002</v>
      </c>
      <c r="L13">
        <f t="shared" si="3"/>
        <v>-1.976099999999974</v>
      </c>
      <c r="N13">
        <v>19.3125</v>
      </c>
    </row>
    <row r="14" spans="1:14" x14ac:dyDescent="0.2">
      <c r="A14">
        <v>12</v>
      </c>
      <c r="B14">
        <v>724.79570000000001</v>
      </c>
      <c r="C14">
        <v>692.98770000000002</v>
      </c>
      <c r="D14">
        <v>723.30740000000003</v>
      </c>
      <c r="E14">
        <v>692.62350000000004</v>
      </c>
      <c r="F14">
        <v>725.27139999999997</v>
      </c>
      <c r="G14">
        <v>694.57470000000001</v>
      </c>
      <c r="I14">
        <f t="shared" si="0"/>
        <v>-1.4882999999999811</v>
      </c>
      <c r="J14">
        <f t="shared" si="1"/>
        <v>-0.36419999999998254</v>
      </c>
      <c r="K14">
        <f t="shared" si="2"/>
        <v>-1.9639999999999418</v>
      </c>
      <c r="L14">
        <f t="shared" si="3"/>
        <v>-1.9511999999999716</v>
      </c>
      <c r="N14">
        <v>50.25</v>
      </c>
    </row>
    <row r="15" spans="1:14" x14ac:dyDescent="0.2">
      <c r="A15">
        <v>13</v>
      </c>
      <c r="B15">
        <v>685.25689999999997</v>
      </c>
      <c r="C15">
        <v>572.39710000000002</v>
      </c>
      <c r="D15">
        <v>671.62210000000005</v>
      </c>
      <c r="E15">
        <v>570.74940000000004</v>
      </c>
      <c r="F15">
        <v>669.62549999999999</v>
      </c>
      <c r="G15">
        <v>572.73789999999997</v>
      </c>
      <c r="I15">
        <f t="shared" si="0"/>
        <v>-13.634799999999927</v>
      </c>
      <c r="J15">
        <f t="shared" si="1"/>
        <v>-1.6476999999999862</v>
      </c>
      <c r="K15">
        <f t="shared" si="2"/>
        <v>1.9966000000000577</v>
      </c>
      <c r="L15">
        <f t="shared" si="3"/>
        <v>-1.9884999999999309</v>
      </c>
      <c r="N15">
        <v>23.5</v>
      </c>
    </row>
    <row r="16" spans="1:14" x14ac:dyDescent="0.2">
      <c r="A16">
        <v>14</v>
      </c>
      <c r="B16">
        <v>464.48939999999999</v>
      </c>
      <c r="C16">
        <v>650.94799999999998</v>
      </c>
      <c r="D16">
        <v>446.1848</v>
      </c>
      <c r="E16">
        <v>641.99109999999996</v>
      </c>
      <c r="F16">
        <v>446.76659999999998</v>
      </c>
      <c r="G16">
        <v>643.99109999999996</v>
      </c>
      <c r="I16">
        <f t="shared" si="0"/>
        <v>-18.304599999999994</v>
      </c>
      <c r="J16">
        <f t="shared" si="1"/>
        <v>-8.9569000000000187</v>
      </c>
      <c r="K16">
        <f t="shared" si="2"/>
        <v>-0.58179999999998699</v>
      </c>
      <c r="L16">
        <f t="shared" si="3"/>
        <v>-2</v>
      </c>
      <c r="N16">
        <v>172</v>
      </c>
    </row>
    <row r="17" spans="1:14" x14ac:dyDescent="0.2">
      <c r="A17">
        <v>15</v>
      </c>
      <c r="B17">
        <v>606.73249999999996</v>
      </c>
      <c r="C17">
        <v>559.03920000000005</v>
      </c>
      <c r="D17">
        <v>603.4742</v>
      </c>
      <c r="E17">
        <v>558.98519999999996</v>
      </c>
      <c r="F17">
        <v>604.23900000000003</v>
      </c>
      <c r="G17">
        <v>560.20039999999995</v>
      </c>
      <c r="I17">
        <f t="shared" si="0"/>
        <v>-3.2582999999999629</v>
      </c>
      <c r="J17">
        <f t="shared" si="1"/>
        <v>-5.4000000000087311E-2</v>
      </c>
      <c r="K17">
        <f t="shared" si="2"/>
        <v>-0.76480000000003656</v>
      </c>
      <c r="L17">
        <f t="shared" si="3"/>
        <v>-1.2151999999999816</v>
      </c>
      <c r="N17">
        <v>42.749899999999997</v>
      </c>
    </row>
    <row r="18" spans="1:14" x14ac:dyDescent="0.2">
      <c r="A18">
        <v>16</v>
      </c>
      <c r="B18">
        <v>512.47860000000003</v>
      </c>
      <c r="C18">
        <v>593.60199999999998</v>
      </c>
      <c r="D18">
        <v>514.9076</v>
      </c>
      <c r="E18">
        <v>590.73800000000006</v>
      </c>
      <c r="F18">
        <v>514.30409999999995</v>
      </c>
      <c r="G18">
        <v>592.3854</v>
      </c>
      <c r="I18">
        <f t="shared" si="0"/>
        <v>2.4289999999999736</v>
      </c>
      <c r="J18">
        <f t="shared" si="1"/>
        <v>-2.8639999999999191</v>
      </c>
      <c r="K18">
        <f t="shared" si="2"/>
        <v>0.60350000000005366</v>
      </c>
      <c r="L18">
        <f t="shared" si="3"/>
        <v>-1.6473999999999478</v>
      </c>
      <c r="N18">
        <v>58.5</v>
      </c>
    </row>
    <row r="20" spans="1:14" x14ac:dyDescent="0.2">
      <c r="N20">
        <f>AVERAGE(N3:N18)</f>
        <v>58.347643750000003</v>
      </c>
    </row>
    <row r="21" spans="1:14" x14ac:dyDescent="0.2">
      <c r="N21" t="e">
        <f>TTEST(N3:N18,P3:P18,2,1)</f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Exp1</vt:lpstr>
      <vt:lpstr>Exp2</vt:lpstr>
      <vt:lpstr>Exp3</vt:lpstr>
      <vt:lpstr>Exp4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2017-05-24T20:07:01Z</dcterms:created>
  <dcterms:modified xsi:type="dcterms:W3CDTF">2017-05-25T12:11:41Z</dcterms:modified>
</cp:coreProperties>
</file>