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e23sR+HqELo4Bvt9JgPsBi2h5yma0gMb7gqTBIIZeo="/>
    </ext>
  </extLst>
</workbook>
</file>

<file path=xl/sharedStrings.xml><?xml version="1.0" encoding="utf-8"?>
<sst xmlns="http://schemas.openxmlformats.org/spreadsheetml/2006/main" count="21" uniqueCount="21">
  <si>
    <t>Horas extras, recargos nocturnos, dominicales y festivos</t>
  </si>
  <si>
    <t>Seleccione el trabajador a liquidar:</t>
  </si>
  <si>
    <t>Cleopatra</t>
  </si>
  <si>
    <t xml:space="preserve">Sueldo de </t>
  </si>
  <si>
    <t>Concepto</t>
  </si>
  <si>
    <t>Porcentaje de recargo</t>
  </si>
  <si>
    <t>Factor</t>
  </si>
  <si>
    <t>Valor hora ordinaria</t>
  </si>
  <si>
    <t>Valor del recargo</t>
  </si>
  <si>
    <t>Valor de la hora con el recargo</t>
  </si>
  <si>
    <t>Ingrese las horas trabajadas</t>
  </si>
  <si>
    <t>Valor total</t>
  </si>
  <si>
    <t>Recargo Nocturno</t>
  </si>
  <si>
    <t>Hora extra diurna</t>
  </si>
  <si>
    <t>Hora extra nocturna</t>
  </si>
  <si>
    <t>Hora Ordinaria dominical o festivo</t>
  </si>
  <si>
    <t>Hora extra diurna dominical o festivo</t>
  </si>
  <si>
    <t>Hora extra nocturna dominical o festivo</t>
  </si>
  <si>
    <t>Subtotal trabajo extra</t>
  </si>
  <si>
    <t>Subtotal recargo nocturno</t>
  </si>
  <si>
    <t>Subtotal trabajo dominical y festivo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</si>
</sst>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7">
    <font>
      <sz val="12.0"/>
      <color theme="1"/>
      <name val="Aptos Narrow"/>
      <scheme val="minor"/>
    </font>
    <font>
      <sz val="12.0"/>
      <color theme="1"/>
      <name val="Aptos Narrow"/>
    </font>
    <font>
      <b/>
      <sz val="15.0"/>
      <color theme="0"/>
      <name val="Aptos Narrow"/>
    </font>
    <font/>
    <font>
      <sz val="13.0"/>
      <color theme="1"/>
      <name val="Aptos Narrow"/>
    </font>
    <font>
      <b/>
      <sz val="11.0"/>
      <color theme="1"/>
      <name val="Aptos Narrow"/>
    </font>
    <font>
      <u/>
      <sz val="18.0"/>
      <color rgb="FF78206E"/>
      <name val="Aptos Narrow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F4861"/>
        <bgColor rgb="FF0F4861"/>
      </patternFill>
    </fill>
    <fill>
      <patternFill patternType="solid">
        <fgColor rgb="FFF1A983"/>
        <bgColor rgb="FFF1A983"/>
      </patternFill>
    </fill>
    <fill>
      <patternFill patternType="solid">
        <fgColor rgb="FFC1E4F5"/>
        <bgColor rgb="FFC1E4F5"/>
      </patternFill>
    </fill>
    <fill>
      <patternFill patternType="solid">
        <fgColor rgb="FFCAEDFB"/>
        <bgColor rgb="FFCAEDFB"/>
      </patternFill>
    </fill>
  </fills>
  <borders count="1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4" fontId="4" numFmtId="0" xfId="0" applyAlignment="1" applyBorder="1" applyFill="1" applyFont="1">
      <alignment horizontal="center"/>
    </xf>
    <xf borderId="5" fillId="5" fontId="4" numFmtId="0" xfId="0" applyAlignment="1" applyBorder="1" applyFill="1" applyFont="1">
      <alignment horizontal="center"/>
    </xf>
    <xf borderId="6" fillId="5" fontId="4" numFmtId="0" xfId="0" applyAlignment="1" applyBorder="1" applyFont="1">
      <alignment horizontal="center"/>
    </xf>
    <xf borderId="7" fillId="0" fontId="3" numFmtId="0" xfId="0" applyBorder="1" applyFont="1"/>
    <xf borderId="8" fillId="5" fontId="4" numFmtId="0" xfId="0" applyAlignment="1" applyBorder="1" applyFont="1">
      <alignment horizontal="center"/>
    </xf>
    <xf borderId="9" fillId="5" fontId="4" numFmtId="0" xfId="0" applyAlignment="1" applyBorder="1" applyFont="1">
      <alignment horizontal="left"/>
    </xf>
    <xf borderId="6" fillId="5" fontId="4" numFmtId="164" xfId="0" applyAlignment="1" applyBorder="1" applyFont="1" applyNumberFormat="1">
      <alignment horizontal="left" vertical="center"/>
    </xf>
    <xf borderId="10" fillId="0" fontId="3" numFmtId="0" xfId="0" applyBorder="1" applyFont="1"/>
    <xf borderId="5" fillId="2" fontId="5" numFmtId="0" xfId="0" applyAlignment="1" applyBorder="1" applyFont="1">
      <alignment horizontal="center"/>
    </xf>
    <xf borderId="5" fillId="2" fontId="1" numFmtId="0" xfId="0" applyBorder="1" applyFont="1"/>
    <xf borderId="5" fillId="2" fontId="1" numFmtId="164" xfId="0" applyBorder="1" applyFont="1" applyNumberFormat="1"/>
    <xf borderId="11" fillId="6" fontId="6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5" fillId="5" fontId="5" numFmtId="0" xfId="0" applyBorder="1" applyFont="1"/>
    <xf borderId="5" fillId="5" fontId="1" numFmtId="164" xfId="0" applyBorder="1" applyFont="1" applyNumberForma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2" width="37.44"/>
    <col customWidth="1" min="3" max="3" width="20.44"/>
    <col customWidth="1" min="4" max="4" width="11.44"/>
    <col customWidth="1" min="5" max="6" width="17.78"/>
    <col customWidth="1" min="7" max="7" width="28.0"/>
    <col customWidth="1" min="8" max="8" width="32.78"/>
    <col customWidth="1" min="9" max="26" width="11.44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5" t="s">
        <v>1</v>
      </c>
      <c r="C2" s="6" t="s">
        <v>2</v>
      </c>
      <c r="D2" s="7" t="s">
        <v>3</v>
      </c>
      <c r="E2" s="8"/>
      <c r="F2" s="9"/>
      <c r="G2" s="10" t="str">
        <f>C2</f>
        <v>Cleopatra</v>
      </c>
      <c r="H2" s="11">
        <v>1600000.0</v>
      </c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4" t="s">
        <v>12</v>
      </c>
      <c r="C4" s="14">
        <v>0.35</v>
      </c>
      <c r="D4" s="14">
        <v>1.35</v>
      </c>
      <c r="E4" s="15">
        <f t="shared" ref="E4:E9" si="1">$H$2/240</f>
        <v>6666.666667</v>
      </c>
      <c r="F4" s="15">
        <f t="shared" ref="F4:F9" si="2">E4*C4</f>
        <v>2333.333333</v>
      </c>
      <c r="G4" s="15">
        <f t="shared" ref="G4:G9" si="3">E4+F4</f>
        <v>9000</v>
      </c>
      <c r="H4" s="15">
        <v>2.0</v>
      </c>
      <c r="I4" s="15">
        <f t="shared" ref="I4:I9" si="4">G4*H4</f>
        <v>18000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4" t="s">
        <v>13</v>
      </c>
      <c r="C5" s="14">
        <v>0.25</v>
      </c>
      <c r="D5" s="14">
        <v>1.25</v>
      </c>
      <c r="E5" s="15">
        <f t="shared" si="1"/>
        <v>6666.666667</v>
      </c>
      <c r="F5" s="15">
        <f t="shared" si="2"/>
        <v>1666.666667</v>
      </c>
      <c r="G5" s="15">
        <f t="shared" si="3"/>
        <v>8333.333333</v>
      </c>
      <c r="H5" s="15">
        <v>5.0</v>
      </c>
      <c r="I5" s="15">
        <f t="shared" si="4"/>
        <v>41666.66667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4" t="s">
        <v>14</v>
      </c>
      <c r="C6" s="14">
        <v>0.75</v>
      </c>
      <c r="D6" s="14">
        <v>1.75</v>
      </c>
      <c r="E6" s="15">
        <f t="shared" si="1"/>
        <v>6666.666667</v>
      </c>
      <c r="F6" s="15">
        <f t="shared" si="2"/>
        <v>5000</v>
      </c>
      <c r="G6" s="15">
        <f t="shared" si="3"/>
        <v>11666.66667</v>
      </c>
      <c r="H6" s="15">
        <v>2.0</v>
      </c>
      <c r="I6" s="15">
        <f t="shared" si="4"/>
        <v>23333.33333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4" t="s">
        <v>15</v>
      </c>
      <c r="C7" s="14">
        <v>0.75</v>
      </c>
      <c r="D7" s="14">
        <v>1.75</v>
      </c>
      <c r="E7" s="15">
        <f t="shared" si="1"/>
        <v>6666.666667</v>
      </c>
      <c r="F7" s="15">
        <f t="shared" si="2"/>
        <v>5000</v>
      </c>
      <c r="G7" s="15">
        <f t="shared" si="3"/>
        <v>11666.66667</v>
      </c>
      <c r="H7" s="15">
        <v>1.0</v>
      </c>
      <c r="I7" s="15">
        <f t="shared" si="4"/>
        <v>11666.66667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4" t="s">
        <v>16</v>
      </c>
      <c r="C8" s="14">
        <v>1.0</v>
      </c>
      <c r="D8" s="14">
        <v>2.0</v>
      </c>
      <c r="E8" s="15">
        <f t="shared" si="1"/>
        <v>6666.666667</v>
      </c>
      <c r="F8" s="15">
        <f t="shared" si="2"/>
        <v>6666.666667</v>
      </c>
      <c r="G8" s="15">
        <f t="shared" si="3"/>
        <v>13333.33333</v>
      </c>
      <c r="H8" s="15">
        <v>3.0</v>
      </c>
      <c r="I8" s="15">
        <f t="shared" si="4"/>
        <v>40000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4" t="s">
        <v>17</v>
      </c>
      <c r="C9" s="14">
        <v>1.5</v>
      </c>
      <c r="D9" s="14">
        <v>2.5</v>
      </c>
      <c r="E9" s="15">
        <f t="shared" si="1"/>
        <v>6666.666667</v>
      </c>
      <c r="F9" s="15">
        <f t="shared" si="2"/>
        <v>10000</v>
      </c>
      <c r="G9" s="15">
        <f t="shared" si="3"/>
        <v>16666.66667</v>
      </c>
      <c r="H9" s="15">
        <v>4.0</v>
      </c>
      <c r="I9" s="15">
        <f t="shared" si="4"/>
        <v>66666.66667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6"/>
      <c r="C10" s="17"/>
      <c r="D10" s="17"/>
      <c r="E10" s="17"/>
      <c r="F10" s="17"/>
      <c r="G10" s="18"/>
      <c r="H10" s="19" t="s">
        <v>18</v>
      </c>
      <c r="I10" s="20">
        <f>I5+I6</f>
        <v>65000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21"/>
      <c r="G11" s="22"/>
      <c r="H11" s="19" t="s">
        <v>19</v>
      </c>
      <c r="I11" s="20">
        <f>I4</f>
        <v>18000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3"/>
      <c r="C12" s="24"/>
      <c r="D12" s="24"/>
      <c r="E12" s="24"/>
      <c r="F12" s="24"/>
      <c r="G12" s="25"/>
      <c r="H12" s="19" t="s">
        <v>20</v>
      </c>
      <c r="I12" s="20">
        <f>I7+I8+I9</f>
        <v>118333.3333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1:I1"/>
    <mergeCell ref="D2:E2"/>
    <mergeCell ref="H2:I2"/>
    <mergeCell ref="B10:G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2025-02-08T16:13:15Z</dcterms:created>
  <dc:creator>NATHALY  NIÑO VANEGAS</dc:creator>
</cp:coreProperties>
</file>